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defaultThemeVersion="124226"/>
  <mc:AlternateContent xmlns:mc="http://schemas.openxmlformats.org/markup-compatibility/2006">
    <mc:Choice Requires="x15">
      <x15ac:absPath xmlns:x15ac="http://schemas.microsoft.com/office/spreadsheetml/2010/11/ac" url="Y:\MFP\CURRENT\PUBLICATION\Datasets\"/>
    </mc:Choice>
  </mc:AlternateContent>
  <xr:revisionPtr revIDLastSave="0" documentId="8_{87981868-EC8E-4764-9391-8ED7FCA671E2}" xr6:coauthVersionLast="41" xr6:coauthVersionMax="41" xr10:uidLastSave="{00000000-0000-0000-0000-000000000000}"/>
  <bookViews>
    <workbookView xWindow="22932" yWindow="-108" windowWidth="23256" windowHeight="13176" tabRatio="996" activeTab="13" xr2:uid="{00000000-000D-0000-FFFF-FFFF00000000}"/>
  </bookViews>
  <sheets>
    <sheet name="Contents" sheetId="13" r:id="rId1"/>
    <sheet name="Definitions" sheetId="14" r:id="rId2"/>
    <sheet name="VICS_Ind" sheetId="1" r:id="rId3"/>
    <sheet name="VICS_Asset" sheetId="2" r:id="rId4"/>
    <sheet name="Revisions" sheetId="12" r:id="rId5"/>
    <sheet name="UC_Ind" sheetId="3" r:id="rId6"/>
    <sheet name="UC_Asset" sheetId="4" r:id="rId7"/>
    <sheet name="PCS_Ind" sheetId="5" r:id="rId8"/>
    <sheet name="PCS_Asset" sheetId="6" r:id="rId9"/>
    <sheet name="GFCF!_Ind" sheetId="7" r:id="rId10"/>
    <sheet name="GFCF!_Asset" sheetId="8" r:id="rId11"/>
    <sheet name="PGFCF_Ind" sheetId="9" r:id="rId12"/>
    <sheet name="PGFCF_Asset" sheetId="10" r:id="rId13"/>
    <sheet name="RoR" sheetId="11" r:id="rId14"/>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3" i="11" l="1"/>
  <c r="O4" i="10"/>
  <c r="O5" i="10" s="1"/>
  <c r="O6" i="10" s="1"/>
  <c r="O7" i="10" s="1"/>
  <c r="O8" i="10" s="1"/>
  <c r="O9" i="10" s="1"/>
  <c r="O10" i="10" s="1"/>
  <c r="O11" i="10" s="1"/>
  <c r="O12" i="10" s="1"/>
  <c r="O13" i="10" s="1"/>
  <c r="O14" i="10" s="1"/>
  <c r="O15" i="10" s="1"/>
  <c r="O16" i="10" s="1"/>
  <c r="O17" i="10" s="1"/>
  <c r="O18" i="10" s="1"/>
  <c r="O19" i="10" s="1"/>
  <c r="O20" i="10" s="1"/>
  <c r="O21" i="10" s="1"/>
  <c r="O22" i="10" s="1"/>
  <c r="O23" i="10" s="1"/>
  <c r="O24" i="10" s="1"/>
  <c r="O25" i="10" s="1"/>
  <c r="O26" i="10" s="1"/>
  <c r="O27" i="10" s="1"/>
  <c r="O28" i="10" s="1"/>
  <c r="O29" i="10" s="1"/>
  <c r="O30" i="10" s="1"/>
  <c r="O31" i="10" s="1"/>
  <c r="O32" i="10" s="1"/>
  <c r="O33" i="10" s="1"/>
  <c r="O34" i="10" s="1"/>
  <c r="O35" i="10" s="1"/>
  <c r="O36" i="10" s="1"/>
  <c r="O37" i="10" s="1"/>
  <c r="O38" i="10" s="1"/>
  <c r="O39" i="10" s="1"/>
  <c r="O40" i="10" s="1"/>
  <c r="O41" i="10" s="1"/>
  <c r="O42" i="10" s="1"/>
  <c r="O43" i="10" s="1"/>
  <c r="O44" i="10" s="1"/>
  <c r="O45" i="10" s="1"/>
  <c r="O46" i="10" s="1"/>
  <c r="O47" i="10" s="1"/>
  <c r="O48" i="10" s="1"/>
  <c r="O49" i="10" s="1"/>
  <c r="O50" i="10" s="1"/>
  <c r="O51" i="10" s="1"/>
  <c r="O52" i="10" s="1"/>
  <c r="O53" i="10" s="1"/>
  <c r="O54" i="10" s="1"/>
  <c r="O55" i="10" s="1"/>
  <c r="O56" i="10" s="1"/>
  <c r="O57" i="10" s="1"/>
  <c r="O58" i="10" s="1"/>
  <c r="O59" i="10" s="1"/>
  <c r="O60" i="10" s="1"/>
  <c r="O61" i="10" s="1"/>
  <c r="O62" i="10" s="1"/>
  <c r="O63" i="10" s="1"/>
  <c r="O64" i="10" s="1"/>
  <c r="O65" i="10" s="1"/>
  <c r="O66" i="10" s="1"/>
  <c r="O67" i="10" s="1"/>
  <c r="O68" i="10" s="1"/>
  <c r="O69" i="10" s="1"/>
  <c r="O70" i="10" s="1"/>
  <c r="O71" i="10" s="1"/>
  <c r="O72" i="10" s="1"/>
  <c r="E15" i="10" l="1"/>
  <c r="E42" i="10"/>
  <c r="E14" i="10"/>
  <c r="E31" i="10"/>
  <c r="E22" i="10"/>
  <c r="E6" i="10"/>
  <c r="E30" i="10"/>
  <c r="D4" i="10"/>
  <c r="D5" i="10"/>
  <c r="D6" i="10"/>
  <c r="D7" i="10"/>
  <c r="E7" i="10"/>
  <c r="D8" i="10"/>
  <c r="D9" i="10"/>
  <c r="D10" i="10"/>
  <c r="D11" i="10"/>
  <c r="D12" i="10"/>
  <c r="D13" i="10"/>
  <c r="D14" i="10"/>
  <c r="D15" i="10"/>
  <c r="D16" i="10"/>
  <c r="D17" i="10"/>
  <c r="D18" i="10"/>
  <c r="D19" i="10"/>
  <c r="D20" i="10"/>
  <c r="D21" i="10"/>
  <c r="D22" i="10"/>
  <c r="D23" i="10"/>
  <c r="E23" i="10"/>
  <c r="D24" i="10"/>
  <c r="D25" i="10"/>
  <c r="D26" i="10"/>
  <c r="D27" i="10"/>
  <c r="D28" i="10"/>
  <c r="D29" i="10"/>
  <c r="D30" i="10"/>
  <c r="D31" i="10"/>
  <c r="D32" i="10"/>
  <c r="D33" i="10"/>
  <c r="D34" i="10"/>
  <c r="D35" i="10"/>
  <c r="D36" i="10"/>
  <c r="D37" i="10"/>
  <c r="D38" i="10"/>
  <c r="D39" i="10"/>
  <c r="D40" i="10"/>
  <c r="D41" i="10"/>
  <c r="D42" i="10"/>
  <c r="D43" i="10"/>
  <c r="D44" i="10"/>
  <c r="D45" i="10"/>
  <c r="D46" i="10"/>
  <c r="D47" i="10"/>
  <c r="E47" i="10"/>
  <c r="D48" i="10"/>
  <c r="D49" i="10"/>
  <c r="E49" i="10"/>
  <c r="D50" i="10"/>
  <c r="D51" i="10"/>
  <c r="D52" i="10"/>
  <c r="D53" i="10"/>
  <c r="D54" i="10"/>
  <c r="E54" i="10"/>
  <c r="D55" i="10"/>
  <c r="D56" i="10"/>
  <c r="D57" i="10"/>
  <c r="D58" i="10"/>
  <c r="D59" i="10"/>
  <c r="D60" i="10"/>
  <c r="D61" i="10"/>
  <c r="E61" i="10"/>
  <c r="D62" i="10"/>
  <c r="D63" i="10"/>
  <c r="D64" i="10"/>
  <c r="D65" i="10"/>
  <c r="D66" i="10"/>
  <c r="D67" i="10"/>
  <c r="E67" i="10"/>
  <c r="D68" i="10"/>
  <c r="D69" i="10"/>
  <c r="D70" i="10"/>
  <c r="D71" i="10"/>
  <c r="D72" i="10"/>
  <c r="H4" i="10"/>
  <c r="H5" i="10"/>
  <c r="I5" i="10"/>
  <c r="H6" i="10"/>
  <c r="H7" i="10"/>
  <c r="H8" i="10"/>
  <c r="H9" i="10"/>
  <c r="H10" i="10"/>
  <c r="I10" i="10"/>
  <c r="H11" i="10"/>
  <c r="H12" i="10"/>
  <c r="I12" i="10"/>
  <c r="H13" i="10"/>
  <c r="H14" i="10"/>
  <c r="H15" i="10"/>
  <c r="H16" i="10"/>
  <c r="H17" i="10"/>
  <c r="I17" i="10"/>
  <c r="H18" i="10"/>
  <c r="H19" i="10"/>
  <c r="H20" i="10"/>
  <c r="H21" i="10"/>
  <c r="H22" i="10"/>
  <c r="H23" i="10"/>
  <c r="H24" i="10"/>
  <c r="H25" i="10"/>
  <c r="H26" i="10"/>
  <c r="H27" i="10"/>
  <c r="I27" i="10"/>
  <c r="H28" i="10"/>
  <c r="H29" i="10"/>
  <c r="H30" i="10"/>
  <c r="H31" i="10"/>
  <c r="H32" i="10"/>
  <c r="H33" i="10"/>
  <c r="H34" i="10"/>
  <c r="H35" i="10"/>
  <c r="I35" i="10"/>
  <c r="H36" i="10"/>
  <c r="H37" i="10"/>
  <c r="H38" i="10"/>
  <c r="H39" i="10"/>
  <c r="H40" i="10"/>
  <c r="H41" i="10"/>
  <c r="H42" i="10"/>
  <c r="C44" i="10"/>
  <c r="C51" i="10"/>
  <c r="C57" i="10"/>
  <c r="C64" i="10"/>
  <c r="C69" i="10"/>
  <c r="C71" i="10"/>
  <c r="G7" i="10"/>
  <c r="G14" i="10"/>
  <c r="G20" i="10"/>
  <c r="G57" i="10"/>
  <c r="G64" i="10"/>
  <c r="K9" i="10"/>
  <c r="K20" i="10"/>
  <c r="K41" i="10"/>
  <c r="K52" i="10"/>
  <c r="P8" i="10"/>
  <c r="P51" i="10"/>
  <c r="P65" i="10"/>
  <c r="J56" i="10"/>
  <c r="I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I67" i="10"/>
  <c r="H68" i="10"/>
  <c r="H69" i="10"/>
  <c r="H70" i="10"/>
  <c r="H71" i="10"/>
  <c r="H72" i="10"/>
  <c r="P23" i="10"/>
  <c r="F51" i="10"/>
  <c r="F71" i="10"/>
  <c r="M24" i="10"/>
  <c r="M25" i="10"/>
  <c r="M26" i="10"/>
  <c r="M27" i="10"/>
  <c r="M28" i="10"/>
  <c r="M29" i="10"/>
  <c r="M30" i="10"/>
  <c r="M31" i="10"/>
  <c r="M32" i="10"/>
  <c r="M33" i="10"/>
  <c r="M34" i="10"/>
  <c r="M35" i="10"/>
  <c r="M36" i="10"/>
  <c r="M37" i="10"/>
  <c r="M38" i="10"/>
  <c r="M39" i="10"/>
  <c r="M40" i="10"/>
  <c r="M41" i="10"/>
  <c r="M42" i="10"/>
  <c r="M43" i="10"/>
  <c r="M44" i="10"/>
  <c r="N44" i="10"/>
  <c r="M45" i="10"/>
  <c r="M46" i="10"/>
  <c r="M47" i="10"/>
  <c r="M48" i="10"/>
  <c r="M49" i="10"/>
  <c r="M50" i="10"/>
  <c r="M51" i="10"/>
  <c r="M52" i="10"/>
  <c r="M53" i="10"/>
  <c r="M54" i="10"/>
  <c r="M55" i="10"/>
  <c r="M56" i="10"/>
  <c r="M57" i="10"/>
  <c r="M58" i="10"/>
  <c r="M59" i="10"/>
  <c r="M60" i="10"/>
  <c r="M61" i="10"/>
  <c r="M62" i="10"/>
  <c r="M63" i="10"/>
  <c r="M64" i="10"/>
  <c r="M65" i="10"/>
  <c r="M66" i="10"/>
  <c r="M67" i="10"/>
  <c r="M68" i="10"/>
  <c r="M69" i="10"/>
  <c r="M70" i="10"/>
  <c r="M71" i="10"/>
  <c r="M72" i="10"/>
  <c r="B4" i="10"/>
  <c r="B5" i="10"/>
  <c r="B6" i="10"/>
  <c r="B7" i="10"/>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C4" i="10"/>
  <c r="C5" i="10"/>
  <c r="C6" i="10"/>
  <c r="C7" i="10"/>
  <c r="C8" i="10"/>
  <c r="C9" i="10"/>
  <c r="C10" i="10"/>
  <c r="C11" i="10"/>
  <c r="C12" i="10"/>
  <c r="C13" i="10"/>
  <c r="C14" i="10"/>
  <c r="C15" i="10"/>
  <c r="C16" i="10"/>
  <c r="C20" i="10"/>
  <c r="C21" i="10"/>
  <c r="C28" i="10"/>
  <c r="C29" i="10"/>
  <c r="C36" i="10"/>
  <c r="C37" i="10"/>
  <c r="C39" i="10"/>
  <c r="E4" i="10"/>
  <c r="E5" i="10"/>
  <c r="E8" i="10"/>
  <c r="E9" i="10"/>
  <c r="E10" i="10"/>
  <c r="E11" i="10"/>
  <c r="E12" i="10"/>
  <c r="E13" i="10"/>
  <c r="E16" i="10"/>
  <c r="E17" i="10"/>
  <c r="E18" i="10"/>
  <c r="E19" i="10"/>
  <c r="E20" i="10"/>
  <c r="E21" i="10"/>
  <c r="E24" i="10"/>
  <c r="E25" i="10"/>
  <c r="E26" i="10"/>
  <c r="E27" i="10"/>
  <c r="E28" i="10"/>
  <c r="E29" i="10"/>
  <c r="E32" i="10"/>
  <c r="E33" i="10"/>
  <c r="E34" i="10"/>
  <c r="E35" i="10"/>
  <c r="E36" i="10"/>
  <c r="E37" i="10"/>
  <c r="E38" i="10"/>
  <c r="E39" i="10"/>
  <c r="E40" i="10"/>
  <c r="E41" i="10"/>
  <c r="E43" i="10"/>
  <c r="E45" i="10"/>
  <c r="E51" i="10"/>
  <c r="E58" i="10"/>
  <c r="E63" i="10"/>
  <c r="E65" i="10"/>
  <c r="E70" i="10"/>
  <c r="I8" i="10"/>
  <c r="I14" i="10"/>
  <c r="I21" i="10"/>
  <c r="I51" i="10"/>
  <c r="I58" i="10"/>
  <c r="L38" i="10"/>
  <c r="L66" i="10"/>
  <c r="C17" i="10"/>
  <c r="C18" i="10"/>
  <c r="C19" i="10"/>
  <c r="C22" i="10"/>
  <c r="C23" i="10"/>
  <c r="C24" i="10"/>
  <c r="C25" i="10"/>
  <c r="C26" i="10"/>
  <c r="C27" i="10"/>
  <c r="C30" i="10"/>
  <c r="C31" i="10"/>
  <c r="C32" i="10"/>
  <c r="C33" i="10"/>
  <c r="C34" i="10"/>
  <c r="C35" i="10"/>
  <c r="C38" i="10"/>
  <c r="C40" i="10"/>
  <c r="C41" i="10"/>
  <c r="C42" i="10"/>
  <c r="C43" i="10"/>
  <c r="C45" i="10"/>
  <c r="C46" i="10"/>
  <c r="C47" i="10"/>
  <c r="C48" i="10"/>
  <c r="C49" i="10"/>
  <c r="C50" i="10"/>
  <c r="C52" i="10"/>
  <c r="C53" i="10"/>
  <c r="C54" i="10"/>
  <c r="C55" i="10"/>
  <c r="C56" i="10"/>
  <c r="C58" i="10"/>
  <c r="C59" i="10"/>
  <c r="C60" i="10"/>
  <c r="C61" i="10"/>
  <c r="C62" i="10"/>
  <c r="C63" i="10"/>
  <c r="C65" i="10"/>
  <c r="C66" i="10"/>
  <c r="C67" i="10"/>
  <c r="C68" i="10"/>
  <c r="C70" i="10"/>
  <c r="C72" i="10"/>
  <c r="G4" i="10"/>
  <c r="G5" i="10"/>
  <c r="G6" i="10"/>
  <c r="G8" i="10"/>
  <c r="G9" i="10"/>
  <c r="G10" i="10"/>
  <c r="G11" i="10"/>
  <c r="G12" i="10"/>
  <c r="G13" i="10"/>
  <c r="G15" i="10"/>
  <c r="G16" i="10"/>
  <c r="G17" i="10"/>
  <c r="G18" i="10"/>
  <c r="G19"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8" i="10"/>
  <c r="G59" i="10"/>
  <c r="G60" i="10"/>
  <c r="G61" i="10"/>
  <c r="G62" i="10"/>
  <c r="G63" i="10"/>
  <c r="G65" i="10"/>
  <c r="G66" i="10"/>
  <c r="G67" i="10"/>
  <c r="G68" i="10"/>
  <c r="G69" i="10"/>
  <c r="G70" i="10"/>
  <c r="G71" i="10"/>
  <c r="G72" i="10"/>
  <c r="K4" i="10"/>
  <c r="K5" i="10"/>
  <c r="K6" i="10"/>
  <c r="K7" i="10"/>
  <c r="K8" i="10"/>
  <c r="K10" i="10"/>
  <c r="K11" i="10"/>
  <c r="K12" i="10"/>
  <c r="K13" i="10"/>
  <c r="K14" i="10"/>
  <c r="K15" i="10"/>
  <c r="K16" i="10"/>
  <c r="K17" i="10"/>
  <c r="K18" i="10"/>
  <c r="K19" i="10"/>
  <c r="K21" i="10"/>
  <c r="K22" i="10"/>
  <c r="K23" i="10"/>
  <c r="K24" i="10"/>
  <c r="K25" i="10"/>
  <c r="K26" i="10"/>
  <c r="K27" i="10"/>
  <c r="K28" i="10"/>
  <c r="K29" i="10"/>
  <c r="K30" i="10"/>
  <c r="K31" i="10"/>
  <c r="K32" i="10"/>
  <c r="K33" i="10"/>
  <c r="K34" i="10"/>
  <c r="K35" i="10"/>
  <c r="K36" i="10"/>
  <c r="K37" i="10"/>
  <c r="K38" i="10"/>
  <c r="K39" i="10"/>
  <c r="K40" i="10"/>
  <c r="K42" i="10"/>
  <c r="K43" i="10"/>
  <c r="K44" i="10"/>
  <c r="K45" i="10"/>
  <c r="K46" i="10"/>
  <c r="K47" i="10"/>
  <c r="K48" i="10"/>
  <c r="K49" i="10"/>
  <c r="K50" i="10"/>
  <c r="K51" i="10"/>
  <c r="K53" i="10"/>
  <c r="K54" i="10"/>
  <c r="K55" i="10"/>
  <c r="K56" i="10"/>
  <c r="K57" i="10"/>
  <c r="K58" i="10"/>
  <c r="K59" i="10"/>
  <c r="K60" i="10"/>
  <c r="K61" i="10"/>
  <c r="K62" i="10"/>
  <c r="K63" i="10"/>
  <c r="K64" i="10"/>
  <c r="K65" i="10"/>
  <c r="K66" i="10"/>
  <c r="K67" i="10"/>
  <c r="K68" i="10"/>
  <c r="K69" i="10"/>
  <c r="K70" i="10"/>
  <c r="K71" i="10"/>
  <c r="K72" i="10"/>
  <c r="P4" i="10"/>
  <c r="P5" i="10"/>
  <c r="P6" i="10"/>
  <c r="P7" i="10"/>
  <c r="P9" i="10"/>
  <c r="P10" i="10"/>
  <c r="P11" i="10"/>
  <c r="P12" i="10"/>
  <c r="P13" i="10"/>
  <c r="P14" i="10"/>
  <c r="P15" i="10"/>
  <c r="P16" i="10"/>
  <c r="P17" i="10"/>
  <c r="P18" i="10"/>
  <c r="P19" i="10"/>
  <c r="P20" i="10"/>
  <c r="P21" i="10"/>
  <c r="P22" i="10"/>
  <c r="P24" i="10"/>
  <c r="P25" i="10"/>
  <c r="P26" i="10"/>
  <c r="P27" i="10"/>
  <c r="P28" i="10"/>
  <c r="P29" i="10"/>
  <c r="P30" i="10"/>
  <c r="P31" i="10"/>
  <c r="P32" i="10"/>
  <c r="P33" i="10"/>
  <c r="P34" i="10"/>
  <c r="P35" i="10"/>
  <c r="P36" i="10"/>
  <c r="P37" i="10"/>
  <c r="P38" i="10"/>
  <c r="P39" i="10"/>
  <c r="P40" i="10"/>
  <c r="P41" i="10"/>
  <c r="P42" i="10"/>
  <c r="P43" i="10"/>
  <c r="P44" i="10"/>
  <c r="P45" i="10"/>
  <c r="P46" i="10"/>
  <c r="P47" i="10"/>
  <c r="P48" i="10"/>
  <c r="P49" i="10"/>
  <c r="P50" i="10"/>
  <c r="P52" i="10"/>
  <c r="P53" i="10"/>
  <c r="P54" i="10"/>
  <c r="P55" i="10"/>
  <c r="P56" i="10"/>
  <c r="P57" i="10"/>
  <c r="P58" i="10"/>
  <c r="P59" i="10"/>
  <c r="P60" i="10"/>
  <c r="P61" i="10"/>
  <c r="P62" i="10"/>
  <c r="P63" i="10"/>
  <c r="P64" i="10"/>
  <c r="P66" i="10"/>
  <c r="P67" i="10"/>
  <c r="P68" i="10"/>
  <c r="P69" i="10"/>
  <c r="P70" i="10"/>
  <c r="P71" i="10"/>
  <c r="P72" i="10"/>
  <c r="J9" i="10"/>
  <c r="J10" i="10"/>
  <c r="J11" i="10"/>
  <c r="J12" i="10"/>
  <c r="J13" i="10"/>
  <c r="J14" i="10"/>
  <c r="J15" i="10"/>
  <c r="J16" i="10"/>
  <c r="J17" i="10"/>
  <c r="J18" i="10"/>
  <c r="J19" i="10"/>
  <c r="J20"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7" i="10"/>
  <c r="J58" i="10"/>
  <c r="J59" i="10"/>
  <c r="J60" i="10"/>
  <c r="J61" i="10"/>
  <c r="J62" i="10"/>
  <c r="J63" i="10"/>
  <c r="J64" i="10"/>
  <c r="J65" i="10"/>
  <c r="J66" i="10"/>
  <c r="J67" i="10"/>
  <c r="J68" i="10"/>
  <c r="J69" i="10"/>
  <c r="J70" i="10"/>
  <c r="J71" i="10"/>
  <c r="J72" i="10"/>
  <c r="F24" i="10"/>
  <c r="F25" i="10"/>
  <c r="F26" i="10"/>
  <c r="F27" i="10"/>
  <c r="F28" i="10"/>
  <c r="F29" i="10"/>
  <c r="F30" i="10"/>
  <c r="F31" i="10"/>
  <c r="F32" i="10"/>
  <c r="F33" i="10"/>
  <c r="F34" i="10"/>
  <c r="F35" i="10"/>
  <c r="F36" i="10"/>
  <c r="F37" i="10"/>
  <c r="F38" i="10"/>
  <c r="F39" i="10"/>
  <c r="L34" i="10"/>
  <c r="L70" i="10"/>
  <c r="E44" i="10"/>
  <c r="E46" i="10"/>
  <c r="E48" i="10"/>
  <c r="E50" i="10"/>
  <c r="E52" i="10"/>
  <c r="E53" i="10"/>
  <c r="E55" i="10"/>
  <c r="E56" i="10"/>
  <c r="E57" i="10"/>
  <c r="E59" i="10"/>
  <c r="E60" i="10"/>
  <c r="E62" i="10"/>
  <c r="E64" i="10"/>
  <c r="E66" i="10"/>
  <c r="E68" i="10"/>
  <c r="E69" i="10"/>
  <c r="E71" i="10"/>
  <c r="E72" i="10"/>
  <c r="I4" i="10"/>
  <c r="I6" i="10"/>
  <c r="I7" i="10"/>
  <c r="I9" i="10"/>
  <c r="I11" i="10"/>
  <c r="I13" i="10"/>
  <c r="I15" i="10"/>
  <c r="I16" i="10"/>
  <c r="I18" i="10"/>
  <c r="I19" i="10"/>
  <c r="I20" i="10"/>
  <c r="I22" i="10"/>
  <c r="I23" i="10"/>
  <c r="I24" i="10"/>
  <c r="I25" i="10"/>
  <c r="I26" i="10"/>
  <c r="I28" i="10"/>
  <c r="I29" i="10"/>
  <c r="I30" i="10"/>
  <c r="I31" i="10"/>
  <c r="I32" i="10"/>
  <c r="I33" i="10"/>
  <c r="I34" i="10"/>
  <c r="I36" i="10"/>
  <c r="I37" i="10"/>
  <c r="I38" i="10"/>
  <c r="I39" i="10"/>
  <c r="I40" i="10"/>
  <c r="I41" i="10"/>
  <c r="I43" i="10"/>
  <c r="I44" i="10"/>
  <c r="I45" i="10"/>
  <c r="I46" i="10"/>
  <c r="I47" i="10"/>
  <c r="I48" i="10"/>
  <c r="I49" i="10"/>
  <c r="I50" i="10"/>
  <c r="I52" i="10"/>
  <c r="I53" i="10"/>
  <c r="I54" i="10"/>
  <c r="I55" i="10"/>
  <c r="I56" i="10"/>
  <c r="I57" i="10"/>
  <c r="I59" i="10"/>
  <c r="I60" i="10"/>
  <c r="I61" i="10"/>
  <c r="I62" i="10"/>
  <c r="I63" i="10"/>
  <c r="I64" i="10"/>
  <c r="I65" i="10"/>
  <c r="I66" i="10"/>
  <c r="I68" i="10"/>
  <c r="I69" i="10"/>
  <c r="I70" i="10"/>
  <c r="I71" i="10"/>
  <c r="I72" i="10"/>
  <c r="N24" i="10"/>
  <c r="N25" i="10"/>
  <c r="N26" i="10"/>
  <c r="N27" i="10"/>
  <c r="N28" i="10"/>
  <c r="N29" i="10"/>
  <c r="N30" i="10"/>
  <c r="N31" i="10"/>
  <c r="N32" i="10"/>
  <c r="N33" i="10"/>
  <c r="N34" i="10"/>
  <c r="N35" i="10"/>
  <c r="N36" i="10"/>
  <c r="N37" i="10"/>
  <c r="N38" i="10"/>
  <c r="N39" i="10"/>
  <c r="N40" i="10"/>
  <c r="N41" i="10"/>
  <c r="N42" i="10"/>
  <c r="N43"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F40" i="10"/>
  <c r="F41" i="10"/>
  <c r="F42" i="10"/>
  <c r="F43" i="10"/>
  <c r="F44" i="10"/>
  <c r="F45" i="10"/>
  <c r="F46" i="10"/>
  <c r="F47" i="10"/>
  <c r="F48" i="10"/>
  <c r="F49" i="10"/>
  <c r="F50" i="10"/>
  <c r="F52" i="10"/>
  <c r="F53" i="10"/>
  <c r="F54" i="10"/>
  <c r="F55" i="10"/>
  <c r="F56" i="10"/>
  <c r="F57" i="10"/>
  <c r="F58" i="10"/>
  <c r="F59" i="10"/>
  <c r="F60" i="10"/>
  <c r="F61" i="10"/>
  <c r="F62" i="10"/>
  <c r="F63" i="10"/>
  <c r="F64" i="10"/>
  <c r="F65" i="10"/>
  <c r="F66" i="10"/>
  <c r="F67" i="10"/>
  <c r="F68" i="10"/>
  <c r="F69" i="10"/>
  <c r="F70" i="10"/>
  <c r="F72" i="10"/>
  <c r="L24" i="10"/>
  <c r="L25" i="10"/>
  <c r="L26" i="10"/>
  <c r="L27" i="10"/>
  <c r="L28" i="10"/>
  <c r="L29" i="10"/>
  <c r="L30" i="10"/>
  <c r="L31" i="10"/>
  <c r="L32" i="10"/>
  <c r="L33" i="10"/>
  <c r="L35" i="10"/>
  <c r="L36" i="10"/>
  <c r="L37" i="10"/>
  <c r="L39" i="10"/>
  <c r="L40" i="10"/>
  <c r="L41" i="10"/>
  <c r="L42" i="10"/>
  <c r="L43" i="10"/>
  <c r="L44" i="10"/>
  <c r="L45" i="10"/>
  <c r="L46" i="10"/>
  <c r="L47" i="10"/>
  <c r="L48" i="10"/>
  <c r="L49" i="10"/>
  <c r="L50" i="10"/>
  <c r="L51" i="10"/>
  <c r="L52" i="10"/>
  <c r="L53" i="10"/>
  <c r="L54" i="10"/>
  <c r="L55" i="10"/>
  <c r="L56" i="10"/>
  <c r="L57" i="10"/>
  <c r="L58" i="10"/>
  <c r="L59" i="10"/>
  <c r="L60" i="10"/>
  <c r="L61" i="10"/>
  <c r="L62" i="10"/>
  <c r="L63" i="10"/>
  <c r="L64" i="10"/>
  <c r="L65" i="10"/>
  <c r="L67" i="10"/>
  <c r="L68" i="10"/>
  <c r="L69" i="10"/>
  <c r="L71" i="10"/>
  <c r="L72" i="10"/>
  <c r="B3" i="11"/>
  <c r="AB4" i="11"/>
  <c r="W5" i="9"/>
  <c r="W6" i="9" s="1"/>
  <c r="W7" i="9" s="1"/>
  <c r="W8" i="9" s="1"/>
  <c r="W9" i="9" s="1"/>
  <c r="W10" i="9" s="1"/>
  <c r="W11" i="9" s="1"/>
  <c r="W12" i="9" s="1"/>
  <c r="W13" i="9" s="1"/>
  <c r="W14" i="9" s="1"/>
  <c r="W15" i="9" s="1"/>
  <c r="W16" i="9" s="1"/>
  <c r="W17" i="9" s="1"/>
  <c r="W18" i="9" s="1"/>
  <c r="W19" i="9" s="1"/>
  <c r="W20" i="9" s="1"/>
  <c r="W21" i="9" s="1"/>
  <c r="W22" i="9" s="1"/>
  <c r="W23" i="9" s="1"/>
  <c r="W24" i="9" s="1"/>
  <c r="W25" i="9" s="1"/>
  <c r="W26" i="9" s="1"/>
  <c r="W27" i="9" s="1"/>
  <c r="W28" i="9" s="1"/>
  <c r="W29" i="9" s="1"/>
  <c r="W30" i="9" s="1"/>
  <c r="W31" i="9" s="1"/>
  <c r="W32" i="9" s="1"/>
  <c r="W33" i="9" s="1"/>
  <c r="W34" i="9" s="1"/>
  <c r="W35" i="9" s="1"/>
  <c r="W36" i="9" s="1"/>
  <c r="W37" i="9" s="1"/>
  <c r="W38" i="9" s="1"/>
  <c r="W39" i="9" s="1"/>
  <c r="W40" i="9" s="1"/>
  <c r="W41" i="9" s="1"/>
  <c r="W42" i="9" s="1"/>
  <c r="W43" i="9" s="1"/>
  <c r="W44" i="9" s="1"/>
  <c r="W45" i="9" s="1"/>
  <c r="W46" i="9" s="1"/>
  <c r="W47" i="9" s="1"/>
  <c r="W48" i="9" s="1"/>
  <c r="W49" i="9" s="1"/>
  <c r="W50" i="9" s="1"/>
  <c r="W51" i="9" s="1"/>
  <c r="W52" i="9" s="1"/>
  <c r="BI52" i="9" s="1"/>
  <c r="BO52" i="9"/>
  <c r="AX52" i="9"/>
  <c r="BD52" i="9"/>
  <c r="AV52" i="9"/>
  <c r="AN52" i="9"/>
  <c r="AF52" i="9"/>
  <c r="X52" i="9"/>
  <c r="U52" i="9"/>
  <c r="U50" i="9"/>
  <c r="U48" i="9"/>
  <c r="U46" i="9"/>
  <c r="U44" i="9"/>
  <c r="U43" i="9"/>
  <c r="U42" i="9"/>
  <c r="U41" i="9"/>
  <c r="U40" i="9"/>
  <c r="U39" i="9"/>
  <c r="V37" i="9"/>
  <c r="V36" i="9"/>
  <c r="U36" i="9"/>
  <c r="V35" i="9"/>
  <c r="U35" i="9"/>
  <c r="V34" i="9"/>
  <c r="U34" i="9"/>
  <c r="V33" i="9"/>
  <c r="U33" i="9"/>
  <c r="V32" i="9"/>
  <c r="U32" i="9"/>
  <c r="V31" i="9"/>
  <c r="U31" i="9"/>
  <c r="V30" i="9"/>
  <c r="U30" i="9"/>
  <c r="V29" i="9"/>
  <c r="U29" i="9"/>
  <c r="V28" i="9"/>
  <c r="U28" i="9"/>
  <c r="V27" i="9"/>
  <c r="U27" i="9"/>
  <c r="V26" i="9"/>
  <c r="U26" i="9"/>
  <c r="V25" i="9"/>
  <c r="U25" i="9"/>
  <c r="V24" i="9"/>
  <c r="U24" i="9"/>
  <c r="V23" i="9"/>
  <c r="U23" i="9"/>
  <c r="V22" i="9"/>
  <c r="U22" i="9"/>
  <c r="V21" i="9"/>
  <c r="U21" i="9"/>
  <c r="V20" i="9"/>
  <c r="U20" i="9"/>
  <c r="V19" i="9"/>
  <c r="U19" i="9"/>
  <c r="V18" i="9"/>
  <c r="U18" i="9"/>
  <c r="V17" i="9"/>
  <c r="U17" i="9"/>
  <c r="V16" i="9"/>
  <c r="U16" i="9"/>
  <c r="V15" i="9"/>
  <c r="U15" i="9"/>
  <c r="V14" i="9"/>
  <c r="U14" i="9"/>
  <c r="V13" i="9"/>
  <c r="U13" i="9"/>
  <c r="V12" i="9"/>
  <c r="U12" i="9"/>
  <c r="V11" i="9"/>
  <c r="U11" i="9"/>
  <c r="V10" i="9"/>
  <c r="U10" i="9"/>
  <c r="V9" i="9"/>
  <c r="U9" i="9"/>
  <c r="V8" i="9"/>
  <c r="U8" i="9"/>
  <c r="V7" i="9"/>
  <c r="U7" i="9"/>
  <c r="V6" i="9"/>
  <c r="U6" i="9"/>
  <c r="V5" i="9"/>
  <c r="U5" i="9"/>
  <c r="J52" i="9"/>
  <c r="Q52" i="9"/>
  <c r="P52" i="9"/>
  <c r="M52" i="9"/>
  <c r="L52" i="9"/>
  <c r="I52" i="9"/>
  <c r="H52" i="9"/>
  <c r="E52" i="9"/>
  <c r="D52" i="9"/>
  <c r="O51" i="9"/>
  <c r="G51" i="9"/>
  <c r="Q51" i="9"/>
  <c r="P51" i="9"/>
  <c r="M51" i="9"/>
  <c r="L51" i="9"/>
  <c r="I51" i="9"/>
  <c r="H51" i="9"/>
  <c r="E51" i="9"/>
  <c r="D51" i="9"/>
  <c r="N50" i="9"/>
  <c r="F50" i="9"/>
  <c r="Q50" i="9"/>
  <c r="P50" i="9"/>
  <c r="L50" i="9"/>
  <c r="I50" i="9"/>
  <c r="H50" i="9"/>
  <c r="E50" i="9"/>
  <c r="D50" i="9"/>
  <c r="Q49" i="9"/>
  <c r="P49" i="9"/>
  <c r="M49" i="9"/>
  <c r="L49" i="9"/>
  <c r="I49" i="9"/>
  <c r="H49" i="9"/>
  <c r="E49" i="9"/>
  <c r="D49" i="9"/>
  <c r="J48" i="9"/>
  <c r="Q48" i="9"/>
  <c r="P48" i="9"/>
  <c r="M48" i="9"/>
  <c r="L48" i="9"/>
  <c r="I48" i="9"/>
  <c r="H48" i="9"/>
  <c r="E48" i="9"/>
  <c r="D48" i="9"/>
  <c r="O47" i="9"/>
  <c r="G47" i="9"/>
  <c r="Q47" i="9"/>
  <c r="P47" i="9"/>
  <c r="M47" i="9"/>
  <c r="L47" i="9"/>
  <c r="I47" i="9"/>
  <c r="H47" i="9"/>
  <c r="E47" i="9"/>
  <c r="D47" i="9"/>
  <c r="N46" i="9"/>
  <c r="F46" i="9"/>
  <c r="Q46" i="9"/>
  <c r="P46" i="9"/>
  <c r="M46" i="9"/>
  <c r="L46" i="9"/>
  <c r="I46" i="9"/>
  <c r="H46" i="9"/>
  <c r="E46" i="9"/>
  <c r="D46" i="9"/>
  <c r="K45" i="9"/>
  <c r="Q45" i="9"/>
  <c r="P45" i="9"/>
  <c r="M45" i="9"/>
  <c r="L45" i="9"/>
  <c r="I45" i="9"/>
  <c r="H45" i="9"/>
  <c r="E45" i="9"/>
  <c r="D45" i="9"/>
  <c r="J44" i="9"/>
  <c r="P44" i="9"/>
  <c r="M44" i="9"/>
  <c r="L44" i="9"/>
  <c r="I44" i="9"/>
  <c r="H44" i="9"/>
  <c r="E44" i="9"/>
  <c r="D44" i="9"/>
  <c r="O43" i="9"/>
  <c r="G43" i="9"/>
  <c r="Q43" i="9"/>
  <c r="P43" i="9"/>
  <c r="M43" i="9"/>
  <c r="L43" i="9"/>
  <c r="I43" i="9"/>
  <c r="H43" i="9"/>
  <c r="E43" i="9"/>
  <c r="D43" i="9"/>
  <c r="N42" i="9"/>
  <c r="F42" i="9"/>
  <c r="Q42" i="9"/>
  <c r="P42" i="9"/>
  <c r="M42" i="9"/>
  <c r="L42" i="9"/>
  <c r="I42" i="9"/>
  <c r="H42" i="9"/>
  <c r="E42" i="9"/>
  <c r="D42" i="9"/>
  <c r="Q41" i="9"/>
  <c r="P41" i="9"/>
  <c r="M41" i="9"/>
  <c r="L41" i="9"/>
  <c r="I41" i="9"/>
  <c r="H41" i="9"/>
  <c r="E41" i="9"/>
  <c r="D41" i="9"/>
  <c r="J40" i="9"/>
  <c r="Q40" i="9"/>
  <c r="P40" i="9"/>
  <c r="M40" i="9"/>
  <c r="L40" i="9"/>
  <c r="H40" i="9"/>
  <c r="E40" i="9"/>
  <c r="D40" i="9"/>
  <c r="O39" i="9"/>
  <c r="G39" i="9"/>
  <c r="Q39" i="9"/>
  <c r="P39" i="9"/>
  <c r="M39" i="9"/>
  <c r="L39" i="9"/>
  <c r="I39" i="9"/>
  <c r="H39" i="9"/>
  <c r="E39" i="9"/>
  <c r="D39" i="9"/>
  <c r="N38" i="9"/>
  <c r="F38" i="9"/>
  <c r="Q38" i="9"/>
  <c r="P38" i="9"/>
  <c r="M38" i="9"/>
  <c r="L38" i="9"/>
  <c r="I38" i="9"/>
  <c r="H38" i="9"/>
  <c r="E38" i="9"/>
  <c r="D38" i="9"/>
  <c r="K37" i="9"/>
  <c r="Q37" i="9"/>
  <c r="P37" i="9"/>
  <c r="M37" i="9"/>
  <c r="L37" i="9"/>
  <c r="I37" i="9"/>
  <c r="H37" i="9"/>
  <c r="E37" i="9"/>
  <c r="D37" i="9"/>
  <c r="J36" i="9"/>
  <c r="Q36" i="9"/>
  <c r="P36" i="9"/>
  <c r="M36" i="9"/>
  <c r="L36" i="9"/>
  <c r="I36" i="9"/>
  <c r="H36" i="9"/>
  <c r="E36" i="9"/>
  <c r="D36" i="9"/>
  <c r="G35" i="9"/>
  <c r="Q35" i="9"/>
  <c r="P35" i="9"/>
  <c r="M35" i="9"/>
  <c r="L35" i="9"/>
  <c r="I35" i="9"/>
  <c r="H35" i="9"/>
  <c r="E35" i="9"/>
  <c r="D35" i="9"/>
  <c r="N34" i="9"/>
  <c r="F34" i="9"/>
  <c r="Q34" i="9"/>
  <c r="P34" i="9"/>
  <c r="M34" i="9"/>
  <c r="L34" i="9"/>
  <c r="I34" i="9"/>
  <c r="H34" i="9"/>
  <c r="E34" i="9"/>
  <c r="D34" i="9"/>
  <c r="K33" i="9"/>
  <c r="Q33" i="9"/>
  <c r="P33" i="9"/>
  <c r="M33" i="9"/>
  <c r="L33" i="9"/>
  <c r="I33" i="9"/>
  <c r="H33" i="9"/>
  <c r="E33" i="9"/>
  <c r="D33" i="9"/>
  <c r="J32" i="9"/>
  <c r="Q32" i="9"/>
  <c r="P32" i="9"/>
  <c r="M32" i="9"/>
  <c r="L32" i="9"/>
  <c r="H32" i="9"/>
  <c r="E32" i="9"/>
  <c r="D32" i="9"/>
  <c r="O31" i="9"/>
  <c r="Q31" i="9"/>
  <c r="P31" i="9"/>
  <c r="M31" i="9"/>
  <c r="L31" i="9"/>
  <c r="I31" i="9"/>
  <c r="H31" i="9"/>
  <c r="E31" i="9"/>
  <c r="D31" i="9"/>
  <c r="N30" i="9"/>
  <c r="F30" i="9"/>
  <c r="Q30" i="9"/>
  <c r="P30" i="9"/>
  <c r="M30" i="9"/>
  <c r="L30" i="9"/>
  <c r="I30" i="9"/>
  <c r="H30" i="9"/>
  <c r="E30" i="9"/>
  <c r="D30" i="9"/>
  <c r="K29" i="9"/>
  <c r="Q29" i="9"/>
  <c r="P29" i="9"/>
  <c r="M29" i="9"/>
  <c r="L29" i="9"/>
  <c r="I29" i="9"/>
  <c r="H29" i="9"/>
  <c r="E29" i="9"/>
  <c r="D29" i="9"/>
  <c r="J28" i="9"/>
  <c r="Q28" i="9"/>
  <c r="P28" i="9"/>
  <c r="M28" i="9"/>
  <c r="L28" i="9"/>
  <c r="I28" i="9"/>
  <c r="H28" i="9"/>
  <c r="E28" i="9"/>
  <c r="D28" i="9"/>
  <c r="G27" i="9"/>
  <c r="Q27" i="9"/>
  <c r="P27" i="9"/>
  <c r="M27" i="9"/>
  <c r="L27" i="9"/>
  <c r="I27" i="9"/>
  <c r="H27" i="9"/>
  <c r="E27" i="9"/>
  <c r="D27" i="9"/>
  <c r="N26" i="9"/>
  <c r="F26" i="9"/>
  <c r="Q26" i="9"/>
  <c r="P26" i="9"/>
  <c r="L26" i="9"/>
  <c r="I26" i="9"/>
  <c r="H26" i="9"/>
  <c r="E26" i="9"/>
  <c r="D26" i="9"/>
  <c r="K25" i="9"/>
  <c r="Q25" i="9"/>
  <c r="P25" i="9"/>
  <c r="M25" i="9"/>
  <c r="L25" i="9"/>
  <c r="I25" i="9"/>
  <c r="H25" i="9"/>
  <c r="E25" i="9"/>
  <c r="D25" i="9"/>
  <c r="J24" i="9"/>
  <c r="Q24" i="9"/>
  <c r="P24" i="9"/>
  <c r="M24" i="9"/>
  <c r="L24" i="9"/>
  <c r="I24" i="9"/>
  <c r="H24" i="9"/>
  <c r="E24" i="9"/>
  <c r="D24" i="9"/>
  <c r="O23" i="9"/>
  <c r="Q23" i="9"/>
  <c r="P23" i="9"/>
  <c r="M23" i="9"/>
  <c r="L23" i="9"/>
  <c r="I23" i="9"/>
  <c r="H23" i="9"/>
  <c r="E23" i="9"/>
  <c r="D23" i="9"/>
  <c r="N22" i="9"/>
  <c r="F22" i="9"/>
  <c r="Q22" i="9"/>
  <c r="P22" i="9"/>
  <c r="M22" i="9"/>
  <c r="L22" i="9"/>
  <c r="I22" i="9"/>
  <c r="H22" i="9"/>
  <c r="D22" i="9"/>
  <c r="K21" i="9"/>
  <c r="Q21" i="9"/>
  <c r="P21" i="9"/>
  <c r="M21" i="9"/>
  <c r="L21" i="9"/>
  <c r="I21" i="9"/>
  <c r="H21" i="9"/>
  <c r="E21" i="9"/>
  <c r="D21" i="9"/>
  <c r="J20" i="9"/>
  <c r="Q20" i="9"/>
  <c r="P20" i="9"/>
  <c r="M20" i="9"/>
  <c r="L20" i="9"/>
  <c r="I20" i="9"/>
  <c r="H20" i="9"/>
  <c r="E20" i="9"/>
  <c r="D20" i="9"/>
  <c r="O19" i="9"/>
  <c r="G19" i="9"/>
  <c r="Q19" i="9"/>
  <c r="P19" i="9"/>
  <c r="M19" i="9"/>
  <c r="L19" i="9"/>
  <c r="I19" i="9"/>
  <c r="H19" i="9"/>
  <c r="E19" i="9"/>
  <c r="D19" i="9"/>
  <c r="N18" i="9"/>
  <c r="F18" i="9"/>
  <c r="Q18" i="9"/>
  <c r="P18" i="9"/>
  <c r="M18" i="9"/>
  <c r="L18" i="9"/>
  <c r="I18" i="9"/>
  <c r="H18" i="9"/>
  <c r="E18" i="9"/>
  <c r="D18" i="9"/>
  <c r="Q17" i="9"/>
  <c r="P17" i="9"/>
  <c r="M17" i="9"/>
  <c r="L17" i="9"/>
  <c r="I17" i="9"/>
  <c r="H17" i="9"/>
  <c r="E17" i="9"/>
  <c r="D17" i="9"/>
  <c r="J16" i="9"/>
  <c r="Q16" i="9"/>
  <c r="P16" i="9"/>
  <c r="M16" i="9"/>
  <c r="L16" i="9"/>
  <c r="I16" i="9"/>
  <c r="H16" i="9"/>
  <c r="E16" i="9"/>
  <c r="D16" i="9"/>
  <c r="O15" i="9"/>
  <c r="G15" i="9"/>
  <c r="Q15" i="9"/>
  <c r="P15" i="9"/>
  <c r="M15" i="9"/>
  <c r="L15" i="9"/>
  <c r="I15" i="9"/>
  <c r="H15" i="9"/>
  <c r="E15" i="9"/>
  <c r="D15" i="9"/>
  <c r="N14" i="9"/>
  <c r="F14" i="9"/>
  <c r="Q14" i="9"/>
  <c r="P14" i="9"/>
  <c r="M14" i="9"/>
  <c r="L14" i="9"/>
  <c r="I14" i="9"/>
  <c r="H14" i="9"/>
  <c r="D14" i="9"/>
  <c r="K13" i="9"/>
  <c r="Q13" i="9"/>
  <c r="P13" i="9"/>
  <c r="M13" i="9"/>
  <c r="L13" i="9"/>
  <c r="I13" i="9"/>
  <c r="H13" i="9"/>
  <c r="E13" i="9"/>
  <c r="D13" i="9"/>
  <c r="J12" i="9"/>
  <c r="P12" i="9"/>
  <c r="M12" i="9"/>
  <c r="L12" i="9"/>
  <c r="I12" i="9"/>
  <c r="H12" i="9"/>
  <c r="E12" i="9"/>
  <c r="D12" i="9"/>
  <c r="O11" i="9"/>
  <c r="G11" i="9"/>
  <c r="Q11" i="9"/>
  <c r="P11" i="9"/>
  <c r="M11" i="9"/>
  <c r="L11" i="9"/>
  <c r="I11" i="9"/>
  <c r="H11" i="9"/>
  <c r="E11" i="9"/>
  <c r="D11" i="9"/>
  <c r="N10" i="9"/>
  <c r="F10" i="9"/>
  <c r="Q10" i="9"/>
  <c r="P10" i="9"/>
  <c r="M10" i="9"/>
  <c r="L10" i="9"/>
  <c r="I10" i="9"/>
  <c r="H10" i="9"/>
  <c r="E10" i="9"/>
  <c r="D10" i="9"/>
  <c r="Q9" i="9"/>
  <c r="P9" i="9"/>
  <c r="M9" i="9"/>
  <c r="L9" i="9"/>
  <c r="I9" i="9"/>
  <c r="H9" i="9"/>
  <c r="E9" i="9"/>
  <c r="D9" i="9"/>
  <c r="J8" i="9"/>
  <c r="Q8" i="9"/>
  <c r="P8" i="9"/>
  <c r="M8" i="9"/>
  <c r="L8" i="9"/>
  <c r="H8" i="9"/>
  <c r="E8" i="9"/>
  <c r="D8" i="9"/>
  <c r="O7" i="9"/>
  <c r="G7" i="9"/>
  <c r="Q7" i="9"/>
  <c r="P7" i="9"/>
  <c r="M7" i="9"/>
  <c r="L7" i="9"/>
  <c r="I7" i="9"/>
  <c r="H7" i="9"/>
  <c r="E7" i="9"/>
  <c r="D7" i="9"/>
  <c r="N6" i="9"/>
  <c r="F6" i="9"/>
  <c r="Q6" i="9"/>
  <c r="P6" i="9"/>
  <c r="M6" i="9"/>
  <c r="L6" i="9"/>
  <c r="I6" i="9"/>
  <c r="H6" i="9"/>
  <c r="E6" i="9"/>
  <c r="D6" i="9"/>
  <c r="K5" i="9"/>
  <c r="Q5" i="9"/>
  <c r="P5" i="9"/>
  <c r="M5" i="9"/>
  <c r="L5" i="9"/>
  <c r="I5" i="9"/>
  <c r="H5" i="9"/>
  <c r="E5" i="9"/>
  <c r="D5" i="9"/>
  <c r="O4" i="8"/>
  <c r="W5" i="7"/>
  <c r="U5" i="7"/>
  <c r="P5" i="7"/>
  <c r="O5" i="7"/>
  <c r="H5" i="7"/>
  <c r="G5" i="7"/>
  <c r="D5" i="7"/>
  <c r="M5" i="7"/>
  <c r="J5" i="7"/>
  <c r="F5" i="7"/>
  <c r="B5" i="7"/>
  <c r="W6" i="7" l="1"/>
  <c r="V5" i="7"/>
  <c r="K5" i="7"/>
  <c r="Q5" i="7"/>
  <c r="I5" i="7"/>
  <c r="E5" i="7"/>
  <c r="N5" i="7"/>
  <c r="L5" i="7"/>
  <c r="U37" i="9"/>
  <c r="V39" i="9"/>
  <c r="V41" i="9"/>
  <c r="V43" i="9"/>
  <c r="U47" i="9"/>
  <c r="U51" i="9"/>
  <c r="AB52" i="9"/>
  <c r="AR52" i="9"/>
  <c r="AL52" i="9"/>
  <c r="W53" i="9"/>
  <c r="G53" i="9" s="1"/>
  <c r="CF52" i="9"/>
  <c r="BW52" i="9"/>
  <c r="BK52" i="9"/>
  <c r="BQ52" i="9"/>
  <c r="BG52" i="9"/>
  <c r="U38" i="9"/>
  <c r="V40" i="9"/>
  <c r="V42" i="9"/>
  <c r="U45" i="9"/>
  <c r="U49" i="9"/>
  <c r="AJ52" i="9"/>
  <c r="AZ52" i="9"/>
  <c r="BS52" i="9"/>
  <c r="D6" i="7"/>
  <c r="H6" i="7"/>
  <c r="L6" i="7"/>
  <c r="P6" i="7"/>
  <c r="D4" i="8"/>
  <c r="L4" i="8"/>
  <c r="H4" i="8"/>
  <c r="G4" i="8"/>
  <c r="C4" i="8"/>
  <c r="K4" i="8"/>
  <c r="E4" i="8"/>
  <c r="I4" i="8"/>
  <c r="M4" i="8"/>
  <c r="O5" i="8"/>
  <c r="F4" i="8"/>
  <c r="J4" i="8"/>
  <c r="N4" i="8"/>
  <c r="F5" i="8"/>
  <c r="J5" i="8"/>
  <c r="G5" i="9"/>
  <c r="O5" i="9"/>
  <c r="K7" i="9"/>
  <c r="G9" i="9"/>
  <c r="K9" i="9"/>
  <c r="O9" i="9"/>
  <c r="K11" i="9"/>
  <c r="G13" i="9"/>
  <c r="O13" i="9"/>
  <c r="K15" i="9"/>
  <c r="G17" i="9"/>
  <c r="O17" i="9"/>
  <c r="K19" i="9"/>
  <c r="G21" i="9"/>
  <c r="O21" i="9"/>
  <c r="K23" i="9"/>
  <c r="G25" i="9"/>
  <c r="O25" i="9"/>
  <c r="K27" i="9"/>
  <c r="O27" i="9"/>
  <c r="G29" i="9"/>
  <c r="O29" i="9"/>
  <c r="K31" i="9"/>
  <c r="G33" i="9"/>
  <c r="O33" i="9"/>
  <c r="K35" i="9"/>
  <c r="G37" i="9"/>
  <c r="O37" i="9"/>
  <c r="K39" i="9"/>
  <c r="G41" i="9"/>
  <c r="O41" i="9"/>
  <c r="K43" i="9"/>
  <c r="G45" i="9"/>
  <c r="O45" i="9"/>
  <c r="K47" i="9"/>
  <c r="G49" i="9"/>
  <c r="O49" i="9"/>
  <c r="K51"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V44" i="9"/>
  <c r="V45" i="9"/>
  <c r="V46" i="9"/>
  <c r="V47" i="9"/>
  <c r="V48" i="9"/>
  <c r="V49" i="9"/>
  <c r="V50" i="9"/>
  <c r="V51" i="9"/>
  <c r="V52" i="9"/>
  <c r="V53" i="9"/>
  <c r="Y52" i="9"/>
  <c r="AC52" i="9"/>
  <c r="AG52" i="9"/>
  <c r="AK52" i="9"/>
  <c r="AO52" i="9"/>
  <c r="AS52" i="9"/>
  <c r="AW52" i="9"/>
  <c r="BA52" i="9"/>
  <c r="BE52" i="9"/>
  <c r="AC53" i="9"/>
  <c r="AK53" i="9"/>
  <c r="AW53" i="9"/>
  <c r="AA53" i="9"/>
  <c r="I8" i="9"/>
  <c r="K17" i="9"/>
  <c r="M26" i="9"/>
  <c r="O35" i="9"/>
  <c r="Q44" i="9"/>
  <c r="CG53" i="9"/>
  <c r="Q12" i="9"/>
  <c r="E22" i="9"/>
  <c r="G31" i="9"/>
  <c r="I40" i="9"/>
  <c r="K49" i="9"/>
  <c r="V38" i="9"/>
  <c r="BH52" i="9"/>
  <c r="BL52" i="9"/>
  <c r="BP52" i="9"/>
  <c r="BT52" i="9"/>
  <c r="BX52" i="9"/>
  <c r="BH53" i="9"/>
  <c r="BP53" i="9"/>
  <c r="BX53" i="9"/>
  <c r="CD52" i="9"/>
  <c r="E14" i="9"/>
  <c r="G23" i="9"/>
  <c r="I32" i="9"/>
  <c r="K41" i="9"/>
  <c r="M50" i="9"/>
  <c r="G6" i="7"/>
  <c r="K6" i="7"/>
  <c r="O6" i="7"/>
  <c r="U6" i="7"/>
  <c r="B4" i="8"/>
  <c r="P5" i="8"/>
  <c r="P4" i="8"/>
  <c r="J6" i="9"/>
  <c r="F8" i="9"/>
  <c r="N8" i="9"/>
  <c r="J10" i="9"/>
  <c r="F12" i="9"/>
  <c r="N12" i="9"/>
  <c r="J14" i="9"/>
  <c r="F16" i="9"/>
  <c r="N16" i="9"/>
  <c r="J18" i="9"/>
  <c r="F20" i="9"/>
  <c r="N20" i="9"/>
  <c r="J22" i="9"/>
  <c r="F24" i="9"/>
  <c r="N24" i="9"/>
  <c r="J26" i="9"/>
  <c r="F28" i="9"/>
  <c r="N28" i="9"/>
  <c r="J30" i="9"/>
  <c r="F32" i="9"/>
  <c r="N32" i="9"/>
  <c r="J34" i="9"/>
  <c r="F36" i="9"/>
  <c r="N36" i="9"/>
  <c r="J38" i="9"/>
  <c r="F40" i="9"/>
  <c r="N40" i="9"/>
  <c r="J42" i="9"/>
  <c r="F44" i="9"/>
  <c r="N44" i="9"/>
  <c r="J46" i="9"/>
  <c r="F48" i="9"/>
  <c r="N48" i="9"/>
  <c r="J50" i="9"/>
  <c r="F52" i="9"/>
  <c r="N52" i="9"/>
  <c r="AH52" i="9"/>
  <c r="BB52" i="9"/>
  <c r="AP53" i="9"/>
  <c r="F5" i="9"/>
  <c r="J5" i="9"/>
  <c r="N5" i="9"/>
  <c r="F7" i="9"/>
  <c r="J7" i="9"/>
  <c r="N7" i="9"/>
  <c r="F9" i="9"/>
  <c r="J9" i="9"/>
  <c r="N9" i="9"/>
  <c r="F11" i="9"/>
  <c r="J11" i="9"/>
  <c r="N11" i="9"/>
  <c r="F13" i="9"/>
  <c r="J13" i="9"/>
  <c r="N13" i="9"/>
  <c r="F15" i="9"/>
  <c r="J15" i="9"/>
  <c r="N15" i="9"/>
  <c r="F17" i="9"/>
  <c r="J17" i="9"/>
  <c r="N17" i="9"/>
  <c r="F19" i="9"/>
  <c r="J19" i="9"/>
  <c r="N19" i="9"/>
  <c r="F21" i="9"/>
  <c r="J21" i="9"/>
  <c r="N21" i="9"/>
  <c r="F23" i="9"/>
  <c r="J23" i="9"/>
  <c r="N23" i="9"/>
  <c r="F25" i="9"/>
  <c r="J25" i="9"/>
  <c r="N25" i="9"/>
  <c r="F27" i="9"/>
  <c r="J27" i="9"/>
  <c r="N27" i="9"/>
  <c r="F29" i="9"/>
  <c r="J29" i="9"/>
  <c r="N29" i="9"/>
  <c r="F31" i="9"/>
  <c r="J31" i="9"/>
  <c r="N31" i="9"/>
  <c r="F33" i="9"/>
  <c r="J33" i="9"/>
  <c r="N33" i="9"/>
  <c r="F35" i="9"/>
  <c r="J35" i="9"/>
  <c r="N35" i="9"/>
  <c r="F37" i="9"/>
  <c r="J37" i="9"/>
  <c r="N37" i="9"/>
  <c r="F39" i="9"/>
  <c r="J39" i="9"/>
  <c r="N39" i="9"/>
  <c r="F41" i="9"/>
  <c r="J41" i="9"/>
  <c r="N41" i="9"/>
  <c r="F43" i="9"/>
  <c r="J43" i="9"/>
  <c r="N43" i="9"/>
  <c r="F45" i="9"/>
  <c r="J45" i="9"/>
  <c r="N45" i="9"/>
  <c r="F47" i="9"/>
  <c r="J47" i="9"/>
  <c r="N47" i="9"/>
  <c r="F49" i="9"/>
  <c r="J49" i="9"/>
  <c r="N49" i="9"/>
  <c r="F51" i="9"/>
  <c r="J51" i="9"/>
  <c r="N51" i="9"/>
  <c r="F53" i="9"/>
  <c r="J53" i="9"/>
  <c r="N53" i="9"/>
  <c r="Z52" i="9"/>
  <c r="AD52" i="9"/>
  <c r="AP52" i="9"/>
  <c r="AT52" i="9"/>
  <c r="AD53" i="9"/>
  <c r="AH53" i="9"/>
  <c r="AT53" i="9"/>
  <c r="AX53" i="9"/>
  <c r="BM52" i="9"/>
  <c r="BU52" i="9"/>
  <c r="BI53" i="9"/>
  <c r="BM53" i="9"/>
  <c r="BQ53" i="9"/>
  <c r="BU53" i="9"/>
  <c r="CE52" i="9"/>
  <c r="CE53" i="9"/>
  <c r="CC53" i="9"/>
  <c r="G6" i="9"/>
  <c r="K6" i="9"/>
  <c r="O6" i="9"/>
  <c r="G8" i="9"/>
  <c r="K8" i="9"/>
  <c r="O8" i="9"/>
  <c r="G10" i="9"/>
  <c r="K10" i="9"/>
  <c r="O10" i="9"/>
  <c r="G12" i="9"/>
  <c r="K12" i="9"/>
  <c r="O12" i="9"/>
  <c r="G14" i="9"/>
  <c r="K14" i="9"/>
  <c r="O14" i="9"/>
  <c r="G16" i="9"/>
  <c r="K16" i="9"/>
  <c r="O16" i="9"/>
  <c r="G18" i="9"/>
  <c r="K18" i="9"/>
  <c r="O18" i="9"/>
  <c r="G20" i="9"/>
  <c r="K20" i="9"/>
  <c r="O20" i="9"/>
  <c r="G22" i="9"/>
  <c r="K22" i="9"/>
  <c r="O22" i="9"/>
  <c r="G24" i="9"/>
  <c r="K24" i="9"/>
  <c r="O24" i="9"/>
  <c r="G26" i="9"/>
  <c r="K26" i="9"/>
  <c r="O26" i="9"/>
  <c r="G28" i="9"/>
  <c r="K28" i="9"/>
  <c r="O28" i="9"/>
  <c r="G30" i="9"/>
  <c r="K30" i="9"/>
  <c r="O30" i="9"/>
  <c r="G32" i="9"/>
  <c r="K32" i="9"/>
  <c r="O32" i="9"/>
  <c r="G34" i="9"/>
  <c r="K34" i="9"/>
  <c r="O34" i="9"/>
  <c r="G36" i="9"/>
  <c r="K36" i="9"/>
  <c r="O36" i="9"/>
  <c r="G38" i="9"/>
  <c r="K38" i="9"/>
  <c r="O38" i="9"/>
  <c r="G40" i="9"/>
  <c r="K40" i="9"/>
  <c r="O40" i="9"/>
  <c r="G42" i="9"/>
  <c r="K42" i="9"/>
  <c r="O42" i="9"/>
  <c r="G44" i="9"/>
  <c r="K44" i="9"/>
  <c r="O44" i="9"/>
  <c r="G46" i="9"/>
  <c r="K46" i="9"/>
  <c r="O46" i="9"/>
  <c r="G48" i="9"/>
  <c r="K48" i="9"/>
  <c r="O48" i="9"/>
  <c r="G50" i="9"/>
  <c r="K50" i="9"/>
  <c r="O50" i="9"/>
  <c r="G52" i="9"/>
  <c r="K52" i="9"/>
  <c r="O52" i="9"/>
  <c r="AA52" i="9"/>
  <c r="AE52" i="9"/>
  <c r="AI52" i="9"/>
  <c r="AM52" i="9"/>
  <c r="AQ52" i="9"/>
  <c r="AU52" i="9"/>
  <c r="AY52" i="9"/>
  <c r="BC52" i="9"/>
  <c r="AI53" i="9"/>
  <c r="AM53" i="9"/>
  <c r="AU53" i="9"/>
  <c r="AY53" i="9"/>
  <c r="BC53" i="9"/>
  <c r="BJ52" i="9"/>
  <c r="BN52" i="9"/>
  <c r="BR52" i="9"/>
  <c r="BV52" i="9"/>
  <c r="BJ53" i="9"/>
  <c r="BN53" i="9"/>
  <c r="BR53" i="9"/>
  <c r="BV53" i="9"/>
  <c r="CC52" i="9"/>
  <c r="CG52" i="9"/>
  <c r="AB5" i="11"/>
  <c r="B4" i="11"/>
  <c r="O4" i="6"/>
  <c r="O5" i="6" s="1"/>
  <c r="O6" i="6" s="1"/>
  <c r="O7" i="6" s="1"/>
  <c r="O8" i="6" s="1"/>
  <c r="O9" i="6" s="1"/>
  <c r="O10" i="6" s="1"/>
  <c r="O11" i="6" s="1"/>
  <c r="O12" i="6" s="1"/>
  <c r="O13" i="6" s="1"/>
  <c r="O14" i="6" s="1"/>
  <c r="O15" i="6" s="1"/>
  <c r="O16" i="6" s="1"/>
  <c r="O17" i="6" s="1"/>
  <c r="O18" i="6" s="1"/>
  <c r="O19" i="6" s="1"/>
  <c r="O20" i="6" s="1"/>
  <c r="O21" i="6" s="1"/>
  <c r="O22" i="6" s="1"/>
  <c r="O23" i="6" s="1"/>
  <c r="O24" i="6" s="1"/>
  <c r="O25" i="6" s="1"/>
  <c r="O26" i="6" s="1"/>
  <c r="O27" i="6" s="1"/>
  <c r="O28" i="6" s="1"/>
  <c r="O29" i="6" s="1"/>
  <c r="O30" i="6" s="1"/>
  <c r="O31" i="6" s="1"/>
  <c r="O32" i="6" s="1"/>
  <c r="O33" i="6" s="1"/>
  <c r="O34" i="6" s="1"/>
  <c r="O35" i="6" s="1"/>
  <c r="O36" i="6" s="1"/>
  <c r="O37" i="6" s="1"/>
  <c r="O38" i="6" s="1"/>
  <c r="O39" i="6" s="1"/>
  <c r="O40" i="6" s="1"/>
  <c r="O41" i="6" s="1"/>
  <c r="O42" i="6" s="1"/>
  <c r="O43" i="6" s="1"/>
  <c r="O44" i="6" s="1"/>
  <c r="O45" i="6" s="1"/>
  <c r="O46" i="6" s="1"/>
  <c r="O47" i="6" s="1"/>
  <c r="O48" i="6" s="1"/>
  <c r="O49" i="6" s="1"/>
  <c r="O50" i="6" s="1"/>
  <c r="O51" i="6" s="1"/>
  <c r="O52" i="6" s="1"/>
  <c r="O53" i="6" s="1"/>
  <c r="O54" i="6" s="1"/>
  <c r="O55" i="6" s="1"/>
  <c r="O56" i="6" s="1"/>
  <c r="O57" i="6" s="1"/>
  <c r="O58" i="6" s="1"/>
  <c r="O59" i="6" s="1"/>
  <c r="O60" i="6" s="1"/>
  <c r="O61" i="6" s="1"/>
  <c r="O62" i="6" s="1"/>
  <c r="O63" i="6" s="1"/>
  <c r="O64" i="6" s="1"/>
  <c r="O65" i="6" s="1"/>
  <c r="O66" i="6" s="1"/>
  <c r="O67" i="6" s="1"/>
  <c r="O68" i="6" s="1"/>
  <c r="O69" i="6" s="1"/>
  <c r="O70" i="6" s="1"/>
  <c r="O71" i="6" s="1"/>
  <c r="O72" i="6" s="1"/>
  <c r="BL53" i="9" l="1"/>
  <c r="AS53" i="9"/>
  <c r="H5" i="8"/>
  <c r="B5" i="8"/>
  <c r="D5" i="8"/>
  <c r="E5" i="8"/>
  <c r="N5" i="8"/>
  <c r="W54" i="9"/>
  <c r="BS53" i="9"/>
  <c r="CD53" i="9"/>
  <c r="BK53" i="9"/>
  <c r="AL53" i="9"/>
  <c r="AV53" i="9"/>
  <c r="AJ53" i="9"/>
  <c r="X53" i="9"/>
  <c r="U53" i="9"/>
  <c r="BW53" i="9"/>
  <c r="Z53" i="9"/>
  <c r="AR53" i="9"/>
  <c r="AF53" i="9"/>
  <c r="CF53" i="9"/>
  <c r="BO53" i="9"/>
  <c r="BD53" i="9"/>
  <c r="AQ53" i="9"/>
  <c r="AE53" i="9"/>
  <c r="BG53" i="9"/>
  <c r="AZ53" i="9"/>
  <c r="P53" i="9"/>
  <c r="H53" i="9"/>
  <c r="AN53" i="9"/>
  <c r="M53" i="9"/>
  <c r="E53" i="9"/>
  <c r="AB53" i="9"/>
  <c r="K53" i="9"/>
  <c r="L53" i="9"/>
  <c r="D53" i="9"/>
  <c r="I53" i="9"/>
  <c r="BB53" i="9"/>
  <c r="Q53" i="9"/>
  <c r="Y53" i="9"/>
  <c r="AO53" i="9"/>
  <c r="BE53" i="9"/>
  <c r="O53" i="9"/>
  <c r="B53" i="9"/>
  <c r="BT53" i="9"/>
  <c r="BA53" i="9"/>
  <c r="AG53" i="9"/>
  <c r="W7" i="7"/>
  <c r="V6" i="7"/>
  <c r="M6" i="7"/>
  <c r="E6" i="7"/>
  <c r="B6" i="7"/>
  <c r="I6" i="7"/>
  <c r="F6" i="7"/>
  <c r="N6" i="7"/>
  <c r="Q6" i="7"/>
  <c r="J6" i="7"/>
  <c r="B7" i="6"/>
  <c r="B43" i="6"/>
  <c r="B51" i="6"/>
  <c r="B55" i="6"/>
  <c r="B63" i="6"/>
  <c r="B67" i="6"/>
  <c r="B71" i="6"/>
  <c r="N4" i="6"/>
  <c r="N6" i="6"/>
  <c r="N7" i="6"/>
  <c r="J8" i="6"/>
  <c r="J9" i="6"/>
  <c r="J10" i="6"/>
  <c r="J11" i="6"/>
  <c r="J12" i="6"/>
  <c r="J13" i="6"/>
  <c r="F14" i="6"/>
  <c r="F15" i="6"/>
  <c r="N16" i="6"/>
  <c r="J17" i="6"/>
  <c r="N18" i="6"/>
  <c r="J19" i="6"/>
  <c r="J21" i="6"/>
  <c r="J22" i="6"/>
  <c r="N23" i="6"/>
  <c r="N24" i="6"/>
  <c r="J25" i="6"/>
  <c r="J26" i="6"/>
  <c r="J28" i="6"/>
  <c r="F29" i="6"/>
  <c r="J30" i="6"/>
  <c r="J31" i="6"/>
  <c r="F32" i="6"/>
  <c r="F33" i="6"/>
  <c r="J35" i="6"/>
  <c r="F36" i="6"/>
  <c r="N37" i="6"/>
  <c r="N38" i="6"/>
  <c r="N39" i="6"/>
  <c r="J40" i="6"/>
  <c r="F41" i="6"/>
  <c r="J42" i="6"/>
  <c r="J43" i="6"/>
  <c r="J44" i="6"/>
  <c r="J45" i="6"/>
  <c r="N46" i="6"/>
  <c r="F48" i="6"/>
  <c r="J49" i="6"/>
  <c r="J50" i="6"/>
  <c r="J51" i="6"/>
  <c r="N52" i="6"/>
  <c r="J53" i="6"/>
  <c r="J54" i="6"/>
  <c r="F56" i="6"/>
  <c r="F59" i="6"/>
  <c r="F60" i="6"/>
  <c r="N61" i="6"/>
  <c r="N62" i="6"/>
  <c r="N63" i="6"/>
  <c r="F64" i="6"/>
  <c r="N65" i="6"/>
  <c r="N66" i="6"/>
  <c r="N67" i="6"/>
  <c r="N68" i="6"/>
  <c r="N69" i="6"/>
  <c r="F71" i="6"/>
  <c r="B6" i="6"/>
  <c r="B9" i="6"/>
  <c r="B14" i="6"/>
  <c r="B16" i="6"/>
  <c r="D4" i="6"/>
  <c r="H4" i="6"/>
  <c r="L4" i="6"/>
  <c r="D5" i="6"/>
  <c r="H5" i="6"/>
  <c r="L5" i="6"/>
  <c r="D6" i="6"/>
  <c r="H6" i="6"/>
  <c r="L6" i="6"/>
  <c r="D7" i="6"/>
  <c r="H7" i="6"/>
  <c r="L7" i="6"/>
  <c r="D8" i="6"/>
  <c r="H8" i="6"/>
  <c r="L8" i="6"/>
  <c r="D9" i="6"/>
  <c r="H9" i="6"/>
  <c r="L9" i="6"/>
  <c r="D10" i="6"/>
  <c r="H10" i="6"/>
  <c r="L10" i="6"/>
  <c r="D11" i="6"/>
  <c r="H11" i="6"/>
  <c r="L11" i="6"/>
  <c r="D12" i="6"/>
  <c r="H12" i="6"/>
  <c r="L12" i="6"/>
  <c r="D13" i="6"/>
  <c r="H13" i="6"/>
  <c r="L13" i="6"/>
  <c r="D14" i="6"/>
  <c r="H14" i="6"/>
  <c r="L14" i="6"/>
  <c r="D15" i="6"/>
  <c r="H15" i="6"/>
  <c r="L15" i="6"/>
  <c r="D16" i="6"/>
  <c r="H16" i="6"/>
  <c r="L16" i="6"/>
  <c r="D17" i="6"/>
  <c r="H17" i="6"/>
  <c r="L17" i="6"/>
  <c r="D18" i="6"/>
  <c r="H18" i="6"/>
  <c r="L18" i="6"/>
  <c r="D19" i="6"/>
  <c r="H19" i="6"/>
  <c r="L19" i="6"/>
  <c r="D20" i="6"/>
  <c r="H20" i="6"/>
  <c r="L20" i="6"/>
  <c r="D21" i="6"/>
  <c r="H21" i="6"/>
  <c r="L21" i="6"/>
  <c r="D22" i="6"/>
  <c r="H22" i="6"/>
  <c r="L22" i="6"/>
  <c r="D23" i="6"/>
  <c r="H23" i="6"/>
  <c r="L23" i="6"/>
  <c r="D24" i="6"/>
  <c r="H24" i="6"/>
  <c r="L24" i="6"/>
  <c r="D25" i="6"/>
  <c r="H25" i="6"/>
  <c r="L25" i="6"/>
  <c r="D26" i="6"/>
  <c r="H26" i="6"/>
  <c r="L26" i="6"/>
  <c r="D27" i="6"/>
  <c r="H27" i="6"/>
  <c r="L27" i="6"/>
  <c r="D28" i="6"/>
  <c r="H28" i="6"/>
  <c r="L28" i="6"/>
  <c r="D29" i="6"/>
  <c r="H29" i="6"/>
  <c r="L29" i="6"/>
  <c r="D30" i="6"/>
  <c r="H30" i="6"/>
  <c r="L30" i="6"/>
  <c r="D31" i="6"/>
  <c r="H31" i="6"/>
  <c r="L31" i="6"/>
  <c r="D32" i="6"/>
  <c r="H32" i="6"/>
  <c r="L32" i="6"/>
  <c r="D33" i="6"/>
  <c r="H33" i="6"/>
  <c r="L33" i="6"/>
  <c r="D34" i="6"/>
  <c r="H34" i="6"/>
  <c r="L34" i="6"/>
  <c r="D35" i="6"/>
  <c r="H35" i="6"/>
  <c r="L35" i="6"/>
  <c r="D36" i="6"/>
  <c r="H36" i="6"/>
  <c r="L36" i="6"/>
  <c r="D37" i="6"/>
  <c r="H37" i="6"/>
  <c r="L37" i="6"/>
  <c r="D38" i="6"/>
  <c r="H38" i="6"/>
  <c r="L38" i="6"/>
  <c r="D39" i="6"/>
  <c r="H39" i="6"/>
  <c r="L39" i="6"/>
  <c r="D40" i="6"/>
  <c r="H40" i="6"/>
  <c r="L40" i="6"/>
  <c r="D41" i="6"/>
  <c r="H41" i="6"/>
  <c r="L41" i="6"/>
  <c r="D42" i="6"/>
  <c r="H42" i="6"/>
  <c r="L42" i="6"/>
  <c r="D43" i="6"/>
  <c r="H43" i="6"/>
  <c r="L43" i="6"/>
  <c r="D44" i="6"/>
  <c r="H44" i="6"/>
  <c r="L44" i="6"/>
  <c r="D45" i="6"/>
  <c r="H45" i="6"/>
  <c r="L45" i="6"/>
  <c r="D46" i="6"/>
  <c r="H46" i="6"/>
  <c r="L46" i="6"/>
  <c r="D47" i="6"/>
  <c r="H47" i="6"/>
  <c r="L47" i="6"/>
  <c r="D48" i="6"/>
  <c r="H48" i="6"/>
  <c r="L48" i="6"/>
  <c r="D49" i="6"/>
  <c r="H49" i="6"/>
  <c r="L49" i="6"/>
  <c r="D50" i="6"/>
  <c r="H50" i="6"/>
  <c r="L50" i="6"/>
  <c r="D51" i="6"/>
  <c r="H51" i="6"/>
  <c r="L51" i="6"/>
  <c r="D52" i="6"/>
  <c r="H52" i="6"/>
  <c r="L52" i="6"/>
  <c r="D53" i="6"/>
  <c r="H53" i="6"/>
  <c r="L53" i="6"/>
  <c r="D54" i="6"/>
  <c r="H54" i="6"/>
  <c r="L54" i="6"/>
  <c r="D55" i="6"/>
  <c r="H55" i="6"/>
  <c r="L55" i="6"/>
  <c r="D56" i="6"/>
  <c r="H56" i="6"/>
  <c r="L56" i="6"/>
  <c r="D57" i="6"/>
  <c r="H57" i="6"/>
  <c r="L57" i="6"/>
  <c r="D58" i="6"/>
  <c r="H58" i="6"/>
  <c r="L58" i="6"/>
  <c r="D59" i="6"/>
  <c r="H59" i="6"/>
  <c r="L59" i="6"/>
  <c r="D60" i="6"/>
  <c r="H60" i="6"/>
  <c r="L60" i="6"/>
  <c r="D61" i="6"/>
  <c r="H61" i="6"/>
  <c r="L61" i="6"/>
  <c r="D62" i="6"/>
  <c r="H62" i="6"/>
  <c r="L62" i="6"/>
  <c r="D63" i="6"/>
  <c r="H63" i="6"/>
  <c r="L63" i="6"/>
  <c r="D64" i="6"/>
  <c r="H64" i="6"/>
  <c r="L64" i="6"/>
  <c r="D65" i="6"/>
  <c r="H65" i="6"/>
  <c r="L65" i="6"/>
  <c r="D66" i="6"/>
  <c r="H66" i="6"/>
  <c r="L66" i="6"/>
  <c r="D67" i="6"/>
  <c r="H67" i="6"/>
  <c r="L67" i="6"/>
  <c r="D68" i="6"/>
  <c r="H68" i="6"/>
  <c r="L68" i="6"/>
  <c r="D69" i="6"/>
  <c r="H69" i="6"/>
  <c r="L69" i="6"/>
  <c r="D70" i="6"/>
  <c r="H70" i="6"/>
  <c r="L70" i="6"/>
  <c r="D71" i="6"/>
  <c r="H71" i="6"/>
  <c r="L71" i="6"/>
  <c r="D72" i="6"/>
  <c r="H72" i="6"/>
  <c r="L72" i="6"/>
  <c r="B19" i="6"/>
  <c r="B31" i="6"/>
  <c r="B39" i="6"/>
  <c r="F4" i="6"/>
  <c r="J5" i="6"/>
  <c r="F7" i="6"/>
  <c r="N9" i="6"/>
  <c r="N10" i="6"/>
  <c r="N11" i="6"/>
  <c r="N12" i="6"/>
  <c r="N14" i="6"/>
  <c r="F16" i="6"/>
  <c r="J20" i="6"/>
  <c r="F22" i="6"/>
  <c r="F24" i="6"/>
  <c r="F27" i="6"/>
  <c r="N28" i="6"/>
  <c r="N29" i="6"/>
  <c r="N30" i="6"/>
  <c r="N31" i="6"/>
  <c r="N32" i="6"/>
  <c r="F34" i="6"/>
  <c r="N35" i="6"/>
  <c r="F37" i="6"/>
  <c r="F38" i="6"/>
  <c r="J39" i="6"/>
  <c r="N40" i="6"/>
  <c r="N41" i="6"/>
  <c r="F43" i="6"/>
  <c r="F46" i="6"/>
  <c r="J47" i="6"/>
  <c r="J48" i="6"/>
  <c r="F51" i="6"/>
  <c r="F53" i="6"/>
  <c r="F55" i="6"/>
  <c r="J56" i="6"/>
  <c r="J57" i="6"/>
  <c r="J58" i="6"/>
  <c r="J59" i="6"/>
  <c r="J61" i="6"/>
  <c r="F62" i="6"/>
  <c r="J63" i="6"/>
  <c r="F65" i="6"/>
  <c r="J66" i="6"/>
  <c r="F67" i="6"/>
  <c r="F68" i="6"/>
  <c r="F69" i="6"/>
  <c r="J70" i="6"/>
  <c r="J71" i="6"/>
  <c r="N72" i="6"/>
  <c r="B5" i="6"/>
  <c r="B8" i="6"/>
  <c r="B12" i="6"/>
  <c r="B17" i="6"/>
  <c r="B21" i="6"/>
  <c r="E4" i="6"/>
  <c r="I4" i="6"/>
  <c r="M4" i="6"/>
  <c r="E5" i="6"/>
  <c r="I5" i="6"/>
  <c r="M5" i="6"/>
  <c r="E6" i="6"/>
  <c r="I6" i="6"/>
  <c r="M6" i="6"/>
  <c r="E7" i="6"/>
  <c r="I7" i="6"/>
  <c r="M7" i="6"/>
  <c r="E8" i="6"/>
  <c r="I8" i="6"/>
  <c r="M8" i="6"/>
  <c r="E9" i="6"/>
  <c r="I9" i="6"/>
  <c r="M9" i="6"/>
  <c r="E10" i="6"/>
  <c r="I10" i="6"/>
  <c r="M10" i="6"/>
  <c r="E11" i="6"/>
  <c r="I11" i="6"/>
  <c r="M11" i="6"/>
  <c r="E12" i="6"/>
  <c r="I12" i="6"/>
  <c r="M12" i="6"/>
  <c r="E13" i="6"/>
  <c r="I13" i="6"/>
  <c r="M13" i="6"/>
  <c r="E14" i="6"/>
  <c r="I14" i="6"/>
  <c r="M14" i="6"/>
  <c r="E15" i="6"/>
  <c r="I15" i="6"/>
  <c r="M15" i="6"/>
  <c r="E16" i="6"/>
  <c r="I16" i="6"/>
  <c r="M16" i="6"/>
  <c r="E17" i="6"/>
  <c r="I17" i="6"/>
  <c r="M17" i="6"/>
  <c r="E18" i="6"/>
  <c r="I18" i="6"/>
  <c r="M18" i="6"/>
  <c r="E19" i="6"/>
  <c r="I19" i="6"/>
  <c r="M19" i="6"/>
  <c r="E20" i="6"/>
  <c r="I20" i="6"/>
  <c r="M20" i="6"/>
  <c r="E21" i="6"/>
  <c r="I21" i="6"/>
  <c r="M21" i="6"/>
  <c r="E22" i="6"/>
  <c r="I22" i="6"/>
  <c r="M22" i="6"/>
  <c r="E23" i="6"/>
  <c r="I23" i="6"/>
  <c r="M23" i="6"/>
  <c r="E24" i="6"/>
  <c r="I24" i="6"/>
  <c r="M24" i="6"/>
  <c r="E25" i="6"/>
  <c r="I25" i="6"/>
  <c r="M25" i="6"/>
  <c r="E26" i="6"/>
  <c r="I26" i="6"/>
  <c r="M26" i="6"/>
  <c r="E27" i="6"/>
  <c r="I27" i="6"/>
  <c r="M27" i="6"/>
  <c r="E28" i="6"/>
  <c r="I28" i="6"/>
  <c r="M28" i="6"/>
  <c r="E29" i="6"/>
  <c r="I29" i="6"/>
  <c r="M29" i="6"/>
  <c r="E30" i="6"/>
  <c r="I30" i="6"/>
  <c r="M30" i="6"/>
  <c r="E31" i="6"/>
  <c r="I31" i="6"/>
  <c r="M31" i="6"/>
  <c r="E32" i="6"/>
  <c r="I32" i="6"/>
  <c r="M32" i="6"/>
  <c r="E33" i="6"/>
  <c r="I33" i="6"/>
  <c r="M33" i="6"/>
  <c r="E34" i="6"/>
  <c r="I34" i="6"/>
  <c r="M34" i="6"/>
  <c r="E35" i="6"/>
  <c r="I35" i="6"/>
  <c r="M35" i="6"/>
  <c r="E36" i="6"/>
  <c r="I36" i="6"/>
  <c r="M36" i="6"/>
  <c r="E37" i="6"/>
  <c r="I37" i="6"/>
  <c r="M37" i="6"/>
  <c r="E38" i="6"/>
  <c r="I38" i="6"/>
  <c r="M38" i="6"/>
  <c r="E39" i="6"/>
  <c r="I39" i="6"/>
  <c r="M39" i="6"/>
  <c r="E40" i="6"/>
  <c r="I40" i="6"/>
  <c r="M40" i="6"/>
  <c r="E41" i="6"/>
  <c r="I41" i="6"/>
  <c r="M41" i="6"/>
  <c r="E42" i="6"/>
  <c r="I42" i="6"/>
  <c r="M42" i="6"/>
  <c r="E43" i="6"/>
  <c r="I43" i="6"/>
  <c r="M43" i="6"/>
  <c r="E44" i="6"/>
  <c r="I44" i="6"/>
  <c r="M44" i="6"/>
  <c r="E45" i="6"/>
  <c r="I45" i="6"/>
  <c r="M45" i="6"/>
  <c r="E46" i="6"/>
  <c r="I46" i="6"/>
  <c r="M46" i="6"/>
  <c r="E47" i="6"/>
  <c r="I47" i="6"/>
  <c r="M47" i="6"/>
  <c r="E48" i="6"/>
  <c r="I48" i="6"/>
  <c r="M48" i="6"/>
  <c r="E49" i="6"/>
  <c r="I49" i="6"/>
  <c r="M49" i="6"/>
  <c r="E50" i="6"/>
  <c r="I50" i="6"/>
  <c r="M50" i="6"/>
  <c r="E51" i="6"/>
  <c r="I51" i="6"/>
  <c r="M51" i="6"/>
  <c r="E52" i="6"/>
  <c r="I52" i="6"/>
  <c r="M52" i="6"/>
  <c r="E53" i="6"/>
  <c r="I53" i="6"/>
  <c r="M53" i="6"/>
  <c r="E54" i="6"/>
  <c r="I54" i="6"/>
  <c r="M54" i="6"/>
  <c r="E55" i="6"/>
  <c r="I55" i="6"/>
  <c r="M55" i="6"/>
  <c r="E56" i="6"/>
  <c r="I56" i="6"/>
  <c r="M56" i="6"/>
  <c r="E57" i="6"/>
  <c r="I57" i="6"/>
  <c r="M57" i="6"/>
  <c r="E58" i="6"/>
  <c r="I58" i="6"/>
  <c r="M58" i="6"/>
  <c r="E59" i="6"/>
  <c r="I59" i="6"/>
  <c r="M59" i="6"/>
  <c r="E60" i="6"/>
  <c r="I60" i="6"/>
  <c r="M60" i="6"/>
  <c r="E61" i="6"/>
  <c r="I61" i="6"/>
  <c r="M61" i="6"/>
  <c r="E62" i="6"/>
  <c r="I62" i="6"/>
  <c r="M62" i="6"/>
  <c r="E63" i="6"/>
  <c r="I63" i="6"/>
  <c r="M63" i="6"/>
  <c r="E64" i="6"/>
  <c r="I64" i="6"/>
  <c r="M64" i="6"/>
  <c r="E65" i="6"/>
  <c r="I65" i="6"/>
  <c r="M65" i="6"/>
  <c r="E66" i="6"/>
  <c r="I66" i="6"/>
  <c r="M66" i="6"/>
  <c r="E67" i="6"/>
  <c r="I67" i="6"/>
  <c r="M67" i="6"/>
  <c r="E68" i="6"/>
  <c r="I68" i="6"/>
  <c r="M68" i="6"/>
  <c r="E69" i="6"/>
  <c r="I69" i="6"/>
  <c r="M69" i="6"/>
  <c r="E70" i="6"/>
  <c r="I70" i="6"/>
  <c r="M70" i="6"/>
  <c r="E71" i="6"/>
  <c r="I71" i="6"/>
  <c r="M71" i="6"/>
  <c r="E72" i="6"/>
  <c r="I72" i="6"/>
  <c r="M72" i="6"/>
  <c r="B11" i="6"/>
  <c r="B15" i="6"/>
  <c r="B23" i="6"/>
  <c r="B35" i="6"/>
  <c r="J4" i="6"/>
  <c r="F5" i="6"/>
  <c r="F6" i="6"/>
  <c r="F8" i="6"/>
  <c r="F9" i="6"/>
  <c r="F10" i="6"/>
  <c r="N13" i="6"/>
  <c r="J15" i="6"/>
  <c r="F17" i="6"/>
  <c r="F18" i="6"/>
  <c r="F19" i="6"/>
  <c r="F20" i="6"/>
  <c r="F21" i="6"/>
  <c r="F23" i="6"/>
  <c r="F25" i="6"/>
  <c r="F26" i="6"/>
  <c r="J27" i="6"/>
  <c r="F30" i="6"/>
  <c r="N33" i="6"/>
  <c r="N34" i="6"/>
  <c r="N36" i="6"/>
  <c r="J37" i="6"/>
  <c r="F39" i="6"/>
  <c r="F42" i="6"/>
  <c r="F44" i="6"/>
  <c r="F45" i="6"/>
  <c r="J46" i="6"/>
  <c r="N47" i="6"/>
  <c r="F49" i="6"/>
  <c r="F50" i="6"/>
  <c r="F52" i="6"/>
  <c r="F54" i="6"/>
  <c r="J55" i="6"/>
  <c r="N56" i="6"/>
  <c r="N57" i="6"/>
  <c r="N58" i="6"/>
  <c r="N59" i="6"/>
  <c r="N60" i="6"/>
  <c r="F61" i="6"/>
  <c r="J62" i="6"/>
  <c r="F63" i="6"/>
  <c r="N64" i="6"/>
  <c r="J65" i="6"/>
  <c r="F66" i="6"/>
  <c r="J67" i="6"/>
  <c r="J68" i="6"/>
  <c r="J69" i="6"/>
  <c r="N70" i="6"/>
  <c r="N71" i="6"/>
  <c r="J72" i="6"/>
  <c r="B27" i="6"/>
  <c r="B47" i="6"/>
  <c r="B59" i="6"/>
  <c r="N5" i="6"/>
  <c r="J6" i="6"/>
  <c r="J7" i="6"/>
  <c r="N8" i="6"/>
  <c r="F11" i="6"/>
  <c r="F12" i="6"/>
  <c r="F13" i="6"/>
  <c r="J14" i="6"/>
  <c r="N15" i="6"/>
  <c r="J16" i="6"/>
  <c r="N17" i="6"/>
  <c r="J18" i="6"/>
  <c r="N19" i="6"/>
  <c r="N20" i="6"/>
  <c r="N21" i="6"/>
  <c r="N22" i="6"/>
  <c r="J23" i="6"/>
  <c r="J24" i="6"/>
  <c r="N25" i="6"/>
  <c r="N26" i="6"/>
  <c r="N27" i="6"/>
  <c r="F28" i="6"/>
  <c r="J29" i="6"/>
  <c r="F31" i="6"/>
  <c r="J32" i="6"/>
  <c r="J33" i="6"/>
  <c r="J34" i="6"/>
  <c r="F35" i="6"/>
  <c r="J36" i="6"/>
  <c r="F40" i="6"/>
  <c r="J41" i="6"/>
  <c r="N42" i="6"/>
  <c r="N43" i="6"/>
  <c r="N44" i="6"/>
  <c r="N45" i="6"/>
  <c r="F47" i="6"/>
  <c r="N48" i="6"/>
  <c r="N50" i="6"/>
  <c r="N51" i="6"/>
  <c r="J52" i="6"/>
  <c r="N53" i="6"/>
  <c r="N54" i="6"/>
  <c r="N55" i="6"/>
  <c r="F57" i="6"/>
  <c r="F58" i="6"/>
  <c r="J60" i="6"/>
  <c r="J64" i="6"/>
  <c r="F70" i="6"/>
  <c r="F72" i="6"/>
  <c r="B4" i="6"/>
  <c r="B10" i="6"/>
  <c r="B13" i="6"/>
  <c r="B18" i="6"/>
  <c r="B20" i="6"/>
  <c r="B22" i="6"/>
  <c r="B24" i="6"/>
  <c r="B25" i="6"/>
  <c r="B26" i="6"/>
  <c r="B28" i="6"/>
  <c r="B29" i="6"/>
  <c r="B30" i="6"/>
  <c r="B32" i="6"/>
  <c r="B33" i="6"/>
  <c r="B34" i="6"/>
  <c r="B36" i="6"/>
  <c r="B37" i="6"/>
  <c r="B38" i="6"/>
  <c r="B40" i="6"/>
  <c r="B41" i="6"/>
  <c r="B42" i="6"/>
  <c r="B44" i="6"/>
  <c r="B45" i="6"/>
  <c r="B46" i="6"/>
  <c r="B48" i="6"/>
  <c r="B49" i="6"/>
  <c r="B50" i="6"/>
  <c r="B52" i="6"/>
  <c r="B53" i="6"/>
  <c r="B54" i="6"/>
  <c r="B56" i="6"/>
  <c r="B57" i="6"/>
  <c r="B58" i="6"/>
  <c r="B60" i="6"/>
  <c r="B61" i="6"/>
  <c r="B62" i="6"/>
  <c r="B64" i="6"/>
  <c r="B65" i="6"/>
  <c r="B66" i="6"/>
  <c r="B68" i="6"/>
  <c r="B69" i="6"/>
  <c r="B70" i="6"/>
  <c r="B72" i="6"/>
  <c r="C4" i="6"/>
  <c r="G4" i="6"/>
  <c r="K4" i="6"/>
  <c r="C5" i="6"/>
  <c r="G5" i="6"/>
  <c r="K5" i="6"/>
  <c r="C6" i="6"/>
  <c r="G6" i="6"/>
  <c r="K6" i="6"/>
  <c r="C7" i="6"/>
  <c r="G7" i="6"/>
  <c r="K7" i="6"/>
  <c r="C8" i="6"/>
  <c r="G8" i="6"/>
  <c r="K8" i="6"/>
  <c r="C9" i="6"/>
  <c r="G9" i="6"/>
  <c r="K9" i="6"/>
  <c r="C10" i="6"/>
  <c r="G10" i="6"/>
  <c r="K10" i="6"/>
  <c r="C11" i="6"/>
  <c r="G11" i="6"/>
  <c r="K11" i="6"/>
  <c r="C12" i="6"/>
  <c r="G12" i="6"/>
  <c r="K12" i="6"/>
  <c r="C13" i="6"/>
  <c r="G13" i="6"/>
  <c r="K13" i="6"/>
  <c r="C14" i="6"/>
  <c r="G14" i="6"/>
  <c r="K14" i="6"/>
  <c r="C15" i="6"/>
  <c r="G15" i="6"/>
  <c r="K15" i="6"/>
  <c r="C16" i="6"/>
  <c r="G16" i="6"/>
  <c r="K16" i="6"/>
  <c r="C17" i="6"/>
  <c r="G17" i="6"/>
  <c r="K17" i="6"/>
  <c r="C18" i="6"/>
  <c r="G18" i="6"/>
  <c r="K18" i="6"/>
  <c r="C19" i="6"/>
  <c r="G19" i="6"/>
  <c r="K19" i="6"/>
  <c r="C20" i="6"/>
  <c r="G20" i="6"/>
  <c r="K20" i="6"/>
  <c r="C21" i="6"/>
  <c r="G21" i="6"/>
  <c r="K21" i="6"/>
  <c r="C22" i="6"/>
  <c r="G22" i="6"/>
  <c r="K22" i="6"/>
  <c r="C23" i="6"/>
  <c r="G23" i="6"/>
  <c r="K23" i="6"/>
  <c r="C24" i="6"/>
  <c r="G24" i="6"/>
  <c r="K24" i="6"/>
  <c r="C25" i="6"/>
  <c r="G25" i="6"/>
  <c r="K25" i="6"/>
  <c r="C26" i="6"/>
  <c r="G26" i="6"/>
  <c r="K26" i="6"/>
  <c r="C27" i="6"/>
  <c r="G27" i="6"/>
  <c r="K27" i="6"/>
  <c r="C28" i="6"/>
  <c r="G28" i="6"/>
  <c r="K28" i="6"/>
  <c r="C29" i="6"/>
  <c r="G29" i="6"/>
  <c r="K29" i="6"/>
  <c r="C30" i="6"/>
  <c r="K30" i="6"/>
  <c r="C31" i="6"/>
  <c r="G31" i="6"/>
  <c r="K31" i="6"/>
  <c r="C32" i="6"/>
  <c r="G32" i="6"/>
  <c r="K32" i="6"/>
  <c r="C33" i="6"/>
  <c r="G33" i="6"/>
  <c r="K33" i="6"/>
  <c r="C34" i="6"/>
  <c r="G34" i="6"/>
  <c r="K34" i="6"/>
  <c r="C35" i="6"/>
  <c r="G35" i="6"/>
  <c r="K35" i="6"/>
  <c r="C36" i="6"/>
  <c r="G36" i="6"/>
  <c r="K36" i="6"/>
  <c r="C37" i="6"/>
  <c r="G37" i="6"/>
  <c r="K37" i="6"/>
  <c r="C38" i="6"/>
  <c r="G38" i="6"/>
  <c r="K38" i="6"/>
  <c r="C39" i="6"/>
  <c r="G39" i="6"/>
  <c r="K39" i="6"/>
  <c r="C40" i="6"/>
  <c r="G40" i="6"/>
  <c r="K40" i="6"/>
  <c r="C41" i="6"/>
  <c r="G41" i="6"/>
  <c r="K41" i="6"/>
  <c r="C42" i="6"/>
  <c r="G42" i="6"/>
  <c r="K42" i="6"/>
  <c r="C43" i="6"/>
  <c r="G43" i="6"/>
  <c r="K43" i="6"/>
  <c r="C44" i="6"/>
  <c r="G44" i="6"/>
  <c r="K44" i="6"/>
  <c r="C45" i="6"/>
  <c r="G45" i="6"/>
  <c r="K45" i="6"/>
  <c r="C46" i="6"/>
  <c r="G46" i="6"/>
  <c r="K46" i="6"/>
  <c r="C47" i="6"/>
  <c r="G47" i="6"/>
  <c r="K47" i="6"/>
  <c r="C48" i="6"/>
  <c r="G48" i="6"/>
  <c r="K48" i="6"/>
  <c r="C49" i="6"/>
  <c r="G49" i="6"/>
  <c r="K49" i="6"/>
  <c r="C50" i="6"/>
  <c r="G50" i="6"/>
  <c r="K50" i="6"/>
  <c r="C51" i="6"/>
  <c r="G51" i="6"/>
  <c r="K51" i="6"/>
  <c r="C52" i="6"/>
  <c r="G52" i="6"/>
  <c r="K52" i="6"/>
  <c r="C53" i="6"/>
  <c r="G53" i="6"/>
  <c r="K53" i="6"/>
  <c r="C54" i="6"/>
  <c r="G54" i="6"/>
  <c r="K54" i="6"/>
  <c r="C55" i="6"/>
  <c r="G55" i="6"/>
  <c r="K55" i="6"/>
  <c r="C56" i="6"/>
  <c r="G56" i="6"/>
  <c r="K56" i="6"/>
  <c r="C57" i="6"/>
  <c r="G57" i="6"/>
  <c r="K57" i="6"/>
  <c r="C58" i="6"/>
  <c r="G58" i="6"/>
  <c r="K58" i="6"/>
  <c r="C59" i="6"/>
  <c r="G59" i="6"/>
  <c r="K59" i="6"/>
  <c r="C60" i="6"/>
  <c r="G60" i="6"/>
  <c r="K60" i="6"/>
  <c r="C61" i="6"/>
  <c r="G61" i="6"/>
  <c r="K61" i="6"/>
  <c r="C62" i="6"/>
  <c r="G62" i="6"/>
  <c r="K62" i="6"/>
  <c r="C63" i="6"/>
  <c r="G63" i="6"/>
  <c r="K63" i="6"/>
  <c r="C64" i="6"/>
  <c r="G64" i="6"/>
  <c r="K64" i="6"/>
  <c r="C65" i="6"/>
  <c r="G65" i="6"/>
  <c r="K65" i="6"/>
  <c r="C66" i="6"/>
  <c r="G66" i="6"/>
  <c r="K66" i="6"/>
  <c r="C67" i="6"/>
  <c r="G67" i="6"/>
  <c r="K67" i="6"/>
  <c r="C68" i="6"/>
  <c r="G68" i="6"/>
  <c r="K68" i="6"/>
  <c r="C69" i="6"/>
  <c r="G69" i="6"/>
  <c r="K69" i="6"/>
  <c r="C70" i="6"/>
  <c r="G70" i="6"/>
  <c r="K70" i="6"/>
  <c r="C71" i="6"/>
  <c r="G71" i="6"/>
  <c r="K71" i="6"/>
  <c r="C72" i="6"/>
  <c r="G72" i="6"/>
  <c r="K72" i="6"/>
  <c r="M5" i="8"/>
  <c r="L5" i="8"/>
  <c r="I5" i="8"/>
  <c r="O6" i="8"/>
  <c r="K5" i="8"/>
  <c r="C5" i="8"/>
  <c r="G5" i="8"/>
  <c r="G30" i="6"/>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J38" i="6"/>
  <c r="N49" i="6"/>
  <c r="AB6" i="11"/>
  <c r="B5" i="11"/>
  <c r="W5" i="5"/>
  <c r="V5" i="5" s="1"/>
  <c r="P5" i="5"/>
  <c r="H5" i="5"/>
  <c r="D5" i="5"/>
  <c r="O5" i="5"/>
  <c r="N5" i="5"/>
  <c r="M5" i="5"/>
  <c r="J5" i="5"/>
  <c r="I5" i="5"/>
  <c r="G5" i="5"/>
  <c r="E5" i="5"/>
  <c r="L4" i="4"/>
  <c r="D4" i="4"/>
  <c r="O4" i="4"/>
  <c r="J4" i="4" s="1"/>
  <c r="W5" i="3"/>
  <c r="U5" i="3" s="1"/>
  <c r="P5" i="3"/>
  <c r="O5" i="3"/>
  <c r="L5" i="3"/>
  <c r="G5" i="3"/>
  <c r="D5" i="3"/>
  <c r="O4" i="2"/>
  <c r="O5" i="2" s="1"/>
  <c r="G4" i="2"/>
  <c r="C4" i="2"/>
  <c r="I4" i="4" l="1"/>
  <c r="K4" i="4"/>
  <c r="W8" i="7"/>
  <c r="P7" i="7"/>
  <c r="H7" i="7"/>
  <c r="N7" i="7"/>
  <c r="F7" i="7"/>
  <c r="V7" i="7"/>
  <c r="L7" i="7"/>
  <c r="Q7" i="7"/>
  <c r="E7" i="7"/>
  <c r="K7" i="7"/>
  <c r="M7" i="7"/>
  <c r="G7" i="7"/>
  <c r="J7" i="7"/>
  <c r="O7" i="7"/>
  <c r="I7" i="7"/>
  <c r="D7" i="7"/>
  <c r="U7" i="7"/>
  <c r="B7" i="7"/>
  <c r="W55" i="9"/>
  <c r="BU54" i="9"/>
  <c r="BR54" i="9"/>
  <c r="BK54" i="9"/>
  <c r="CF54" i="9"/>
  <c r="BV54" i="9"/>
  <c r="BN54" i="9"/>
  <c r="BG54" i="9"/>
  <c r="BW54" i="9"/>
  <c r="BJ54" i="9"/>
  <c r="AV54" i="9"/>
  <c r="AF54" i="9"/>
  <c r="BS54" i="9"/>
  <c r="AR54" i="9"/>
  <c r="AB54" i="9"/>
  <c r="BO54" i="9"/>
  <c r="BD54" i="9"/>
  <c r="AN54" i="9"/>
  <c r="X54" i="9"/>
  <c r="P54" i="9"/>
  <c r="H54" i="9"/>
  <c r="AZ54" i="9"/>
  <c r="N54" i="9"/>
  <c r="M54" i="9"/>
  <c r="D54" i="9"/>
  <c r="AJ54" i="9"/>
  <c r="U54" i="9"/>
  <c r="F54" i="9"/>
  <c r="L54" i="9"/>
  <c r="Q54" i="9"/>
  <c r="BM54" i="9"/>
  <c r="I54" i="9"/>
  <c r="B54" i="9"/>
  <c r="V54" i="9"/>
  <c r="AG54" i="9"/>
  <c r="AW54" i="9"/>
  <c r="AK54" i="9"/>
  <c r="BP54" i="9"/>
  <c r="AD54" i="9"/>
  <c r="AP54" i="9"/>
  <c r="CE54" i="9"/>
  <c r="AA54" i="9"/>
  <c r="AQ54" i="9"/>
  <c r="CD54" i="9"/>
  <c r="AO54" i="9"/>
  <c r="BE54" i="9"/>
  <c r="BT54" i="9"/>
  <c r="Y54" i="9"/>
  <c r="AS54" i="9"/>
  <c r="E54" i="9"/>
  <c r="CC54" i="9"/>
  <c r="CG54" i="9"/>
  <c r="BH54" i="9"/>
  <c r="BX54" i="9"/>
  <c r="J54" i="9"/>
  <c r="AH54" i="9"/>
  <c r="BB54" i="9"/>
  <c r="BQ54" i="9"/>
  <c r="K54" i="9"/>
  <c r="AI54" i="9"/>
  <c r="AY54" i="9"/>
  <c r="BA54" i="9"/>
  <c r="BI54" i="9"/>
  <c r="BC54" i="9"/>
  <c r="AM54" i="9"/>
  <c r="AC54" i="9"/>
  <c r="AU54" i="9"/>
  <c r="Z54" i="9"/>
  <c r="G54" i="9"/>
  <c r="AE54" i="9"/>
  <c r="AL54" i="9"/>
  <c r="O54" i="9"/>
  <c r="BL54" i="9"/>
  <c r="AT54" i="9"/>
  <c r="AX54" i="9"/>
  <c r="K4" i="2"/>
  <c r="K5" i="3"/>
  <c r="E4" i="4"/>
  <c r="M4" i="4"/>
  <c r="F5" i="5"/>
  <c r="K5" i="5"/>
  <c r="Q5" i="5"/>
  <c r="H4" i="4"/>
  <c r="C4" i="4"/>
  <c r="W6" i="3"/>
  <c r="W7" i="3" s="1"/>
  <c r="D7" i="3" s="1"/>
  <c r="H5" i="3"/>
  <c r="V5" i="3"/>
  <c r="V6" i="3"/>
  <c r="G4" i="4"/>
  <c r="O5" i="4"/>
  <c r="P4" i="4"/>
  <c r="F4" i="4"/>
  <c r="N4" i="4"/>
  <c r="U5" i="5"/>
  <c r="L5" i="5"/>
  <c r="W6" i="5"/>
  <c r="E6" i="5" s="1"/>
  <c r="O7" i="8"/>
  <c r="K6" i="8"/>
  <c r="H6" i="8"/>
  <c r="C6" i="8"/>
  <c r="G6" i="8"/>
  <c r="B6" i="8"/>
  <c r="D6" i="8"/>
  <c r="E6" i="8"/>
  <c r="J6" i="8"/>
  <c r="L6" i="8"/>
  <c r="I6" i="8"/>
  <c r="N6" i="8"/>
  <c r="M6" i="8"/>
  <c r="P6" i="8"/>
  <c r="F6" i="8"/>
  <c r="B7" i="3"/>
  <c r="E5" i="3"/>
  <c r="I5" i="3"/>
  <c r="M5" i="3"/>
  <c r="E6" i="3"/>
  <c r="M6" i="3"/>
  <c r="Q6" i="3"/>
  <c r="I7" i="3"/>
  <c r="M7" i="3"/>
  <c r="Q7" i="3"/>
  <c r="B5" i="3"/>
  <c r="B6" i="3"/>
  <c r="F5" i="3"/>
  <c r="J5" i="3"/>
  <c r="N5" i="3"/>
  <c r="N6" i="3"/>
  <c r="F7" i="3"/>
  <c r="J7" i="3"/>
  <c r="N7" i="3"/>
  <c r="B4" i="4"/>
  <c r="Q5" i="3"/>
  <c r="I6" i="3"/>
  <c r="E7" i="3"/>
  <c r="V7" i="3"/>
  <c r="P5" i="4"/>
  <c r="B5" i="5"/>
  <c r="L6" i="5"/>
  <c r="G5" i="2"/>
  <c r="C5" i="2"/>
  <c r="K5" i="2"/>
  <c r="D4" i="2"/>
  <c r="L4" i="2"/>
  <c r="H5" i="2"/>
  <c r="L5" i="2"/>
  <c r="E4" i="2"/>
  <c r="I4" i="2"/>
  <c r="M4" i="2"/>
  <c r="F4" i="2"/>
  <c r="J4" i="2"/>
  <c r="B4" i="2"/>
  <c r="B5" i="2"/>
  <c r="O6" i="2"/>
  <c r="K6" i="2" s="1"/>
  <c r="I5" i="2"/>
  <c r="D5" i="2"/>
  <c r="E5" i="2"/>
  <c r="M5" i="2"/>
  <c r="N5" i="2"/>
  <c r="F5" i="2"/>
  <c r="J5" i="2"/>
  <c r="P4" i="2"/>
  <c r="P5" i="2"/>
  <c r="H4" i="2"/>
  <c r="N4" i="2"/>
  <c r="AB7" i="11"/>
  <c r="B6" i="11"/>
  <c r="W5" i="1"/>
  <c r="W9" i="7" l="1"/>
  <c r="V8" i="7"/>
  <c r="J8" i="7"/>
  <c r="I8" i="7"/>
  <c r="Q8" i="7"/>
  <c r="F8" i="7"/>
  <c r="N8" i="7"/>
  <c r="E8" i="7"/>
  <c r="M8" i="7"/>
  <c r="H8" i="7"/>
  <c r="D8" i="7"/>
  <c r="P8" i="7"/>
  <c r="O8" i="7"/>
  <c r="K8" i="7"/>
  <c r="B8" i="7"/>
  <c r="G8" i="7"/>
  <c r="U8" i="7"/>
  <c r="L8" i="7"/>
  <c r="D6" i="5"/>
  <c r="H6" i="5"/>
  <c r="E6" i="2"/>
  <c r="P6" i="5"/>
  <c r="W56" i="9"/>
  <c r="CF55" i="9"/>
  <c r="BR55" i="9"/>
  <c r="BG55" i="9"/>
  <c r="BV55" i="9"/>
  <c r="BN55" i="9"/>
  <c r="BW55" i="9"/>
  <c r="BC55" i="9"/>
  <c r="AN55" i="9"/>
  <c r="AB55" i="9"/>
  <c r="BS55" i="9"/>
  <c r="AZ55" i="9"/>
  <c r="AM55" i="9"/>
  <c r="X55" i="9"/>
  <c r="BO55" i="9"/>
  <c r="AX55" i="9"/>
  <c r="AV55" i="9"/>
  <c r="AJ55" i="9"/>
  <c r="U55" i="9"/>
  <c r="AF55" i="9"/>
  <c r="O55" i="9"/>
  <c r="L55" i="9"/>
  <c r="D55" i="9"/>
  <c r="Q55" i="9"/>
  <c r="I55" i="9"/>
  <c r="BJ55" i="9"/>
  <c r="BD55" i="9"/>
  <c r="P55" i="9"/>
  <c r="H55" i="9"/>
  <c r="AR55" i="9"/>
  <c r="E55" i="9"/>
  <c r="M55" i="9"/>
  <c r="G55" i="9"/>
  <c r="AG55" i="9"/>
  <c r="AW55" i="9"/>
  <c r="V55" i="9"/>
  <c r="Y55" i="9"/>
  <c r="AS55" i="9"/>
  <c r="J55" i="9"/>
  <c r="AD55" i="9"/>
  <c r="BB55" i="9"/>
  <c r="BM55" i="9"/>
  <c r="AA55" i="9"/>
  <c r="AU55" i="9"/>
  <c r="BP55" i="9"/>
  <c r="AC55" i="9"/>
  <c r="BA55" i="9"/>
  <c r="BK55" i="9"/>
  <c r="AK55" i="9"/>
  <c r="BE55" i="9"/>
  <c r="AH55" i="9"/>
  <c r="AP55" i="9"/>
  <c r="BU55" i="9"/>
  <c r="AI55" i="9"/>
  <c r="K55" i="9"/>
  <c r="Z55" i="9"/>
  <c r="CC55" i="9"/>
  <c r="BL55" i="9"/>
  <c r="BX55" i="9"/>
  <c r="N55" i="9"/>
  <c r="BH55" i="9"/>
  <c r="AO55" i="9"/>
  <c r="AL55" i="9"/>
  <c r="BI55" i="9"/>
  <c r="CE55" i="9"/>
  <c r="AE55" i="9"/>
  <c r="CG55" i="9"/>
  <c r="BT55" i="9"/>
  <c r="CD55" i="9"/>
  <c r="F55" i="9"/>
  <c r="AQ55" i="9"/>
  <c r="AY55" i="9"/>
  <c r="B55" i="9"/>
  <c r="AT55" i="9"/>
  <c r="BQ55" i="9"/>
  <c r="J6" i="2"/>
  <c r="C6" i="2"/>
  <c r="B5" i="1"/>
  <c r="O5" i="1"/>
  <c r="W6" i="1"/>
  <c r="K5" i="1"/>
  <c r="D5" i="1"/>
  <c r="I5" i="1"/>
  <c r="V5" i="1"/>
  <c r="F5" i="1"/>
  <c r="J5" i="1"/>
  <c r="N5" i="1"/>
  <c r="G5" i="1"/>
  <c r="H5" i="1"/>
  <c r="E5" i="1"/>
  <c r="L5" i="1"/>
  <c r="M5" i="1"/>
  <c r="P5" i="1"/>
  <c r="Q5" i="1"/>
  <c r="U5" i="1"/>
  <c r="P6" i="2"/>
  <c r="F6" i="2"/>
  <c r="M6" i="2"/>
  <c r="G6" i="5"/>
  <c r="M6" i="5"/>
  <c r="O6" i="4"/>
  <c r="J5" i="4"/>
  <c r="N5" i="4"/>
  <c r="F5" i="4"/>
  <c r="K5" i="4"/>
  <c r="C5" i="4"/>
  <c r="G5" i="4"/>
  <c r="M5" i="4"/>
  <c r="E5" i="4"/>
  <c r="I5" i="4"/>
  <c r="F6" i="5"/>
  <c r="H5" i="4"/>
  <c r="I6" i="5"/>
  <c r="B6" i="5"/>
  <c r="D5" i="4"/>
  <c r="B5" i="4"/>
  <c r="O8" i="8"/>
  <c r="K7" i="8"/>
  <c r="D7" i="8"/>
  <c r="C7" i="8"/>
  <c r="G7" i="8"/>
  <c r="I7" i="8"/>
  <c r="N7" i="8"/>
  <c r="M7" i="8"/>
  <c r="B7" i="8"/>
  <c r="H7" i="8"/>
  <c r="F7" i="8"/>
  <c r="L7" i="8"/>
  <c r="E7" i="8"/>
  <c r="J7" i="8"/>
  <c r="P7" i="8"/>
  <c r="O6" i="5"/>
  <c r="V6" i="5"/>
  <c r="W7" i="5"/>
  <c r="U6" i="5"/>
  <c r="N6" i="5"/>
  <c r="K6" i="5"/>
  <c r="Q6" i="5"/>
  <c r="J6" i="5"/>
  <c r="L5" i="4"/>
  <c r="F6" i="3"/>
  <c r="K7" i="3"/>
  <c r="G6" i="3"/>
  <c r="U6" i="3"/>
  <c r="L7" i="3"/>
  <c r="H6" i="3"/>
  <c r="G7" i="3"/>
  <c r="D6" i="3"/>
  <c r="O6" i="3"/>
  <c r="P6" i="3"/>
  <c r="W8" i="3"/>
  <c r="H7" i="3"/>
  <c r="J6" i="3"/>
  <c r="O7" i="3"/>
  <c r="K6" i="3"/>
  <c r="U7" i="3"/>
  <c r="P7" i="3"/>
  <c r="L6" i="3"/>
  <c r="O7" i="2"/>
  <c r="I6" i="2"/>
  <c r="H6" i="2"/>
  <c r="N6" i="2"/>
  <c r="L6" i="2"/>
  <c r="D6" i="2"/>
  <c r="G6" i="2"/>
  <c r="B6" i="2"/>
  <c r="AB8" i="11"/>
  <c r="B7" i="11"/>
  <c r="W57" i="9" l="1"/>
  <c r="BV56" i="9"/>
  <c r="BN56" i="9"/>
  <c r="BG56" i="9"/>
  <c r="BR56" i="9"/>
  <c r="BJ56" i="9"/>
  <c r="BS56" i="9"/>
  <c r="AR56" i="9"/>
  <c r="AB56" i="9"/>
  <c r="CF56" i="9"/>
  <c r="BO56" i="9"/>
  <c r="BD56" i="9"/>
  <c r="AN56" i="9"/>
  <c r="X56" i="9"/>
  <c r="BK56" i="9"/>
  <c r="AZ56" i="9"/>
  <c r="AJ56" i="9"/>
  <c r="BW56" i="9"/>
  <c r="AV56" i="9"/>
  <c r="Q56" i="9"/>
  <c r="I56" i="9"/>
  <c r="BI56" i="9"/>
  <c r="AF56" i="9"/>
  <c r="U56" i="9"/>
  <c r="P56" i="9"/>
  <c r="H56" i="9"/>
  <c r="M56" i="9"/>
  <c r="E56" i="9"/>
  <c r="J56" i="9"/>
  <c r="L56" i="9"/>
  <c r="D56" i="9"/>
  <c r="AC56" i="9"/>
  <c r="AS56" i="9"/>
  <c r="B56" i="9"/>
  <c r="AG56" i="9"/>
  <c r="BA56" i="9"/>
  <c r="BL56" i="9"/>
  <c r="N56" i="9"/>
  <c r="AP56" i="9"/>
  <c r="AT56" i="9"/>
  <c r="BU56" i="9"/>
  <c r="G56" i="9"/>
  <c r="AI56" i="9"/>
  <c r="AY56" i="9"/>
  <c r="CC56" i="9"/>
  <c r="V56" i="9"/>
  <c r="AK56" i="9"/>
  <c r="BE56" i="9"/>
  <c r="BQ56" i="9"/>
  <c r="BP56" i="9"/>
  <c r="AO56" i="9"/>
  <c r="BT56" i="9"/>
  <c r="AH56" i="9"/>
  <c r="BB56" i="9"/>
  <c r="CD56" i="9"/>
  <c r="O56" i="9"/>
  <c r="AA56" i="9"/>
  <c r="AQ56" i="9"/>
  <c r="BX56" i="9"/>
  <c r="Z56" i="9"/>
  <c r="AL56" i="9"/>
  <c r="AE56" i="9"/>
  <c r="AU56" i="9"/>
  <c r="CG56" i="9"/>
  <c r="BH56" i="9"/>
  <c r="F56" i="9"/>
  <c r="AX56" i="9"/>
  <c r="AM56" i="9"/>
  <c r="AW56" i="9"/>
  <c r="BM56" i="9"/>
  <c r="K56" i="9"/>
  <c r="BC56" i="9"/>
  <c r="Y56" i="9"/>
  <c r="CE56" i="9"/>
  <c r="AD56" i="9"/>
  <c r="W10" i="7"/>
  <c r="V9" i="7"/>
  <c r="O9" i="7"/>
  <c r="G9" i="7"/>
  <c r="M9" i="7"/>
  <c r="E9" i="7"/>
  <c r="L9" i="7"/>
  <c r="Q9" i="7"/>
  <c r="F9" i="7"/>
  <c r="K9" i="7"/>
  <c r="N9" i="7"/>
  <c r="B9" i="7"/>
  <c r="H9" i="7"/>
  <c r="J9" i="7"/>
  <c r="P9" i="7"/>
  <c r="D9" i="7"/>
  <c r="I9" i="7"/>
  <c r="U9" i="7"/>
  <c r="W9" i="3"/>
  <c r="U8" i="3"/>
  <c r="P8" i="3"/>
  <c r="I8" i="3"/>
  <c r="D8" i="3"/>
  <c r="G8" i="3"/>
  <c r="F8" i="3"/>
  <c r="H8" i="3"/>
  <c r="K8" i="3"/>
  <c r="J8" i="3"/>
  <c r="L8" i="3"/>
  <c r="O8" i="3"/>
  <c r="N8" i="3"/>
  <c r="Q8" i="3"/>
  <c r="B8" i="3"/>
  <c r="M8" i="3"/>
  <c r="V8" i="3"/>
  <c r="E8" i="3"/>
  <c r="W8" i="5"/>
  <c r="P7" i="5"/>
  <c r="D7" i="5"/>
  <c r="U7" i="5"/>
  <c r="Q7" i="5"/>
  <c r="O7" i="5"/>
  <c r="F7" i="5"/>
  <c r="H7" i="5"/>
  <c r="E7" i="5"/>
  <c r="J7" i="5"/>
  <c r="L7" i="5"/>
  <c r="I7" i="5"/>
  <c r="V7" i="5"/>
  <c r="G7" i="5"/>
  <c r="N7" i="5"/>
  <c r="M7" i="5"/>
  <c r="K7" i="5"/>
  <c r="B7" i="5"/>
  <c r="O9" i="8"/>
  <c r="C8" i="8"/>
  <c r="K8" i="8"/>
  <c r="G8" i="8"/>
  <c r="D8" i="8"/>
  <c r="M8" i="8"/>
  <c r="H8" i="8"/>
  <c r="F8" i="8"/>
  <c r="L8" i="8"/>
  <c r="E8" i="8"/>
  <c r="J8" i="8"/>
  <c r="B8" i="8"/>
  <c r="P8" i="8"/>
  <c r="I8" i="8"/>
  <c r="N8" i="8"/>
  <c r="O7" i="4"/>
  <c r="N6" i="4"/>
  <c r="F6" i="4"/>
  <c r="J6" i="4"/>
  <c r="G6" i="4"/>
  <c r="K6" i="4"/>
  <c r="C6" i="4"/>
  <c r="E6" i="4"/>
  <c r="I6" i="4"/>
  <c r="M6" i="4"/>
  <c r="D6" i="4"/>
  <c r="H6" i="4"/>
  <c r="L6" i="4"/>
  <c r="P6" i="4"/>
  <c r="B6" i="4"/>
  <c r="W7" i="1"/>
  <c r="J6" i="1"/>
  <c r="G6" i="1"/>
  <c r="O6" i="1"/>
  <c r="V6" i="1"/>
  <c r="N6" i="1"/>
  <c r="Q6" i="1"/>
  <c r="K6" i="1"/>
  <c r="F6" i="1"/>
  <c r="H6" i="1"/>
  <c r="I6" i="1"/>
  <c r="B6" i="1"/>
  <c r="L6" i="1"/>
  <c r="M6" i="1"/>
  <c r="P6" i="1"/>
  <c r="D6" i="1"/>
  <c r="E6" i="1"/>
  <c r="U6" i="1"/>
  <c r="O8" i="2"/>
  <c r="I7" i="2"/>
  <c r="J7" i="2"/>
  <c r="M7" i="2"/>
  <c r="D7" i="2"/>
  <c r="L7" i="2"/>
  <c r="K7" i="2"/>
  <c r="N7" i="2"/>
  <c r="C7" i="2"/>
  <c r="P7" i="2"/>
  <c r="H7" i="2"/>
  <c r="G7" i="2"/>
  <c r="B7" i="2"/>
  <c r="F7" i="2"/>
  <c r="E7" i="2"/>
  <c r="AB9" i="11"/>
  <c r="B8" i="11"/>
  <c r="W11" i="7" l="1"/>
  <c r="V10" i="7"/>
  <c r="Q10" i="7"/>
  <c r="I10" i="7"/>
  <c r="J10" i="7"/>
  <c r="B10" i="7"/>
  <c r="F10" i="7"/>
  <c r="N10" i="7"/>
  <c r="E10" i="7"/>
  <c r="M10" i="7"/>
  <c r="H10" i="7"/>
  <c r="D10" i="7"/>
  <c r="L10" i="7"/>
  <c r="G10" i="7"/>
  <c r="P10" i="7"/>
  <c r="O10" i="7"/>
  <c r="K10" i="7"/>
  <c r="U10" i="7"/>
  <c r="W58" i="9"/>
  <c r="BN57" i="9"/>
  <c r="CF57" i="9"/>
  <c r="BV57" i="9"/>
  <c r="BG57" i="9"/>
  <c r="AY57" i="9"/>
  <c r="AJ57" i="9"/>
  <c r="X57" i="9"/>
  <c r="U57" i="9"/>
  <c r="BR57" i="9"/>
  <c r="AT57" i="9"/>
  <c r="AV57" i="9"/>
  <c r="AI57" i="9"/>
  <c r="BJ57" i="9"/>
  <c r="BD57" i="9"/>
  <c r="AR57" i="9"/>
  <c r="AF57" i="9"/>
  <c r="P57" i="9"/>
  <c r="H57" i="9"/>
  <c r="AZ57" i="9"/>
  <c r="M57" i="9"/>
  <c r="E57" i="9"/>
  <c r="AN57" i="9"/>
  <c r="K57" i="9"/>
  <c r="L57" i="9"/>
  <c r="D57" i="9"/>
  <c r="Q57" i="9"/>
  <c r="AB57" i="9"/>
  <c r="I57" i="9"/>
  <c r="Y57" i="9"/>
  <c r="AO57" i="9"/>
  <c r="BE57" i="9"/>
  <c r="O57" i="9"/>
  <c r="B57" i="9"/>
  <c r="G57" i="9"/>
  <c r="AK57" i="9"/>
  <c r="BS57" i="9"/>
  <c r="N57" i="9"/>
  <c r="AH57" i="9"/>
  <c r="BB57" i="9"/>
  <c r="BU57" i="9"/>
  <c r="CG57" i="9"/>
  <c r="AM57" i="9"/>
  <c r="BL57" i="9"/>
  <c r="AS57" i="9"/>
  <c r="BW57" i="9"/>
  <c r="CD57" i="9"/>
  <c r="V57" i="9"/>
  <c r="AC57" i="9"/>
  <c r="AW57" i="9"/>
  <c r="BK57" i="9"/>
  <c r="F57" i="9"/>
  <c r="AP57" i="9"/>
  <c r="BM57" i="9"/>
  <c r="AA57" i="9"/>
  <c r="AU57" i="9"/>
  <c r="AG57" i="9"/>
  <c r="BO57" i="9"/>
  <c r="CC57" i="9"/>
  <c r="J57" i="9"/>
  <c r="AX57" i="9"/>
  <c r="BI57" i="9"/>
  <c r="AE57" i="9"/>
  <c r="BP57" i="9"/>
  <c r="BH57" i="9"/>
  <c r="BA57" i="9"/>
  <c r="AD57" i="9"/>
  <c r="BQ57" i="9"/>
  <c r="AQ57" i="9"/>
  <c r="BT57" i="9"/>
  <c r="Z57" i="9"/>
  <c r="BC57" i="9"/>
  <c r="BX57" i="9"/>
  <c r="CE57" i="9"/>
  <c r="AL57" i="9"/>
  <c r="W9" i="5"/>
  <c r="U8" i="5"/>
  <c r="J8" i="5"/>
  <c r="Q8" i="5"/>
  <c r="N8" i="5"/>
  <c r="E8" i="5"/>
  <c r="G8" i="5"/>
  <c r="I8" i="5"/>
  <c r="K8" i="5"/>
  <c r="F8" i="5"/>
  <c r="M8" i="5"/>
  <c r="V8" i="5"/>
  <c r="O8" i="5"/>
  <c r="P8" i="5"/>
  <c r="D8" i="5"/>
  <c r="H8" i="5"/>
  <c r="B8" i="5"/>
  <c r="L8" i="5"/>
  <c r="O10" i="8"/>
  <c r="P9" i="8"/>
  <c r="E9" i="8"/>
  <c r="K9" i="8"/>
  <c r="G9" i="8"/>
  <c r="H9" i="8"/>
  <c r="F9" i="8"/>
  <c r="L9" i="8"/>
  <c r="I9" i="8"/>
  <c r="J9" i="8"/>
  <c r="C9" i="8"/>
  <c r="M9" i="8"/>
  <c r="N9" i="8"/>
  <c r="B9" i="8"/>
  <c r="D9" i="8"/>
  <c r="W8" i="1"/>
  <c r="V7" i="1"/>
  <c r="M7" i="1"/>
  <c r="N7" i="1"/>
  <c r="K7" i="1"/>
  <c r="H7" i="1"/>
  <c r="O7" i="1"/>
  <c r="F7" i="1"/>
  <c r="G7" i="1"/>
  <c r="J7" i="1"/>
  <c r="B7" i="1"/>
  <c r="Q7" i="1"/>
  <c r="L7" i="1"/>
  <c r="E7" i="1"/>
  <c r="P7" i="1"/>
  <c r="I7" i="1"/>
  <c r="D7" i="1"/>
  <c r="U7" i="1"/>
  <c r="O8" i="4"/>
  <c r="J7" i="4"/>
  <c r="N7" i="4"/>
  <c r="F7" i="4"/>
  <c r="K7" i="4"/>
  <c r="C7" i="4"/>
  <c r="G7" i="4"/>
  <c r="E7" i="4"/>
  <c r="I7" i="4"/>
  <c r="M7" i="4"/>
  <c r="D7" i="4"/>
  <c r="H7" i="4"/>
  <c r="L7" i="4"/>
  <c r="P7" i="4"/>
  <c r="B7" i="4"/>
  <c r="W10" i="3"/>
  <c r="H9" i="3"/>
  <c r="P9" i="3"/>
  <c r="D9" i="3"/>
  <c r="U9" i="3"/>
  <c r="G9" i="3"/>
  <c r="L9" i="3"/>
  <c r="K9" i="3"/>
  <c r="O9" i="3"/>
  <c r="V9" i="3"/>
  <c r="E9" i="3"/>
  <c r="B9" i="3"/>
  <c r="F9" i="3"/>
  <c r="I9" i="3"/>
  <c r="M9" i="3"/>
  <c r="J9" i="3"/>
  <c r="Q9" i="3"/>
  <c r="N9" i="3"/>
  <c r="O9" i="2"/>
  <c r="I8" i="2"/>
  <c r="L8" i="2"/>
  <c r="H8" i="2"/>
  <c r="D8" i="2"/>
  <c r="B8" i="2"/>
  <c r="E8" i="2"/>
  <c r="G8" i="2"/>
  <c r="J8" i="2"/>
  <c r="M8" i="2"/>
  <c r="P8" i="2"/>
  <c r="C8" i="2"/>
  <c r="F8" i="2"/>
  <c r="K8" i="2"/>
  <c r="N8" i="2"/>
  <c r="AB10" i="11"/>
  <c r="B9" i="11"/>
  <c r="W59" i="9" l="1"/>
  <c r="BV58" i="9"/>
  <c r="BJ58" i="9"/>
  <c r="CF58" i="9"/>
  <c r="BT58" i="9"/>
  <c r="BQ58" i="9"/>
  <c r="BI58" i="9"/>
  <c r="BD58" i="9"/>
  <c r="AN58" i="9"/>
  <c r="X58" i="9"/>
  <c r="BL58" i="9"/>
  <c r="AZ58" i="9"/>
  <c r="AJ58" i="9"/>
  <c r="BR58" i="9"/>
  <c r="AV58" i="9"/>
  <c r="AF58" i="9"/>
  <c r="AB58" i="9"/>
  <c r="U58" i="9"/>
  <c r="P58" i="9"/>
  <c r="E58" i="9"/>
  <c r="N58" i="9"/>
  <c r="L58" i="9"/>
  <c r="D58" i="9"/>
  <c r="BB58" i="9"/>
  <c r="F58" i="9"/>
  <c r="I58" i="9"/>
  <c r="Q58" i="9"/>
  <c r="BN58" i="9"/>
  <c r="H58" i="9"/>
  <c r="AR58" i="9"/>
  <c r="B58" i="9"/>
  <c r="V58" i="9"/>
  <c r="AK58" i="9"/>
  <c r="BA58" i="9"/>
  <c r="Y58" i="9"/>
  <c r="AS58" i="9"/>
  <c r="CC58" i="9"/>
  <c r="CG58" i="9"/>
  <c r="BH58" i="9"/>
  <c r="AP58" i="9"/>
  <c r="K58" i="9"/>
  <c r="AA58" i="9"/>
  <c r="AQ58" i="9"/>
  <c r="BG58" i="9"/>
  <c r="BW58" i="9"/>
  <c r="AC58" i="9"/>
  <c r="AW58" i="9"/>
  <c r="M58" i="9"/>
  <c r="BP58" i="9"/>
  <c r="AG58" i="9"/>
  <c r="BE58" i="9"/>
  <c r="BX58" i="9"/>
  <c r="BM58" i="9"/>
  <c r="AL58" i="9"/>
  <c r="AD58" i="9"/>
  <c r="AX58" i="9"/>
  <c r="AI58" i="9"/>
  <c r="AY58" i="9"/>
  <c r="BO58" i="9"/>
  <c r="G58" i="9"/>
  <c r="AM58" i="9"/>
  <c r="BC58" i="9"/>
  <c r="CD58" i="9"/>
  <c r="CE58" i="9"/>
  <c r="AE58" i="9"/>
  <c r="Z58" i="9"/>
  <c r="O58" i="9"/>
  <c r="AU58" i="9"/>
  <c r="BK58" i="9"/>
  <c r="AH58" i="9"/>
  <c r="AT58" i="9"/>
  <c r="AO58" i="9"/>
  <c r="BU58" i="9"/>
  <c r="J58" i="9"/>
  <c r="BS58" i="9"/>
  <c r="W12" i="7"/>
  <c r="L11" i="7"/>
  <c r="D11" i="7"/>
  <c r="J11" i="7"/>
  <c r="O11" i="7"/>
  <c r="Q11" i="7"/>
  <c r="F11" i="7"/>
  <c r="V11" i="7"/>
  <c r="K11" i="7"/>
  <c r="N11" i="7"/>
  <c r="E11" i="7"/>
  <c r="M11" i="7"/>
  <c r="H11" i="7"/>
  <c r="I11" i="7"/>
  <c r="P11" i="7"/>
  <c r="G11" i="7"/>
  <c r="U11" i="7"/>
  <c r="B11" i="7"/>
  <c r="O11" i="8"/>
  <c r="K10" i="8"/>
  <c r="C10" i="8"/>
  <c r="B10" i="8"/>
  <c r="L10" i="8"/>
  <c r="I10" i="8"/>
  <c r="J10" i="8"/>
  <c r="M10" i="8"/>
  <c r="N10" i="8"/>
  <c r="D10" i="8"/>
  <c r="G10" i="8"/>
  <c r="H10" i="8"/>
  <c r="E10" i="8"/>
  <c r="F10" i="8"/>
  <c r="P10" i="8"/>
  <c r="O9" i="4"/>
  <c r="N8" i="4"/>
  <c r="F8" i="4"/>
  <c r="J8" i="4"/>
  <c r="G8" i="4"/>
  <c r="K8" i="4"/>
  <c r="C8" i="4"/>
  <c r="I8" i="4"/>
  <c r="M8" i="4"/>
  <c r="E8" i="4"/>
  <c r="H8" i="4"/>
  <c r="L8" i="4"/>
  <c r="B8" i="4"/>
  <c r="D8" i="4"/>
  <c r="P8" i="4"/>
  <c r="W9" i="1"/>
  <c r="O8" i="1"/>
  <c r="K8" i="1"/>
  <c r="N8" i="1"/>
  <c r="E8" i="1"/>
  <c r="V8" i="1"/>
  <c r="F8" i="1"/>
  <c r="G8" i="1"/>
  <c r="J8" i="1"/>
  <c r="D8" i="1"/>
  <c r="L8" i="1"/>
  <c r="I8" i="1"/>
  <c r="B8" i="1"/>
  <c r="H8" i="1"/>
  <c r="M8" i="1"/>
  <c r="P8" i="1"/>
  <c r="Q8" i="1"/>
  <c r="U8" i="1"/>
  <c r="W11" i="3"/>
  <c r="H10" i="3"/>
  <c r="G10" i="3"/>
  <c r="J10" i="3"/>
  <c r="L10" i="3"/>
  <c r="K10" i="3"/>
  <c r="N10" i="3"/>
  <c r="P10" i="3"/>
  <c r="U10" i="3"/>
  <c r="O10" i="3"/>
  <c r="D10" i="3"/>
  <c r="I10" i="3"/>
  <c r="V10" i="3"/>
  <c r="E10" i="3"/>
  <c r="F10" i="3"/>
  <c r="M10" i="3"/>
  <c r="B10" i="3"/>
  <c r="Q10" i="3"/>
  <c r="W10" i="5"/>
  <c r="D9" i="5"/>
  <c r="N9" i="5"/>
  <c r="Q9" i="5"/>
  <c r="V9" i="5"/>
  <c r="G9" i="5"/>
  <c r="H9" i="5"/>
  <c r="U9" i="5"/>
  <c r="E9" i="5"/>
  <c r="K9" i="5"/>
  <c r="F9" i="5"/>
  <c r="L9" i="5"/>
  <c r="I9" i="5"/>
  <c r="O9" i="5"/>
  <c r="J9" i="5"/>
  <c r="P9" i="5"/>
  <c r="M9" i="5"/>
  <c r="B9" i="5"/>
  <c r="O10" i="2"/>
  <c r="J9" i="2"/>
  <c r="D9" i="2"/>
  <c r="E9" i="2"/>
  <c r="I9" i="2"/>
  <c r="C9" i="2"/>
  <c r="F9" i="2"/>
  <c r="P9" i="2"/>
  <c r="H9" i="2"/>
  <c r="K9" i="2"/>
  <c r="L9" i="2"/>
  <c r="G9" i="2"/>
  <c r="N9" i="2"/>
  <c r="M9" i="2"/>
  <c r="B9" i="2"/>
  <c r="AB11" i="11"/>
  <c r="B10" i="11"/>
  <c r="W13" i="7" l="1"/>
  <c r="V12" i="7"/>
  <c r="N12" i="7"/>
  <c r="F12" i="7"/>
  <c r="J12" i="7"/>
  <c r="I12" i="7"/>
  <c r="E12" i="7"/>
  <c r="Q12" i="7"/>
  <c r="M12" i="7"/>
  <c r="H12" i="7"/>
  <c r="D12" i="7"/>
  <c r="P12" i="7"/>
  <c r="K12" i="7"/>
  <c r="B12" i="7"/>
  <c r="L12" i="7"/>
  <c r="G12" i="7"/>
  <c r="O12" i="7"/>
  <c r="U12" i="7"/>
  <c r="W60" i="9"/>
  <c r="BS59" i="9"/>
  <c r="BR59" i="9"/>
  <c r="BJ59" i="9"/>
  <c r="BV59" i="9"/>
  <c r="BN59" i="9"/>
  <c r="BK59" i="9"/>
  <c r="BI59" i="9"/>
  <c r="BD59" i="9"/>
  <c r="AR59" i="9"/>
  <c r="AE59" i="9"/>
  <c r="BU59" i="9"/>
  <c r="AZ59" i="9"/>
  <c r="AN59" i="9"/>
  <c r="AB59" i="9"/>
  <c r="BQ59" i="9"/>
  <c r="AV59" i="9"/>
  <c r="AJ59" i="9"/>
  <c r="X59" i="9"/>
  <c r="U59" i="9"/>
  <c r="AU59" i="9"/>
  <c r="G59" i="9"/>
  <c r="L59" i="9"/>
  <c r="D59" i="9"/>
  <c r="AF59" i="9"/>
  <c r="Q59" i="9"/>
  <c r="I59" i="9"/>
  <c r="BM59" i="9"/>
  <c r="P59" i="9"/>
  <c r="H59" i="9"/>
  <c r="AP59" i="9"/>
  <c r="M59" i="9"/>
  <c r="E59" i="9"/>
  <c r="K59" i="9"/>
  <c r="AG59" i="9"/>
  <c r="AW59" i="9"/>
  <c r="AC59" i="9"/>
  <c r="BA59" i="9"/>
  <c r="BW59" i="9"/>
  <c r="AH59" i="9"/>
  <c r="BB59" i="9"/>
  <c r="AA59" i="9"/>
  <c r="AY59" i="9"/>
  <c r="BH59" i="9"/>
  <c r="BX59" i="9"/>
  <c r="B59" i="9"/>
  <c r="AK59" i="9"/>
  <c r="BE59" i="9"/>
  <c r="AO59" i="9"/>
  <c r="BG59" i="9"/>
  <c r="J59" i="9"/>
  <c r="AT59" i="9"/>
  <c r="CE59" i="9"/>
  <c r="AM59" i="9"/>
  <c r="AS59" i="9"/>
  <c r="AD59" i="9"/>
  <c r="AQ59" i="9"/>
  <c r="CG59" i="9"/>
  <c r="BP59" i="9"/>
  <c r="Y59" i="9"/>
  <c r="CC59" i="9"/>
  <c r="CD59" i="9"/>
  <c r="BO59" i="9"/>
  <c r="O59" i="9"/>
  <c r="F59" i="9"/>
  <c r="AL59" i="9"/>
  <c r="BC59" i="9"/>
  <c r="BT59" i="9"/>
  <c r="N59" i="9"/>
  <c r="AX59" i="9"/>
  <c r="V59" i="9"/>
  <c r="CF59" i="9"/>
  <c r="Z59" i="9"/>
  <c r="AI59" i="9"/>
  <c r="BL59" i="9"/>
  <c r="O10" i="4"/>
  <c r="J9" i="4"/>
  <c r="N9" i="4"/>
  <c r="F9" i="4"/>
  <c r="K9" i="4"/>
  <c r="C9" i="4"/>
  <c r="G9" i="4"/>
  <c r="M9" i="4"/>
  <c r="E9" i="4"/>
  <c r="I9" i="4"/>
  <c r="B9" i="4"/>
  <c r="L9" i="4"/>
  <c r="D9" i="4"/>
  <c r="H9" i="4"/>
  <c r="P9" i="4"/>
  <c r="W11" i="5"/>
  <c r="F10" i="5"/>
  <c r="U10" i="5"/>
  <c r="J10" i="5"/>
  <c r="Q10" i="5"/>
  <c r="K10" i="5"/>
  <c r="N10" i="5"/>
  <c r="E10" i="5"/>
  <c r="V10" i="5"/>
  <c r="O10" i="5"/>
  <c r="I10" i="5"/>
  <c r="B10" i="5"/>
  <c r="M10" i="5"/>
  <c r="G10" i="5"/>
  <c r="P10" i="5"/>
  <c r="L10" i="5"/>
  <c r="D10" i="5"/>
  <c r="H10" i="5"/>
  <c r="W10" i="1"/>
  <c r="L9" i="1"/>
  <c r="K9" i="1"/>
  <c r="O9" i="1"/>
  <c r="F9" i="1"/>
  <c r="Q9" i="1"/>
  <c r="J9" i="1"/>
  <c r="G9" i="1"/>
  <c r="V9" i="1"/>
  <c r="N9" i="1"/>
  <c r="E9" i="1"/>
  <c r="B9" i="1"/>
  <c r="I9" i="1"/>
  <c r="D9" i="1"/>
  <c r="M9" i="1"/>
  <c r="P9" i="1"/>
  <c r="H9" i="1"/>
  <c r="U9" i="1"/>
  <c r="W12" i="3"/>
  <c r="P11" i="3"/>
  <c r="H11" i="3"/>
  <c r="G11" i="3"/>
  <c r="L11" i="3"/>
  <c r="K11" i="3"/>
  <c r="O11" i="3"/>
  <c r="D11" i="3"/>
  <c r="U11" i="3"/>
  <c r="I11" i="3"/>
  <c r="M11" i="3"/>
  <c r="F11" i="3"/>
  <c r="B11" i="3"/>
  <c r="E11" i="3"/>
  <c r="J11" i="3"/>
  <c r="V11" i="3"/>
  <c r="Q11" i="3"/>
  <c r="N11" i="3"/>
  <c r="O12" i="8"/>
  <c r="C11" i="8"/>
  <c r="G11" i="8"/>
  <c r="M11" i="8"/>
  <c r="N11" i="8"/>
  <c r="B11" i="8"/>
  <c r="D11" i="8"/>
  <c r="H11" i="8"/>
  <c r="E11" i="8"/>
  <c r="F11" i="8"/>
  <c r="L11" i="8"/>
  <c r="I11" i="8"/>
  <c r="J11" i="8"/>
  <c r="K11" i="8"/>
  <c r="P11" i="8"/>
  <c r="O11" i="2"/>
  <c r="L10" i="2"/>
  <c r="H10" i="2"/>
  <c r="D10" i="2"/>
  <c r="F10" i="2"/>
  <c r="B10" i="2"/>
  <c r="M10" i="2"/>
  <c r="G10" i="2"/>
  <c r="E10" i="2"/>
  <c r="J10" i="2"/>
  <c r="C10" i="2"/>
  <c r="N10" i="2"/>
  <c r="P10" i="2"/>
  <c r="I10" i="2"/>
  <c r="K10" i="2"/>
  <c r="AB12" i="11"/>
  <c r="B11" i="11"/>
  <c r="W61" i="9" l="1"/>
  <c r="CF60" i="9"/>
  <c r="BP60" i="9"/>
  <c r="BR60" i="9"/>
  <c r="BV60" i="9"/>
  <c r="BM60" i="9"/>
  <c r="BI60" i="9"/>
  <c r="BH60" i="9"/>
  <c r="AV60" i="9"/>
  <c r="AF60" i="9"/>
  <c r="BU60" i="9"/>
  <c r="AX60" i="9"/>
  <c r="AR60" i="9"/>
  <c r="AB60" i="9"/>
  <c r="BN60" i="9"/>
  <c r="BD60" i="9"/>
  <c r="AN60" i="9"/>
  <c r="X60" i="9"/>
  <c r="BX60" i="9"/>
  <c r="Q60" i="9"/>
  <c r="I60" i="9"/>
  <c r="BJ60" i="9"/>
  <c r="AZ60" i="9"/>
  <c r="P60" i="9"/>
  <c r="H60" i="9"/>
  <c r="AJ60" i="9"/>
  <c r="M60" i="9"/>
  <c r="E60" i="9"/>
  <c r="L60" i="9"/>
  <c r="U60" i="9"/>
  <c r="D60" i="9"/>
  <c r="J60" i="9"/>
  <c r="AC60" i="9"/>
  <c r="AS60" i="9"/>
  <c r="V60" i="9"/>
  <c r="AK60" i="9"/>
  <c r="BE60" i="9"/>
  <c r="BT60" i="9"/>
  <c r="AH60" i="9"/>
  <c r="AP60" i="9"/>
  <c r="O60" i="9"/>
  <c r="AI60" i="9"/>
  <c r="AY60" i="9"/>
  <c r="BS60" i="9"/>
  <c r="CC60" i="9"/>
  <c r="AO60" i="9"/>
  <c r="B60" i="9"/>
  <c r="Y60" i="9"/>
  <c r="AW60" i="9"/>
  <c r="BQ60" i="9"/>
  <c r="CD60" i="9"/>
  <c r="F60" i="9"/>
  <c r="AD60" i="9"/>
  <c r="BB60" i="9"/>
  <c r="G60" i="9"/>
  <c r="AA60" i="9"/>
  <c r="AQ60" i="9"/>
  <c r="AL60" i="9"/>
  <c r="CE60" i="9"/>
  <c r="AU60" i="9"/>
  <c r="BK60" i="9"/>
  <c r="BW60" i="9"/>
  <c r="AG60" i="9"/>
  <c r="BL60" i="9"/>
  <c r="AT60" i="9"/>
  <c r="BC60" i="9"/>
  <c r="BO60" i="9"/>
  <c r="CG60" i="9"/>
  <c r="AE60" i="9"/>
  <c r="N60" i="9"/>
  <c r="AM60" i="9"/>
  <c r="BG60" i="9"/>
  <c r="BA60" i="9"/>
  <c r="K60" i="9"/>
  <c r="Z60" i="9"/>
  <c r="W14" i="7"/>
  <c r="U13" i="7"/>
  <c r="K13" i="7"/>
  <c r="Q13" i="7"/>
  <c r="I13" i="7"/>
  <c r="H13" i="7"/>
  <c r="N13" i="7"/>
  <c r="P13" i="7"/>
  <c r="V13" i="7"/>
  <c r="G13" i="7"/>
  <c r="F13" i="7"/>
  <c r="D13" i="7"/>
  <c r="E13" i="7"/>
  <c r="O13" i="7"/>
  <c r="M13" i="7"/>
  <c r="L13" i="7"/>
  <c r="B13" i="7"/>
  <c r="J13" i="7"/>
  <c r="W13" i="3"/>
  <c r="L12" i="3"/>
  <c r="U12" i="3"/>
  <c r="G12" i="3"/>
  <c r="Q12" i="3"/>
  <c r="P12" i="3"/>
  <c r="K12" i="3"/>
  <c r="D12" i="3"/>
  <c r="O12" i="3"/>
  <c r="F12" i="3"/>
  <c r="H12" i="3"/>
  <c r="I12" i="3"/>
  <c r="N12" i="3"/>
  <c r="M12" i="3"/>
  <c r="J12" i="3"/>
  <c r="E12" i="3"/>
  <c r="V12" i="3"/>
  <c r="B12" i="3"/>
  <c r="W12" i="5"/>
  <c r="H11" i="5"/>
  <c r="N11" i="5"/>
  <c r="Q11" i="5"/>
  <c r="O11" i="5"/>
  <c r="D11" i="5"/>
  <c r="E11" i="5"/>
  <c r="F11" i="5"/>
  <c r="L11" i="5"/>
  <c r="U11" i="5"/>
  <c r="I11" i="5"/>
  <c r="V11" i="5"/>
  <c r="G11" i="5"/>
  <c r="J11" i="5"/>
  <c r="P11" i="5"/>
  <c r="M11" i="5"/>
  <c r="K11" i="5"/>
  <c r="B11" i="5"/>
  <c r="O13" i="8"/>
  <c r="E12" i="8"/>
  <c r="C12" i="8"/>
  <c r="K12" i="8"/>
  <c r="G12" i="8"/>
  <c r="D12" i="8"/>
  <c r="P12" i="8"/>
  <c r="H12" i="8"/>
  <c r="I12" i="8"/>
  <c r="F12" i="8"/>
  <c r="L12" i="8"/>
  <c r="M12" i="8"/>
  <c r="J12" i="8"/>
  <c r="N12" i="8"/>
  <c r="B12" i="8"/>
  <c r="W11" i="1"/>
  <c r="I10" i="1"/>
  <c r="O10" i="1"/>
  <c r="K10" i="1"/>
  <c r="V10" i="1"/>
  <c r="F10" i="1"/>
  <c r="U10" i="1"/>
  <c r="J10" i="1"/>
  <c r="N10" i="1"/>
  <c r="B10" i="1"/>
  <c r="G10" i="1"/>
  <c r="H10" i="1"/>
  <c r="M10" i="1"/>
  <c r="D10" i="1"/>
  <c r="P10" i="1"/>
  <c r="Q10" i="1"/>
  <c r="L10" i="1"/>
  <c r="E10" i="1"/>
  <c r="O11" i="4"/>
  <c r="N10" i="4"/>
  <c r="F10" i="4"/>
  <c r="J10" i="4"/>
  <c r="G10" i="4"/>
  <c r="K10" i="4"/>
  <c r="C10" i="4"/>
  <c r="E10" i="4"/>
  <c r="I10" i="4"/>
  <c r="M10" i="4"/>
  <c r="D10" i="4"/>
  <c r="H10" i="4"/>
  <c r="L10" i="4"/>
  <c r="B10" i="4"/>
  <c r="P10" i="4"/>
  <c r="O12" i="2"/>
  <c r="D11" i="2"/>
  <c r="E11" i="2"/>
  <c r="N11" i="2"/>
  <c r="K11" i="2"/>
  <c r="F11" i="2"/>
  <c r="H11" i="2"/>
  <c r="M11" i="2"/>
  <c r="C11" i="2"/>
  <c r="P11" i="2"/>
  <c r="L11" i="2"/>
  <c r="J11" i="2"/>
  <c r="B11" i="2"/>
  <c r="I11" i="2"/>
  <c r="G11" i="2"/>
  <c r="AB13" i="11"/>
  <c r="B12" i="11"/>
  <c r="W15" i="7" l="1"/>
  <c r="M14" i="7"/>
  <c r="E14" i="7"/>
  <c r="B14" i="7"/>
  <c r="J14" i="7"/>
  <c r="V14" i="7"/>
  <c r="I14" i="7"/>
  <c r="F14" i="7"/>
  <c r="Q14" i="7"/>
  <c r="N14" i="7"/>
  <c r="H14" i="7"/>
  <c r="D14" i="7"/>
  <c r="K14" i="7"/>
  <c r="U14" i="7"/>
  <c r="L14" i="7"/>
  <c r="G14" i="7"/>
  <c r="P14" i="7"/>
  <c r="O14" i="7"/>
  <c r="W62" i="9"/>
  <c r="BU61" i="9"/>
  <c r="BM61" i="9"/>
  <c r="BG61" i="9"/>
  <c r="BQ61" i="9"/>
  <c r="BI61" i="9"/>
  <c r="CF61" i="9"/>
  <c r="BR61" i="9"/>
  <c r="BB61" i="9"/>
  <c r="AV61" i="9"/>
  <c r="AJ61" i="9"/>
  <c r="X61" i="9"/>
  <c r="U61" i="9"/>
  <c r="BN61" i="9"/>
  <c r="AL61" i="9"/>
  <c r="AR61" i="9"/>
  <c r="AF61" i="9"/>
  <c r="BO61" i="9"/>
  <c r="BJ61" i="9"/>
  <c r="BD61" i="9"/>
  <c r="AQ61" i="9"/>
  <c r="AB61" i="9"/>
  <c r="AA61" i="9"/>
  <c r="P61" i="9"/>
  <c r="H61" i="9"/>
  <c r="M61" i="9"/>
  <c r="E61" i="9"/>
  <c r="AZ61" i="9"/>
  <c r="K61" i="9"/>
  <c r="L61" i="9"/>
  <c r="D61" i="9"/>
  <c r="BV61" i="9"/>
  <c r="AN61" i="9"/>
  <c r="Q61" i="9"/>
  <c r="I61" i="9"/>
  <c r="Y61" i="9"/>
  <c r="AO61" i="9"/>
  <c r="BE61" i="9"/>
  <c r="B61" i="9"/>
  <c r="AS61" i="9"/>
  <c r="CD61" i="9"/>
  <c r="F61" i="9"/>
  <c r="AD61" i="9"/>
  <c r="AX61" i="9"/>
  <c r="CE61" i="9"/>
  <c r="AM61" i="9"/>
  <c r="BT61" i="9"/>
  <c r="G61" i="9"/>
  <c r="V61" i="9"/>
  <c r="AC61" i="9"/>
  <c r="AW61" i="9"/>
  <c r="BK61" i="9"/>
  <c r="CG61" i="9"/>
  <c r="O61" i="9"/>
  <c r="AG61" i="9"/>
  <c r="BA61" i="9"/>
  <c r="BS61" i="9"/>
  <c r="N61" i="9"/>
  <c r="AP61" i="9"/>
  <c r="AE61" i="9"/>
  <c r="AY61" i="9"/>
  <c r="AT61" i="9"/>
  <c r="BC61" i="9"/>
  <c r="BP61" i="9"/>
  <c r="AI61" i="9"/>
  <c r="BH61" i="9"/>
  <c r="AH61" i="9"/>
  <c r="AU61" i="9"/>
  <c r="BL61" i="9"/>
  <c r="CC61" i="9"/>
  <c r="BX61" i="9"/>
  <c r="Z61" i="9"/>
  <c r="AK61" i="9"/>
  <c r="J61" i="9"/>
  <c r="BW61" i="9"/>
  <c r="W13" i="5"/>
  <c r="U12" i="5"/>
  <c r="J12" i="5"/>
  <c r="F12" i="5"/>
  <c r="Q12" i="5"/>
  <c r="N12" i="5"/>
  <c r="E12" i="5"/>
  <c r="G12" i="5"/>
  <c r="I12" i="5"/>
  <c r="K12" i="5"/>
  <c r="M12" i="5"/>
  <c r="V12" i="5"/>
  <c r="O12" i="5"/>
  <c r="P12" i="5"/>
  <c r="D12" i="5"/>
  <c r="L12" i="5"/>
  <c r="B12" i="5"/>
  <c r="H12" i="5"/>
  <c r="O12" i="4"/>
  <c r="J11" i="4"/>
  <c r="N11" i="4"/>
  <c r="F11" i="4"/>
  <c r="K11" i="4"/>
  <c r="C11" i="4"/>
  <c r="G11" i="4"/>
  <c r="E11" i="4"/>
  <c r="I11" i="4"/>
  <c r="M11" i="4"/>
  <c r="D11" i="4"/>
  <c r="H11" i="4"/>
  <c r="L11" i="4"/>
  <c r="B11" i="4"/>
  <c r="P11" i="4"/>
  <c r="W12" i="1"/>
  <c r="O11" i="1"/>
  <c r="N11" i="1"/>
  <c r="G11" i="1"/>
  <c r="E11" i="1"/>
  <c r="V11" i="1"/>
  <c r="P11" i="1"/>
  <c r="K11" i="1"/>
  <c r="J11" i="1"/>
  <c r="Q11" i="1"/>
  <c r="F11" i="1"/>
  <c r="B11" i="1"/>
  <c r="D11" i="1"/>
  <c r="I11" i="1"/>
  <c r="H11" i="1"/>
  <c r="L11" i="1"/>
  <c r="M11" i="1"/>
  <c r="U11" i="1"/>
  <c r="O14" i="8"/>
  <c r="G13" i="8"/>
  <c r="K13" i="8"/>
  <c r="D13" i="8"/>
  <c r="L13" i="8"/>
  <c r="I13" i="8"/>
  <c r="F13" i="8"/>
  <c r="C13" i="8"/>
  <c r="P13" i="8"/>
  <c r="M13" i="8"/>
  <c r="J13" i="8"/>
  <c r="B13" i="8"/>
  <c r="N13" i="8"/>
  <c r="H13" i="8"/>
  <c r="E13" i="8"/>
  <c r="W14" i="3"/>
  <c r="P13" i="3"/>
  <c r="L13" i="3"/>
  <c r="I13" i="3"/>
  <c r="U13" i="3"/>
  <c r="G13" i="3"/>
  <c r="D13" i="3"/>
  <c r="K13" i="3"/>
  <c r="V13" i="3"/>
  <c r="H13" i="3"/>
  <c r="O13" i="3"/>
  <c r="B13" i="3"/>
  <c r="E13" i="3"/>
  <c r="F13" i="3"/>
  <c r="Q13" i="3"/>
  <c r="M13" i="3"/>
  <c r="J13" i="3"/>
  <c r="N13" i="3"/>
  <c r="O13" i="2"/>
  <c r="H12" i="2"/>
  <c r="L12" i="2"/>
  <c r="N12" i="2"/>
  <c r="D12" i="2"/>
  <c r="I12" i="2"/>
  <c r="B12" i="2"/>
  <c r="G12" i="2"/>
  <c r="F12" i="2"/>
  <c r="E12" i="2"/>
  <c r="C12" i="2"/>
  <c r="M12" i="2"/>
  <c r="K12" i="2"/>
  <c r="P12" i="2"/>
  <c r="J12" i="2"/>
  <c r="AB14" i="11"/>
  <c r="B13" i="11"/>
  <c r="W63" i="9" l="1"/>
  <c r="BT62" i="9"/>
  <c r="BR62" i="9"/>
  <c r="BI62" i="9"/>
  <c r="AT62" i="9"/>
  <c r="CF62" i="9"/>
  <c r="BV62" i="9"/>
  <c r="BN62" i="9"/>
  <c r="AZ62" i="9"/>
  <c r="BQ62" i="9"/>
  <c r="BD62" i="9"/>
  <c r="AJ62" i="9"/>
  <c r="BJ62" i="9"/>
  <c r="AV62" i="9"/>
  <c r="AF62" i="9"/>
  <c r="BL62" i="9"/>
  <c r="AR62" i="9"/>
  <c r="AB62" i="9"/>
  <c r="AN62" i="9"/>
  <c r="N62" i="9"/>
  <c r="M62" i="9"/>
  <c r="E62" i="9"/>
  <c r="X62" i="9"/>
  <c r="F62" i="9"/>
  <c r="L62" i="9"/>
  <c r="D62" i="9"/>
  <c r="BU62" i="9"/>
  <c r="U62" i="9"/>
  <c r="Q62" i="9"/>
  <c r="I62" i="9"/>
  <c r="H62" i="9"/>
  <c r="P62" i="9"/>
  <c r="B62" i="9"/>
  <c r="V62" i="9"/>
  <c r="BM62" i="9"/>
  <c r="Y62" i="9"/>
  <c r="AO62" i="9"/>
  <c r="BE62" i="9"/>
  <c r="J62" i="9"/>
  <c r="AP62" i="9"/>
  <c r="AA62" i="9"/>
  <c r="AQ62" i="9"/>
  <c r="BO62" i="9"/>
  <c r="CD62" i="9"/>
  <c r="CG62" i="9"/>
  <c r="AC62" i="9"/>
  <c r="AS62" i="9"/>
  <c r="BH62" i="9"/>
  <c r="CC62" i="9"/>
  <c r="AG62" i="9"/>
  <c r="AW62" i="9"/>
  <c r="BP62" i="9"/>
  <c r="AH62" i="9"/>
  <c r="BB62" i="9"/>
  <c r="CE62" i="9"/>
  <c r="K62" i="9"/>
  <c r="AI62" i="9"/>
  <c r="AY62" i="9"/>
  <c r="BA62" i="9"/>
  <c r="O62" i="9"/>
  <c r="BC62" i="9"/>
  <c r="BK62" i="9"/>
  <c r="AK62" i="9"/>
  <c r="G62" i="9"/>
  <c r="BG62" i="9"/>
  <c r="Z62" i="9"/>
  <c r="AE62" i="9"/>
  <c r="BS62" i="9"/>
  <c r="AL62" i="9"/>
  <c r="AM62" i="9"/>
  <c r="BW62" i="9"/>
  <c r="AD62" i="9"/>
  <c r="AX62" i="9"/>
  <c r="AU62" i="9"/>
  <c r="BX62" i="9"/>
  <c r="W16" i="7"/>
  <c r="V15" i="7"/>
  <c r="P15" i="7"/>
  <c r="H15" i="7"/>
  <c r="N15" i="7"/>
  <c r="F15" i="7"/>
  <c r="O15" i="7"/>
  <c r="M15" i="7"/>
  <c r="E15" i="7"/>
  <c r="G15" i="7"/>
  <c r="L15" i="7"/>
  <c r="J15" i="7"/>
  <c r="K15" i="7"/>
  <c r="I15" i="7"/>
  <c r="D15" i="7"/>
  <c r="Q15" i="7"/>
  <c r="U15" i="7"/>
  <c r="B15" i="7"/>
  <c r="O15" i="8"/>
  <c r="K14" i="8"/>
  <c r="I14" i="8"/>
  <c r="C14" i="8"/>
  <c r="J14" i="8"/>
  <c r="P14" i="8"/>
  <c r="D14" i="8"/>
  <c r="N14" i="8"/>
  <c r="G14" i="8"/>
  <c r="H14" i="8"/>
  <c r="E14" i="8"/>
  <c r="B14" i="8"/>
  <c r="L14" i="8"/>
  <c r="M14" i="8"/>
  <c r="F14" i="8"/>
  <c r="W15" i="3"/>
  <c r="J14" i="3"/>
  <c r="P14" i="3"/>
  <c r="Q14" i="3"/>
  <c r="F14" i="3"/>
  <c r="D14" i="3"/>
  <c r="G14" i="3"/>
  <c r="H14" i="3"/>
  <c r="U14" i="3"/>
  <c r="K14" i="3"/>
  <c r="L14" i="3"/>
  <c r="O14" i="3"/>
  <c r="V14" i="3"/>
  <c r="M14" i="3"/>
  <c r="B14" i="3"/>
  <c r="N14" i="3"/>
  <c r="I14" i="3"/>
  <c r="E14" i="3"/>
  <c r="O13" i="4"/>
  <c r="N12" i="4"/>
  <c r="F12" i="4"/>
  <c r="J12" i="4"/>
  <c r="G12" i="4"/>
  <c r="C12" i="4"/>
  <c r="K12" i="4"/>
  <c r="I12" i="4"/>
  <c r="M12" i="4"/>
  <c r="E12" i="4"/>
  <c r="H12" i="4"/>
  <c r="P12" i="4"/>
  <c r="L12" i="4"/>
  <c r="D12" i="4"/>
  <c r="B12" i="4"/>
  <c r="W13" i="1"/>
  <c r="V12" i="1"/>
  <c r="N12" i="1"/>
  <c r="K12" i="1"/>
  <c r="O12" i="1"/>
  <c r="G12" i="1"/>
  <c r="M12" i="1"/>
  <c r="F12" i="1"/>
  <c r="J12" i="1"/>
  <c r="D12" i="1"/>
  <c r="P12" i="1"/>
  <c r="U12" i="1"/>
  <c r="L12" i="1"/>
  <c r="E12" i="1"/>
  <c r="I12" i="1"/>
  <c r="B12" i="1"/>
  <c r="Q12" i="1"/>
  <c r="H12" i="1"/>
  <c r="W14" i="5"/>
  <c r="L13" i="5"/>
  <c r="N13" i="5"/>
  <c r="Q13" i="5"/>
  <c r="V13" i="5"/>
  <c r="G13" i="5"/>
  <c r="D13" i="5"/>
  <c r="E13" i="5"/>
  <c r="K13" i="5"/>
  <c r="F13" i="5"/>
  <c r="H13" i="5"/>
  <c r="I13" i="5"/>
  <c r="O13" i="5"/>
  <c r="J13" i="5"/>
  <c r="P13" i="5"/>
  <c r="U13" i="5"/>
  <c r="M13" i="5"/>
  <c r="B13" i="5"/>
  <c r="O14" i="2"/>
  <c r="I13" i="2"/>
  <c r="D13" i="2"/>
  <c r="N13" i="2"/>
  <c r="L13" i="2"/>
  <c r="C13" i="2"/>
  <c r="F13" i="2"/>
  <c r="P13" i="2"/>
  <c r="E13" i="2"/>
  <c r="K13" i="2"/>
  <c r="B13" i="2"/>
  <c r="J13" i="2"/>
  <c r="H13" i="2"/>
  <c r="M13" i="2"/>
  <c r="G13" i="2"/>
  <c r="AB15" i="11"/>
  <c r="B14" i="11"/>
  <c r="W17" i="7" l="1"/>
  <c r="V16" i="7"/>
  <c r="J16" i="7"/>
  <c r="I16" i="7"/>
  <c r="Q16" i="7"/>
  <c r="N16" i="7"/>
  <c r="M16" i="7"/>
  <c r="F16" i="7"/>
  <c r="E16" i="7"/>
  <c r="H16" i="7"/>
  <c r="D16" i="7"/>
  <c r="P16" i="7"/>
  <c r="G16" i="7"/>
  <c r="O16" i="7"/>
  <c r="B16" i="7"/>
  <c r="K16" i="7"/>
  <c r="L16" i="7"/>
  <c r="U16" i="7"/>
  <c r="W64" i="9"/>
  <c r="BR63" i="9"/>
  <c r="BM63" i="9"/>
  <c r="AZ63" i="9"/>
  <c r="AJ63" i="9"/>
  <c r="CF63" i="9"/>
  <c r="BS63" i="9"/>
  <c r="BV63" i="9"/>
  <c r="BO63" i="9"/>
  <c r="BI63" i="9"/>
  <c r="AR63" i="9"/>
  <c r="AB63" i="9"/>
  <c r="BJ63" i="9"/>
  <c r="AV63" i="9"/>
  <c r="BU63" i="9"/>
  <c r="BG63" i="9"/>
  <c r="AN63" i="9"/>
  <c r="BQ63" i="9"/>
  <c r="AF63" i="9"/>
  <c r="U63" i="9"/>
  <c r="Q63" i="9"/>
  <c r="I63" i="9"/>
  <c r="BN63" i="9"/>
  <c r="P63" i="9"/>
  <c r="H63" i="9"/>
  <c r="BD63" i="9"/>
  <c r="M63" i="9"/>
  <c r="E63" i="9"/>
  <c r="O63" i="9"/>
  <c r="L63" i="9"/>
  <c r="D63" i="9"/>
  <c r="X63" i="9"/>
  <c r="K63" i="9"/>
  <c r="AK63" i="9"/>
  <c r="BA63" i="9"/>
  <c r="J63" i="9"/>
  <c r="AD63" i="9"/>
  <c r="AT63" i="9"/>
  <c r="AA63" i="9"/>
  <c r="AQ63" i="9"/>
  <c r="BP63" i="9"/>
  <c r="Y63" i="9"/>
  <c r="AO63" i="9"/>
  <c r="BE63" i="9"/>
  <c r="V63" i="9"/>
  <c r="BK63" i="9"/>
  <c r="AC63" i="9"/>
  <c r="AS63" i="9"/>
  <c r="AL63" i="9"/>
  <c r="BB63" i="9"/>
  <c r="AI63" i="9"/>
  <c r="AY63" i="9"/>
  <c r="F63" i="9"/>
  <c r="Z63" i="9"/>
  <c r="BC63" i="9"/>
  <c r="BT63" i="9"/>
  <c r="CD63" i="9"/>
  <c r="AM63" i="9"/>
  <c r="B63" i="9"/>
  <c r="AU63" i="9"/>
  <c r="G63" i="9"/>
  <c r="AG63" i="9"/>
  <c r="N63" i="9"/>
  <c r="AH63" i="9"/>
  <c r="AE63" i="9"/>
  <c r="BX63" i="9"/>
  <c r="AP63" i="9"/>
  <c r="CC63" i="9"/>
  <c r="BH63" i="9"/>
  <c r="BL63" i="9"/>
  <c r="BW63" i="9"/>
  <c r="AW63" i="9"/>
  <c r="CE63" i="9"/>
  <c r="AX63" i="9"/>
  <c r="CG63" i="9"/>
  <c r="W16" i="3"/>
  <c r="P15" i="3"/>
  <c r="I15" i="3"/>
  <c r="D15" i="3"/>
  <c r="G15" i="3"/>
  <c r="Q15" i="3"/>
  <c r="H15" i="3"/>
  <c r="K15" i="3"/>
  <c r="L15" i="3"/>
  <c r="U15" i="3"/>
  <c r="O15" i="3"/>
  <c r="V15" i="3"/>
  <c r="E15" i="3"/>
  <c r="M15" i="3"/>
  <c r="B15" i="3"/>
  <c r="F15" i="3"/>
  <c r="J15" i="3"/>
  <c r="N15" i="3"/>
  <c r="W15" i="5"/>
  <c r="N14" i="5"/>
  <c r="U14" i="5"/>
  <c r="B14" i="5"/>
  <c r="F14" i="5"/>
  <c r="Q14" i="5"/>
  <c r="K14" i="5"/>
  <c r="J14" i="5"/>
  <c r="E14" i="5"/>
  <c r="V14" i="5"/>
  <c r="O14" i="5"/>
  <c r="I14" i="5"/>
  <c r="M14" i="5"/>
  <c r="G14" i="5"/>
  <c r="P14" i="5"/>
  <c r="L14" i="5"/>
  <c r="D14" i="5"/>
  <c r="H14" i="5"/>
  <c r="O14" i="4"/>
  <c r="J13" i="4"/>
  <c r="N13" i="4"/>
  <c r="F13" i="4"/>
  <c r="K13" i="4"/>
  <c r="C13" i="4"/>
  <c r="G13" i="4"/>
  <c r="M13" i="4"/>
  <c r="E13" i="4"/>
  <c r="I13" i="4"/>
  <c r="L13" i="4"/>
  <c r="B13" i="4"/>
  <c r="D13" i="4"/>
  <c r="H13" i="4"/>
  <c r="P13" i="4"/>
  <c r="W14" i="1"/>
  <c r="I13" i="1"/>
  <c r="F13" i="1"/>
  <c r="D13" i="1"/>
  <c r="V13" i="1"/>
  <c r="J13" i="1"/>
  <c r="K13" i="1"/>
  <c r="O13" i="1"/>
  <c r="G13" i="1"/>
  <c r="N13" i="1"/>
  <c r="E13" i="1"/>
  <c r="U13" i="1"/>
  <c r="M13" i="1"/>
  <c r="P13" i="1"/>
  <c r="H13" i="1"/>
  <c r="Q13" i="1"/>
  <c r="B13" i="1"/>
  <c r="L13" i="1"/>
  <c r="O16" i="8"/>
  <c r="G15" i="8"/>
  <c r="C15" i="8"/>
  <c r="B15" i="8"/>
  <c r="D15" i="8"/>
  <c r="E15" i="8"/>
  <c r="N15" i="8"/>
  <c r="H15" i="8"/>
  <c r="I15" i="8"/>
  <c r="L15" i="8"/>
  <c r="M15" i="8"/>
  <c r="F15" i="8"/>
  <c r="K15" i="8"/>
  <c r="J15" i="8"/>
  <c r="P15" i="8"/>
  <c r="O15" i="2"/>
  <c r="I14" i="2"/>
  <c r="D14" i="2"/>
  <c r="N14" i="2"/>
  <c r="L14" i="2"/>
  <c r="P14" i="2"/>
  <c r="H14" i="2"/>
  <c r="B14" i="2"/>
  <c r="E14" i="2"/>
  <c r="G14" i="2"/>
  <c r="F14" i="2"/>
  <c r="K14" i="2"/>
  <c r="J14" i="2"/>
  <c r="M14" i="2"/>
  <c r="C14" i="2"/>
  <c r="AB16" i="11"/>
  <c r="B15" i="11"/>
  <c r="W65" i="9" l="1"/>
  <c r="CF64" i="9"/>
  <c r="BX64" i="9"/>
  <c r="BU64" i="9"/>
  <c r="BM64" i="9"/>
  <c r="AL64" i="9"/>
  <c r="AV64" i="9"/>
  <c r="AF64" i="9"/>
  <c r="BH64" i="9"/>
  <c r="BQ64" i="9"/>
  <c r="BD64" i="9"/>
  <c r="AN64" i="9"/>
  <c r="X64" i="9"/>
  <c r="BP64" i="9"/>
  <c r="BJ64" i="9"/>
  <c r="AR64" i="9"/>
  <c r="BV64" i="9"/>
  <c r="AJ64" i="9"/>
  <c r="BR64" i="9"/>
  <c r="AD64" i="9"/>
  <c r="AB64" i="9"/>
  <c r="BN64" i="9"/>
  <c r="P64" i="9"/>
  <c r="H64" i="9"/>
  <c r="AZ64" i="9"/>
  <c r="U64" i="9"/>
  <c r="M64" i="9"/>
  <c r="E64" i="9"/>
  <c r="J64" i="9"/>
  <c r="L64" i="9"/>
  <c r="D64" i="9"/>
  <c r="Q64" i="9"/>
  <c r="I64" i="9"/>
  <c r="B64" i="9"/>
  <c r="AG64" i="9"/>
  <c r="AW64" i="9"/>
  <c r="BL64" i="9"/>
  <c r="AH64" i="9"/>
  <c r="CD64" i="9"/>
  <c r="G64" i="9"/>
  <c r="AA64" i="9"/>
  <c r="AQ64" i="9"/>
  <c r="BK64" i="9"/>
  <c r="CC64" i="9"/>
  <c r="AK64" i="9"/>
  <c r="BA64" i="9"/>
  <c r="BT64" i="9"/>
  <c r="CE64" i="9"/>
  <c r="Y64" i="9"/>
  <c r="AO64" i="9"/>
  <c r="BE64" i="9"/>
  <c r="N64" i="9"/>
  <c r="AT64" i="9"/>
  <c r="AX64" i="9"/>
  <c r="O64" i="9"/>
  <c r="AI64" i="9"/>
  <c r="AY64" i="9"/>
  <c r="V64" i="9"/>
  <c r="AS64" i="9"/>
  <c r="F64" i="9"/>
  <c r="BB64" i="9"/>
  <c r="Z64" i="9"/>
  <c r="BC64" i="9"/>
  <c r="BO64" i="9"/>
  <c r="CG64" i="9"/>
  <c r="BW64" i="9"/>
  <c r="BI64" i="9"/>
  <c r="AP64" i="9"/>
  <c r="K64" i="9"/>
  <c r="AE64" i="9"/>
  <c r="BS64" i="9"/>
  <c r="AM64" i="9"/>
  <c r="AC64" i="9"/>
  <c r="AU64" i="9"/>
  <c r="BG64" i="9"/>
  <c r="W18" i="7"/>
  <c r="V17" i="7"/>
  <c r="O17" i="7"/>
  <c r="G17" i="7"/>
  <c r="M17" i="7"/>
  <c r="E17" i="7"/>
  <c r="D17" i="7"/>
  <c r="J17" i="7"/>
  <c r="L17" i="7"/>
  <c r="Q17" i="7"/>
  <c r="P17" i="7"/>
  <c r="N17" i="7"/>
  <c r="K17" i="7"/>
  <c r="I17" i="7"/>
  <c r="B17" i="7"/>
  <c r="F17" i="7"/>
  <c r="H17" i="7"/>
  <c r="U17" i="7"/>
  <c r="W16" i="5"/>
  <c r="P15" i="5"/>
  <c r="N15" i="5"/>
  <c r="U15" i="5"/>
  <c r="Q15" i="5"/>
  <c r="O15" i="5"/>
  <c r="D15" i="5"/>
  <c r="E15" i="5"/>
  <c r="F15" i="5"/>
  <c r="H15" i="5"/>
  <c r="I15" i="5"/>
  <c r="V15" i="5"/>
  <c r="G15" i="5"/>
  <c r="J15" i="5"/>
  <c r="L15" i="5"/>
  <c r="M15" i="5"/>
  <c r="K15" i="5"/>
  <c r="B15" i="5"/>
  <c r="W15" i="1"/>
  <c r="Q14" i="1"/>
  <c r="G14" i="1"/>
  <c r="O14" i="1"/>
  <c r="F14" i="1"/>
  <c r="J14" i="1"/>
  <c r="N14" i="1"/>
  <c r="K14" i="1"/>
  <c r="V14" i="1"/>
  <c r="D14" i="1"/>
  <c r="I14" i="1"/>
  <c r="H14" i="1"/>
  <c r="M14" i="1"/>
  <c r="U14" i="1"/>
  <c r="L14" i="1"/>
  <c r="P14" i="1"/>
  <c r="E14" i="1"/>
  <c r="B14" i="1"/>
  <c r="O17" i="8"/>
  <c r="G16" i="8"/>
  <c r="K16" i="8"/>
  <c r="C16" i="8"/>
  <c r="H16" i="8"/>
  <c r="I16" i="8"/>
  <c r="B16" i="8"/>
  <c r="L16" i="8"/>
  <c r="M16" i="8"/>
  <c r="F16" i="8"/>
  <c r="J16" i="8"/>
  <c r="P16" i="8"/>
  <c r="D16" i="8"/>
  <c r="E16" i="8"/>
  <c r="N16" i="8"/>
  <c r="O15" i="4"/>
  <c r="N14" i="4"/>
  <c r="F14" i="4"/>
  <c r="J14" i="4"/>
  <c r="G14" i="4"/>
  <c r="K14" i="4"/>
  <c r="C14" i="4"/>
  <c r="E14" i="4"/>
  <c r="I14" i="4"/>
  <c r="M14" i="4"/>
  <c r="D14" i="4"/>
  <c r="H14" i="4"/>
  <c r="L14" i="4"/>
  <c r="P14" i="4"/>
  <c r="B14" i="4"/>
  <c r="W17" i="3"/>
  <c r="J16" i="3"/>
  <c r="P16" i="3"/>
  <c r="U16" i="3"/>
  <c r="O16" i="3"/>
  <c r="D16" i="3"/>
  <c r="Q16" i="3"/>
  <c r="F16" i="3"/>
  <c r="H16" i="3"/>
  <c r="G16" i="3"/>
  <c r="N16" i="3"/>
  <c r="L16" i="3"/>
  <c r="K16" i="3"/>
  <c r="M16" i="3"/>
  <c r="V16" i="3"/>
  <c r="E16" i="3"/>
  <c r="B16" i="3"/>
  <c r="I16" i="3"/>
  <c r="D38" i="12"/>
  <c r="T38" i="12" s="1"/>
  <c r="D41" i="12"/>
  <c r="T41" i="12" s="1"/>
  <c r="D30" i="12"/>
  <c r="T30" i="12" s="1"/>
  <c r="D35" i="12"/>
  <c r="T35" i="12" s="1"/>
  <c r="D31" i="12"/>
  <c r="T31" i="12" s="1"/>
  <c r="D34" i="12"/>
  <c r="T34" i="12" s="1"/>
  <c r="D36" i="12"/>
  <c r="T36" i="12" s="1"/>
  <c r="D37" i="12"/>
  <c r="T37" i="12" s="1"/>
  <c r="D32" i="12"/>
  <c r="T32" i="12" s="1"/>
  <c r="D39" i="12"/>
  <c r="T39" i="12" s="1"/>
  <c r="D29" i="12"/>
  <c r="T29" i="12" s="1"/>
  <c r="O16" i="2"/>
  <c r="F15" i="2"/>
  <c r="I15" i="2"/>
  <c r="D15" i="2"/>
  <c r="J15" i="2"/>
  <c r="L15" i="2"/>
  <c r="K15" i="2"/>
  <c r="N15" i="2"/>
  <c r="E15" i="2"/>
  <c r="C15" i="2"/>
  <c r="M15" i="2"/>
  <c r="B15" i="2"/>
  <c r="G15" i="2"/>
  <c r="H15" i="2"/>
  <c r="P15" i="2"/>
  <c r="AB17" i="11"/>
  <c r="B16" i="11"/>
  <c r="W19" i="7" l="1"/>
  <c r="Q18" i="7"/>
  <c r="I18" i="7"/>
  <c r="N18" i="7"/>
  <c r="F18" i="7"/>
  <c r="E18" i="7"/>
  <c r="B18" i="7"/>
  <c r="V18" i="7"/>
  <c r="M18" i="7"/>
  <c r="J18" i="7"/>
  <c r="H18" i="7"/>
  <c r="D18" i="7"/>
  <c r="G18" i="7"/>
  <c r="L18" i="7"/>
  <c r="O18" i="7"/>
  <c r="P18" i="7"/>
  <c r="U18" i="7"/>
  <c r="K18" i="7"/>
  <c r="W66" i="9"/>
  <c r="BS65" i="9"/>
  <c r="BM65" i="9"/>
  <c r="AZ65" i="9"/>
  <c r="AJ65" i="9"/>
  <c r="BV65" i="9"/>
  <c r="BQ65" i="9"/>
  <c r="BJ65" i="9"/>
  <c r="AR65" i="9"/>
  <c r="AB65" i="9"/>
  <c r="BR65" i="9"/>
  <c r="AF65" i="9"/>
  <c r="U65" i="9"/>
  <c r="BN65" i="9"/>
  <c r="BD65" i="9"/>
  <c r="X65" i="9"/>
  <c r="BK65" i="9"/>
  <c r="AV65" i="9"/>
  <c r="AN65" i="9"/>
  <c r="M65" i="9"/>
  <c r="E65" i="9"/>
  <c r="CF65" i="9"/>
  <c r="K65" i="9"/>
  <c r="L65" i="9"/>
  <c r="D65" i="9"/>
  <c r="BU65" i="9"/>
  <c r="Q65" i="9"/>
  <c r="I65" i="9"/>
  <c r="P65" i="9"/>
  <c r="H65" i="9"/>
  <c r="BI65" i="9"/>
  <c r="G65" i="9"/>
  <c r="B65" i="9"/>
  <c r="V65" i="9"/>
  <c r="AC65" i="9"/>
  <c r="AS65" i="9"/>
  <c r="BO65" i="9"/>
  <c r="N65" i="9"/>
  <c r="AD65" i="9"/>
  <c r="AT65" i="9"/>
  <c r="AA65" i="9"/>
  <c r="AQ65" i="9"/>
  <c r="BL65" i="9"/>
  <c r="BW65" i="9"/>
  <c r="AG65" i="9"/>
  <c r="AW65" i="9"/>
  <c r="AK65" i="9"/>
  <c r="BA65" i="9"/>
  <c r="F65" i="9"/>
  <c r="AL65" i="9"/>
  <c r="BB65" i="9"/>
  <c r="CG65" i="9"/>
  <c r="AI65" i="9"/>
  <c r="AY65" i="9"/>
  <c r="AP65" i="9"/>
  <c r="BC65" i="9"/>
  <c r="BT65" i="9"/>
  <c r="BE65" i="9"/>
  <c r="CD65" i="9"/>
  <c r="AH65" i="9"/>
  <c r="AU65" i="9"/>
  <c r="BP65" i="9"/>
  <c r="O65" i="9"/>
  <c r="BG65" i="9"/>
  <c r="CC65" i="9"/>
  <c r="Y65" i="9"/>
  <c r="AX65" i="9"/>
  <c r="AE65" i="9"/>
  <c r="BX65" i="9"/>
  <c r="J65" i="9"/>
  <c r="Z65" i="9"/>
  <c r="AO65" i="9"/>
  <c r="AM65" i="9"/>
  <c r="BH65" i="9"/>
  <c r="CE65" i="9"/>
  <c r="O16" i="4"/>
  <c r="J15" i="4"/>
  <c r="N15" i="4"/>
  <c r="F15" i="4"/>
  <c r="K15" i="4"/>
  <c r="C15" i="4"/>
  <c r="G15" i="4"/>
  <c r="E15" i="4"/>
  <c r="I15" i="4"/>
  <c r="M15" i="4"/>
  <c r="D15" i="4"/>
  <c r="H15" i="4"/>
  <c r="P15" i="4"/>
  <c r="L15" i="4"/>
  <c r="B15" i="4"/>
  <c r="W18" i="3"/>
  <c r="P17" i="3"/>
  <c r="O17" i="3"/>
  <c r="D17" i="3"/>
  <c r="U17" i="3"/>
  <c r="Q17" i="3"/>
  <c r="H17" i="3"/>
  <c r="G17" i="3"/>
  <c r="L17" i="3"/>
  <c r="K17" i="3"/>
  <c r="V17" i="3"/>
  <c r="E17" i="3"/>
  <c r="F17" i="3"/>
  <c r="M17" i="3"/>
  <c r="J17" i="3"/>
  <c r="I17" i="3"/>
  <c r="B17" i="3"/>
  <c r="N17" i="3"/>
  <c r="W16" i="1"/>
  <c r="V15" i="1"/>
  <c r="D27" i="12" s="1"/>
  <c r="T27" i="12" s="1"/>
  <c r="G15" i="1"/>
  <c r="D12" i="12" s="1"/>
  <c r="T12" i="12" s="1"/>
  <c r="B15" i="1"/>
  <c r="D7" i="12" s="1"/>
  <c r="T7" i="12" s="1"/>
  <c r="K15" i="1"/>
  <c r="D16" i="12" s="1"/>
  <c r="T16" i="12" s="1"/>
  <c r="J15" i="1"/>
  <c r="D15" i="12" s="1"/>
  <c r="T15" i="12" s="1"/>
  <c r="O15" i="1"/>
  <c r="D20" i="12" s="1"/>
  <c r="T20" i="12" s="1"/>
  <c r="M15" i="1"/>
  <c r="D18" i="12" s="1"/>
  <c r="T18" i="12" s="1"/>
  <c r="N15" i="1"/>
  <c r="D19" i="12" s="1"/>
  <c r="T19" i="12" s="1"/>
  <c r="H15" i="1"/>
  <c r="D13" i="12" s="1"/>
  <c r="T13" i="12" s="1"/>
  <c r="F15" i="1"/>
  <c r="D11" i="12" s="1"/>
  <c r="T11" i="12" s="1"/>
  <c r="Q15" i="1"/>
  <c r="D22" i="12" s="1"/>
  <c r="T22" i="12" s="1"/>
  <c r="L15" i="1"/>
  <c r="E15" i="1"/>
  <c r="D10" i="12" s="1"/>
  <c r="T10" i="12" s="1"/>
  <c r="P15" i="1"/>
  <c r="D21" i="12" s="1"/>
  <c r="T21" i="12" s="1"/>
  <c r="I15" i="1"/>
  <c r="D14" i="12" s="1"/>
  <c r="T14" i="12" s="1"/>
  <c r="D15" i="1"/>
  <c r="D9" i="12" s="1"/>
  <c r="T9" i="12" s="1"/>
  <c r="U15" i="1"/>
  <c r="D26" i="12" s="1"/>
  <c r="T26" i="12" s="1"/>
  <c r="O18" i="8"/>
  <c r="K17" i="8"/>
  <c r="I17" i="8"/>
  <c r="G17" i="8"/>
  <c r="L17" i="8"/>
  <c r="F17" i="8"/>
  <c r="B17" i="8"/>
  <c r="J17" i="8"/>
  <c r="P17" i="8"/>
  <c r="D17" i="8"/>
  <c r="E17" i="8"/>
  <c r="N17" i="8"/>
  <c r="H17" i="8"/>
  <c r="M17" i="8"/>
  <c r="C17" i="8"/>
  <c r="W17" i="5"/>
  <c r="U16" i="5"/>
  <c r="F16" i="5"/>
  <c r="Q16" i="5"/>
  <c r="J16" i="5"/>
  <c r="E16" i="5"/>
  <c r="G16" i="5"/>
  <c r="N16" i="5"/>
  <c r="I16" i="5"/>
  <c r="K16" i="5"/>
  <c r="M16" i="5"/>
  <c r="V16" i="5"/>
  <c r="O16" i="5"/>
  <c r="P16" i="5"/>
  <c r="B16" i="5"/>
  <c r="D16" i="5"/>
  <c r="H16" i="5"/>
  <c r="L16" i="5"/>
  <c r="O17" i="2"/>
  <c r="I16" i="2"/>
  <c r="M16" i="2"/>
  <c r="L16" i="2"/>
  <c r="H16" i="2"/>
  <c r="D16" i="2"/>
  <c r="E16" i="2"/>
  <c r="B16" i="2"/>
  <c r="G16" i="2"/>
  <c r="J16" i="2"/>
  <c r="P16" i="2"/>
  <c r="C16" i="2"/>
  <c r="F16" i="2"/>
  <c r="K16" i="2"/>
  <c r="N16" i="2"/>
  <c r="AB18" i="11"/>
  <c r="B17" i="11"/>
  <c r="W67" i="9" l="1"/>
  <c r="BT66" i="9"/>
  <c r="BR66" i="9"/>
  <c r="BJ66" i="9"/>
  <c r="AH66" i="9"/>
  <c r="AV66" i="9"/>
  <c r="AF66" i="9"/>
  <c r="CF66" i="9"/>
  <c r="BV66" i="9"/>
  <c r="BN66" i="9"/>
  <c r="BD66" i="9"/>
  <c r="AN66" i="9"/>
  <c r="X66" i="9"/>
  <c r="BQ66" i="9"/>
  <c r="Z66" i="9"/>
  <c r="AB66" i="9"/>
  <c r="BM66" i="9"/>
  <c r="AZ66" i="9"/>
  <c r="BL66" i="9"/>
  <c r="BI66" i="9"/>
  <c r="AR66" i="9"/>
  <c r="U66" i="9"/>
  <c r="F66" i="9"/>
  <c r="L66" i="9"/>
  <c r="D66" i="9"/>
  <c r="BU66" i="9"/>
  <c r="Q66" i="9"/>
  <c r="I66" i="9"/>
  <c r="P66" i="9"/>
  <c r="H66" i="9"/>
  <c r="N66" i="9"/>
  <c r="AJ66" i="9"/>
  <c r="M66" i="9"/>
  <c r="E66" i="9"/>
  <c r="CC66" i="9"/>
  <c r="B66" i="9"/>
  <c r="V66" i="9"/>
  <c r="CG66" i="9"/>
  <c r="Y66" i="9"/>
  <c r="AO66" i="9"/>
  <c r="BE66" i="9"/>
  <c r="BX66" i="9"/>
  <c r="AP66" i="9"/>
  <c r="AL66" i="9"/>
  <c r="K66" i="9"/>
  <c r="AA66" i="9"/>
  <c r="AQ66" i="9"/>
  <c r="BG66" i="9"/>
  <c r="BW66" i="9"/>
  <c r="AC66" i="9"/>
  <c r="AS66" i="9"/>
  <c r="AG66" i="9"/>
  <c r="AW66" i="9"/>
  <c r="BH66" i="9"/>
  <c r="BB66" i="9"/>
  <c r="AI66" i="9"/>
  <c r="AY66" i="9"/>
  <c r="AK66" i="9"/>
  <c r="CE66" i="9"/>
  <c r="BC66" i="9"/>
  <c r="BO66" i="9"/>
  <c r="G66" i="9"/>
  <c r="AM66" i="9"/>
  <c r="BA66" i="9"/>
  <c r="J66" i="9"/>
  <c r="AX66" i="9"/>
  <c r="AE66" i="9"/>
  <c r="BS66" i="9"/>
  <c r="CD66" i="9"/>
  <c r="AD66" i="9"/>
  <c r="BP66" i="9"/>
  <c r="AT66" i="9"/>
  <c r="O66" i="9"/>
  <c r="AU66" i="9"/>
  <c r="BK66" i="9"/>
  <c r="W20" i="7"/>
  <c r="V19" i="7"/>
  <c r="L19" i="7"/>
  <c r="D19" i="7"/>
  <c r="J19" i="7"/>
  <c r="K19" i="7"/>
  <c r="Q19" i="7"/>
  <c r="I19" i="7"/>
  <c r="H19" i="7"/>
  <c r="F19" i="7"/>
  <c r="G19" i="7"/>
  <c r="E19" i="7"/>
  <c r="N19" i="7"/>
  <c r="P19" i="7"/>
  <c r="M19" i="7"/>
  <c r="O19" i="7"/>
  <c r="B19" i="7"/>
  <c r="U19" i="7"/>
  <c r="W18" i="5"/>
  <c r="D17" i="5"/>
  <c r="J17" i="5"/>
  <c r="P17" i="5"/>
  <c r="Q17" i="5"/>
  <c r="V17" i="5"/>
  <c r="G17" i="5"/>
  <c r="N17" i="5"/>
  <c r="U17" i="5"/>
  <c r="E17" i="5"/>
  <c r="K17" i="5"/>
  <c r="H17" i="5"/>
  <c r="I17" i="5"/>
  <c r="O17" i="5"/>
  <c r="F17" i="5"/>
  <c r="L17" i="5"/>
  <c r="M17" i="5"/>
  <c r="B17" i="5"/>
  <c r="O19" i="8"/>
  <c r="H18" i="8"/>
  <c r="C18" i="8"/>
  <c r="K18" i="8"/>
  <c r="E18" i="8"/>
  <c r="J18" i="8"/>
  <c r="G18" i="8"/>
  <c r="D18" i="8"/>
  <c r="I18" i="8"/>
  <c r="N18" i="8"/>
  <c r="B18" i="8"/>
  <c r="L18" i="8"/>
  <c r="M18" i="8"/>
  <c r="P18" i="8"/>
  <c r="F18" i="8"/>
  <c r="W19" i="3"/>
  <c r="J18" i="3"/>
  <c r="P18" i="3"/>
  <c r="O18" i="3"/>
  <c r="D18" i="3"/>
  <c r="H18" i="3"/>
  <c r="U18" i="3"/>
  <c r="G18" i="3"/>
  <c r="L18" i="3"/>
  <c r="K18" i="3"/>
  <c r="N18" i="3"/>
  <c r="V18" i="3"/>
  <c r="M18" i="3"/>
  <c r="B18" i="3"/>
  <c r="E18" i="3"/>
  <c r="Q18" i="3"/>
  <c r="I18" i="3"/>
  <c r="F18" i="3"/>
  <c r="D17" i="12"/>
  <c r="T17" i="12" s="1"/>
  <c r="W17" i="1"/>
  <c r="V16" i="1"/>
  <c r="N16" i="1"/>
  <c r="O16" i="1"/>
  <c r="K16" i="1"/>
  <c r="E16" i="1"/>
  <c r="G16" i="1"/>
  <c r="F16" i="1"/>
  <c r="J16" i="1"/>
  <c r="B16" i="1"/>
  <c r="H16" i="1"/>
  <c r="L16" i="1"/>
  <c r="I16" i="1"/>
  <c r="D16" i="1"/>
  <c r="M16" i="1"/>
  <c r="P16" i="1"/>
  <c r="Q16" i="1"/>
  <c r="U16" i="1"/>
  <c r="O17" i="4"/>
  <c r="N16" i="4"/>
  <c r="F16" i="4"/>
  <c r="J16" i="4"/>
  <c r="G16" i="4"/>
  <c r="K16" i="4"/>
  <c r="C16" i="4"/>
  <c r="I16" i="4"/>
  <c r="M16" i="4"/>
  <c r="E16" i="4"/>
  <c r="H16" i="4"/>
  <c r="L16" i="4"/>
  <c r="B16" i="4"/>
  <c r="P16" i="4"/>
  <c r="D16" i="4"/>
  <c r="O18" i="2"/>
  <c r="L17" i="2"/>
  <c r="D17" i="2"/>
  <c r="N17" i="2"/>
  <c r="H17" i="2"/>
  <c r="C17" i="2"/>
  <c r="F17" i="2"/>
  <c r="I17" i="2"/>
  <c r="K17" i="2"/>
  <c r="G17" i="2"/>
  <c r="J17" i="2"/>
  <c r="P17" i="2"/>
  <c r="E17" i="2"/>
  <c r="B17" i="2"/>
  <c r="M17" i="2"/>
  <c r="AB19" i="11"/>
  <c r="B18" i="11"/>
  <c r="W21" i="7" l="1"/>
  <c r="N20" i="7"/>
  <c r="F20" i="7"/>
  <c r="M20" i="7"/>
  <c r="E20" i="7"/>
  <c r="J20" i="7"/>
  <c r="I20" i="7"/>
  <c r="V20" i="7"/>
  <c r="Q20" i="7"/>
  <c r="H20" i="7"/>
  <c r="D20" i="7"/>
  <c r="P20" i="7"/>
  <c r="K20" i="7"/>
  <c r="B20" i="7"/>
  <c r="G20" i="7"/>
  <c r="O20" i="7"/>
  <c r="U20" i="7"/>
  <c r="L20" i="7"/>
  <c r="W68" i="9"/>
  <c r="BR67" i="9"/>
  <c r="BM67" i="9"/>
  <c r="AZ67" i="9"/>
  <c r="AJ67" i="9"/>
  <c r="BK67" i="9"/>
  <c r="BV67" i="9"/>
  <c r="BO67" i="9"/>
  <c r="BI67" i="9"/>
  <c r="AR67" i="9"/>
  <c r="AB67" i="9"/>
  <c r="BJ67" i="9"/>
  <c r="AV67" i="9"/>
  <c r="BU67" i="9"/>
  <c r="BG67" i="9"/>
  <c r="AN67" i="9"/>
  <c r="BQ67" i="9"/>
  <c r="AF67" i="9"/>
  <c r="U67" i="9"/>
  <c r="BN67" i="9"/>
  <c r="P67" i="9"/>
  <c r="H67" i="9"/>
  <c r="BD67" i="9"/>
  <c r="M67" i="9"/>
  <c r="E67" i="9"/>
  <c r="X67" i="9"/>
  <c r="G67" i="9"/>
  <c r="L67" i="9"/>
  <c r="D67" i="9"/>
  <c r="I67" i="9"/>
  <c r="Q67" i="9"/>
  <c r="K67" i="9"/>
  <c r="BW67" i="9"/>
  <c r="BS67" i="9"/>
  <c r="AK67" i="9"/>
  <c r="BA67" i="9"/>
  <c r="AD67" i="9"/>
  <c r="AT67" i="9"/>
  <c r="CE67" i="9"/>
  <c r="AA67" i="9"/>
  <c r="AQ67" i="9"/>
  <c r="BH67" i="9"/>
  <c r="BX67" i="9"/>
  <c r="B67" i="9"/>
  <c r="V67" i="9"/>
  <c r="Y67" i="9"/>
  <c r="AO67" i="9"/>
  <c r="BE67" i="9"/>
  <c r="O67" i="9"/>
  <c r="AC67" i="9"/>
  <c r="AS67" i="9"/>
  <c r="J67" i="9"/>
  <c r="AL67" i="9"/>
  <c r="BB67" i="9"/>
  <c r="AI67" i="9"/>
  <c r="AY67" i="9"/>
  <c r="N67" i="9"/>
  <c r="Z67" i="9"/>
  <c r="BC67" i="9"/>
  <c r="BT67" i="9"/>
  <c r="CG67" i="9"/>
  <c r="BL67" i="9"/>
  <c r="AU67" i="9"/>
  <c r="AH67" i="9"/>
  <c r="AE67" i="9"/>
  <c r="CC67" i="9"/>
  <c r="AM67" i="9"/>
  <c r="CD67" i="9"/>
  <c r="AW67" i="9"/>
  <c r="CF67" i="9"/>
  <c r="AG67" i="9"/>
  <c r="AP67" i="9"/>
  <c r="F67" i="9"/>
  <c r="AX67" i="9"/>
  <c r="BP67" i="9"/>
  <c r="O18" i="4"/>
  <c r="J17" i="4"/>
  <c r="N17" i="4"/>
  <c r="F17" i="4"/>
  <c r="K17" i="4"/>
  <c r="C17" i="4"/>
  <c r="G17" i="4"/>
  <c r="M17" i="4"/>
  <c r="E17" i="4"/>
  <c r="I17" i="4"/>
  <c r="L17" i="4"/>
  <c r="D17" i="4"/>
  <c r="B17" i="4"/>
  <c r="H17" i="4"/>
  <c r="P17" i="4"/>
  <c r="O20" i="8"/>
  <c r="C19" i="8"/>
  <c r="G19" i="8"/>
  <c r="M19" i="8"/>
  <c r="H19" i="8"/>
  <c r="I19" i="8"/>
  <c r="N19" i="8"/>
  <c r="L19" i="8"/>
  <c r="K19" i="8"/>
  <c r="F19" i="8"/>
  <c r="B19" i="8"/>
  <c r="D19" i="8"/>
  <c r="E19" i="8"/>
  <c r="J19" i="8"/>
  <c r="P19" i="8"/>
  <c r="W18" i="1"/>
  <c r="Q17" i="1"/>
  <c r="L17" i="1"/>
  <c r="V17" i="1"/>
  <c r="F17" i="1"/>
  <c r="G17" i="1"/>
  <c r="J17" i="1"/>
  <c r="K17" i="1"/>
  <c r="O17" i="1"/>
  <c r="N17" i="1"/>
  <c r="E17" i="1"/>
  <c r="B17" i="1"/>
  <c r="I17" i="1"/>
  <c r="U17" i="1"/>
  <c r="D17" i="1"/>
  <c r="M17" i="1"/>
  <c r="P17" i="1"/>
  <c r="H17" i="1"/>
  <c r="W20" i="3"/>
  <c r="D19" i="3"/>
  <c r="Q19" i="3"/>
  <c r="H19" i="3"/>
  <c r="G19" i="3"/>
  <c r="L19" i="3"/>
  <c r="K19" i="3"/>
  <c r="P19" i="3"/>
  <c r="U19" i="3"/>
  <c r="O19" i="3"/>
  <c r="F19" i="3"/>
  <c r="E19" i="3"/>
  <c r="J19" i="3"/>
  <c r="I19" i="3"/>
  <c r="N19" i="3"/>
  <c r="V19" i="3"/>
  <c r="B19" i="3"/>
  <c r="M19" i="3"/>
  <c r="W19" i="5"/>
  <c r="B18" i="5"/>
  <c r="U18" i="5"/>
  <c r="F18" i="5"/>
  <c r="Q18" i="5"/>
  <c r="K18" i="5"/>
  <c r="J18" i="5"/>
  <c r="E18" i="5"/>
  <c r="V18" i="5"/>
  <c r="O18" i="5"/>
  <c r="N18" i="5"/>
  <c r="I18" i="5"/>
  <c r="M18" i="5"/>
  <c r="G18" i="5"/>
  <c r="P18" i="5"/>
  <c r="D18" i="5"/>
  <c r="L18" i="5"/>
  <c r="H18" i="5"/>
  <c r="O19" i="2"/>
  <c r="I18" i="2"/>
  <c r="B18" i="2"/>
  <c r="E18" i="2"/>
  <c r="G18" i="2"/>
  <c r="N18" i="2"/>
  <c r="P18" i="2"/>
  <c r="D18" i="2"/>
  <c r="F18" i="2"/>
  <c r="C18" i="2"/>
  <c r="J18" i="2"/>
  <c r="H18" i="2"/>
  <c r="K18" i="2"/>
  <c r="L18" i="2"/>
  <c r="M18" i="2"/>
  <c r="AB20" i="11"/>
  <c r="B19" i="11"/>
  <c r="W69" i="9" l="1"/>
  <c r="BP68" i="9"/>
  <c r="BR68" i="9"/>
  <c r="BJ68" i="9"/>
  <c r="BB68" i="9"/>
  <c r="AV68" i="9"/>
  <c r="AF68" i="9"/>
  <c r="CF68" i="9"/>
  <c r="BV68" i="9"/>
  <c r="BN68" i="9"/>
  <c r="BD68" i="9"/>
  <c r="AN68" i="9"/>
  <c r="X68" i="9"/>
  <c r="BH68" i="9"/>
  <c r="BI68" i="9"/>
  <c r="AR68" i="9"/>
  <c r="BU68" i="9"/>
  <c r="AJ68" i="9"/>
  <c r="BQ68" i="9"/>
  <c r="AD68" i="9"/>
  <c r="AB68" i="9"/>
  <c r="AZ68" i="9"/>
  <c r="M68" i="9"/>
  <c r="E68" i="9"/>
  <c r="L68" i="9"/>
  <c r="D68" i="9"/>
  <c r="BX68" i="9"/>
  <c r="J68" i="9"/>
  <c r="I68" i="9"/>
  <c r="U68" i="9"/>
  <c r="P68" i="9"/>
  <c r="BM68" i="9"/>
  <c r="H68" i="9"/>
  <c r="AG68" i="9"/>
  <c r="AW68" i="9"/>
  <c r="CD68" i="9"/>
  <c r="Q68" i="9"/>
  <c r="F68" i="9"/>
  <c r="AH68" i="9"/>
  <c r="O68" i="9"/>
  <c r="AA68" i="9"/>
  <c r="AQ68" i="9"/>
  <c r="BS68" i="9"/>
  <c r="CC68" i="9"/>
  <c r="AK68" i="9"/>
  <c r="BA68" i="9"/>
  <c r="BL68" i="9"/>
  <c r="B68" i="9"/>
  <c r="V68" i="9"/>
  <c r="Y68" i="9"/>
  <c r="AO68" i="9"/>
  <c r="BE68" i="9"/>
  <c r="BT68" i="9"/>
  <c r="AL68" i="9"/>
  <c r="AX68" i="9"/>
  <c r="G68" i="9"/>
  <c r="AI68" i="9"/>
  <c r="AY68" i="9"/>
  <c r="AC68" i="9"/>
  <c r="Z68" i="9"/>
  <c r="K68" i="9"/>
  <c r="BC68" i="9"/>
  <c r="BO68" i="9"/>
  <c r="AM68" i="9"/>
  <c r="BK68" i="9"/>
  <c r="CG68" i="9"/>
  <c r="AS68" i="9"/>
  <c r="AP68" i="9"/>
  <c r="CE68" i="9"/>
  <c r="AE68" i="9"/>
  <c r="BW68" i="9"/>
  <c r="BG68" i="9"/>
  <c r="N68" i="9"/>
  <c r="AT68" i="9"/>
  <c r="AU68" i="9"/>
  <c r="W22" i="7"/>
  <c r="V21" i="7"/>
  <c r="K21" i="7"/>
  <c r="Q21" i="7"/>
  <c r="I21" i="7"/>
  <c r="H21" i="7"/>
  <c r="F21" i="7"/>
  <c r="U21" i="7"/>
  <c r="P21" i="7"/>
  <c r="N21" i="7"/>
  <c r="O21" i="7"/>
  <c r="M21" i="7"/>
  <c r="B21" i="7"/>
  <c r="L21" i="7"/>
  <c r="J21" i="7"/>
  <c r="G21" i="7"/>
  <c r="E21" i="7"/>
  <c r="D21" i="7"/>
  <c r="W20" i="5"/>
  <c r="H19" i="5"/>
  <c r="J19" i="5"/>
  <c r="P19" i="5"/>
  <c r="Q19" i="5"/>
  <c r="O19" i="5"/>
  <c r="N19" i="5"/>
  <c r="E19" i="5"/>
  <c r="D19" i="5"/>
  <c r="U19" i="5"/>
  <c r="I19" i="5"/>
  <c r="V19" i="5"/>
  <c r="G19" i="5"/>
  <c r="F19" i="5"/>
  <c r="L19" i="5"/>
  <c r="M19" i="5"/>
  <c r="K19" i="5"/>
  <c r="B19" i="5"/>
  <c r="W19" i="1"/>
  <c r="I18" i="1"/>
  <c r="G18" i="1"/>
  <c r="F18" i="1"/>
  <c r="J18" i="1"/>
  <c r="U18" i="1"/>
  <c r="O18" i="1"/>
  <c r="V18" i="1"/>
  <c r="N18" i="1"/>
  <c r="K18" i="1"/>
  <c r="D18" i="1"/>
  <c r="M18" i="1"/>
  <c r="B18" i="1"/>
  <c r="H18" i="1"/>
  <c r="L18" i="1"/>
  <c r="Q18" i="1"/>
  <c r="P18" i="1"/>
  <c r="E18" i="1"/>
  <c r="O21" i="8"/>
  <c r="G20" i="8"/>
  <c r="C20" i="8"/>
  <c r="K20" i="8"/>
  <c r="L20" i="8"/>
  <c r="P20" i="8"/>
  <c r="E20" i="8"/>
  <c r="F20" i="8"/>
  <c r="D20" i="8"/>
  <c r="I20" i="8"/>
  <c r="J20" i="8"/>
  <c r="H20" i="8"/>
  <c r="M20" i="8"/>
  <c r="N20" i="8"/>
  <c r="B20" i="8"/>
  <c r="W21" i="3"/>
  <c r="D20" i="3"/>
  <c r="U20" i="3"/>
  <c r="F20" i="3"/>
  <c r="H20" i="3"/>
  <c r="G20" i="3"/>
  <c r="N20" i="3"/>
  <c r="L20" i="3"/>
  <c r="K20" i="3"/>
  <c r="P20" i="3"/>
  <c r="O20" i="3"/>
  <c r="M20" i="3"/>
  <c r="E20" i="3"/>
  <c r="Q20" i="3"/>
  <c r="V20" i="3"/>
  <c r="B20" i="3"/>
  <c r="I20" i="3"/>
  <c r="J20" i="3"/>
  <c r="O19" i="4"/>
  <c r="N18" i="4"/>
  <c r="F18" i="4"/>
  <c r="J18" i="4"/>
  <c r="G18" i="4"/>
  <c r="K18" i="4"/>
  <c r="C18" i="4"/>
  <c r="E18" i="4"/>
  <c r="I18" i="4"/>
  <c r="M18" i="4"/>
  <c r="D18" i="4"/>
  <c r="H18" i="4"/>
  <c r="L18" i="4"/>
  <c r="B18" i="4"/>
  <c r="P18" i="4"/>
  <c r="O20" i="2"/>
  <c r="L19" i="2"/>
  <c r="N19" i="2"/>
  <c r="H19" i="2"/>
  <c r="M19" i="2"/>
  <c r="K19" i="2"/>
  <c r="D19" i="2"/>
  <c r="E19" i="2"/>
  <c r="C19" i="2"/>
  <c r="J19" i="2"/>
  <c r="I19" i="2"/>
  <c r="P19" i="2"/>
  <c r="F19" i="2"/>
  <c r="B19" i="2"/>
  <c r="G19" i="2"/>
  <c r="AB21" i="11"/>
  <c r="B20" i="11"/>
  <c r="W23" i="7" l="1"/>
  <c r="V22" i="7"/>
  <c r="M22" i="7"/>
  <c r="E22" i="7"/>
  <c r="B22" i="7"/>
  <c r="J22" i="7"/>
  <c r="Q22" i="7"/>
  <c r="N22" i="7"/>
  <c r="I22" i="7"/>
  <c r="F22" i="7"/>
  <c r="H22" i="7"/>
  <c r="D22" i="7"/>
  <c r="G22" i="7"/>
  <c r="U22" i="7"/>
  <c r="L22" i="7"/>
  <c r="O22" i="7"/>
  <c r="K22" i="7"/>
  <c r="P22" i="7"/>
  <c r="W70" i="9"/>
  <c r="CF69" i="9"/>
  <c r="BR69" i="9"/>
  <c r="BK69" i="9"/>
  <c r="BD69" i="9"/>
  <c r="AJ69" i="9"/>
  <c r="AZ69" i="9"/>
  <c r="BU69" i="9"/>
  <c r="BN69" i="9"/>
  <c r="BI69" i="9"/>
  <c r="AR69" i="9"/>
  <c r="AB69" i="9"/>
  <c r="BQ69" i="9"/>
  <c r="AF69" i="9"/>
  <c r="U69" i="9"/>
  <c r="BM69" i="9"/>
  <c r="X69" i="9"/>
  <c r="BV69" i="9"/>
  <c r="BJ69" i="9"/>
  <c r="AV69" i="9"/>
  <c r="M69" i="9"/>
  <c r="E69" i="9"/>
  <c r="BS69" i="9"/>
  <c r="K69" i="9"/>
  <c r="L69" i="9"/>
  <c r="D69" i="9"/>
  <c r="Q69" i="9"/>
  <c r="I69" i="9"/>
  <c r="H69" i="9"/>
  <c r="AN69" i="9"/>
  <c r="P69" i="9"/>
  <c r="O69" i="9"/>
  <c r="G69" i="9"/>
  <c r="B69" i="9"/>
  <c r="BW69" i="9"/>
  <c r="AC69" i="9"/>
  <c r="AS69" i="9"/>
  <c r="F69" i="9"/>
  <c r="AD69" i="9"/>
  <c r="AT69" i="9"/>
  <c r="AA69" i="9"/>
  <c r="AQ69" i="9"/>
  <c r="BT69" i="9"/>
  <c r="CG69" i="9"/>
  <c r="AG69" i="9"/>
  <c r="AW69" i="9"/>
  <c r="BG69" i="9"/>
  <c r="BO69" i="9"/>
  <c r="AK69" i="9"/>
  <c r="BA69" i="9"/>
  <c r="N69" i="9"/>
  <c r="AL69" i="9"/>
  <c r="BB69" i="9"/>
  <c r="CE69" i="9"/>
  <c r="AI69" i="9"/>
  <c r="AY69" i="9"/>
  <c r="BE69" i="9"/>
  <c r="AP69" i="9"/>
  <c r="BC69" i="9"/>
  <c r="BX69" i="9"/>
  <c r="CD69" i="9"/>
  <c r="AO69" i="9"/>
  <c r="AH69" i="9"/>
  <c r="V69" i="9"/>
  <c r="J69" i="9"/>
  <c r="AX69" i="9"/>
  <c r="AE69" i="9"/>
  <c r="BH69" i="9"/>
  <c r="Z69" i="9"/>
  <c r="AM69" i="9"/>
  <c r="BL69" i="9"/>
  <c r="AU69" i="9"/>
  <c r="BP69" i="9"/>
  <c r="Y69" i="9"/>
  <c r="CC69" i="9"/>
  <c r="W22" i="3"/>
  <c r="D21" i="3"/>
  <c r="H21" i="3"/>
  <c r="G21" i="3"/>
  <c r="L21" i="3"/>
  <c r="U21" i="3"/>
  <c r="K21" i="3"/>
  <c r="P21" i="3"/>
  <c r="O21" i="3"/>
  <c r="V21" i="3"/>
  <c r="M21" i="3"/>
  <c r="B21" i="3"/>
  <c r="F21" i="3"/>
  <c r="J21" i="3"/>
  <c r="Q21" i="3"/>
  <c r="E21" i="3"/>
  <c r="N21" i="3"/>
  <c r="I21" i="3"/>
  <c r="W20" i="1"/>
  <c r="K19" i="1"/>
  <c r="G19" i="1"/>
  <c r="J19" i="1"/>
  <c r="O19" i="1"/>
  <c r="P19" i="1"/>
  <c r="N19" i="1"/>
  <c r="E19" i="1"/>
  <c r="V19" i="1"/>
  <c r="F19" i="1"/>
  <c r="Q19" i="1"/>
  <c r="B19" i="1"/>
  <c r="H19" i="1"/>
  <c r="I19" i="1"/>
  <c r="D19" i="1"/>
  <c r="M19" i="1"/>
  <c r="L19" i="1"/>
  <c r="U19" i="1"/>
  <c r="O20" i="4"/>
  <c r="J19" i="4"/>
  <c r="N19" i="4"/>
  <c r="F19" i="4"/>
  <c r="K19" i="4"/>
  <c r="C19" i="4"/>
  <c r="G19" i="4"/>
  <c r="E19" i="4"/>
  <c r="I19" i="4"/>
  <c r="M19" i="4"/>
  <c r="D19" i="4"/>
  <c r="H19" i="4"/>
  <c r="L19" i="4"/>
  <c r="B19" i="4"/>
  <c r="P19" i="4"/>
  <c r="O22" i="8"/>
  <c r="G21" i="8"/>
  <c r="K21" i="8"/>
  <c r="B21" i="8"/>
  <c r="E21" i="8"/>
  <c r="F21" i="8"/>
  <c r="D21" i="8"/>
  <c r="I21" i="8"/>
  <c r="J21" i="8"/>
  <c r="H21" i="8"/>
  <c r="M21" i="8"/>
  <c r="N21" i="8"/>
  <c r="C21" i="8"/>
  <c r="L21" i="8"/>
  <c r="P21" i="8"/>
  <c r="W21" i="5"/>
  <c r="J20" i="5"/>
  <c r="Q20" i="5"/>
  <c r="F20" i="5"/>
  <c r="E20" i="5"/>
  <c r="G20" i="5"/>
  <c r="N20" i="5"/>
  <c r="I20" i="5"/>
  <c r="K20" i="5"/>
  <c r="M20" i="5"/>
  <c r="O20" i="5"/>
  <c r="V20" i="5"/>
  <c r="B20" i="5"/>
  <c r="P20" i="5"/>
  <c r="L20" i="5"/>
  <c r="D20" i="5"/>
  <c r="H20" i="5"/>
  <c r="U20" i="5"/>
  <c r="O21" i="2"/>
  <c r="N20" i="2"/>
  <c r="J20" i="2"/>
  <c r="D20" i="2"/>
  <c r="L20" i="2"/>
  <c r="B20" i="2"/>
  <c r="I20" i="2"/>
  <c r="G20" i="2"/>
  <c r="P20" i="2"/>
  <c r="C20" i="2"/>
  <c r="E20" i="2"/>
  <c r="K20" i="2"/>
  <c r="M20" i="2"/>
  <c r="H20" i="2"/>
  <c r="F20" i="2"/>
  <c r="AB22" i="11"/>
  <c r="B21" i="11"/>
  <c r="W71" i="9" l="1"/>
  <c r="BU70" i="9"/>
  <c r="BT70" i="9"/>
  <c r="BQ70" i="9"/>
  <c r="BI70" i="9"/>
  <c r="AZ70" i="9"/>
  <c r="AJ70" i="9"/>
  <c r="BL70" i="9"/>
  <c r="BV70" i="9"/>
  <c r="BM70" i="9"/>
  <c r="Z70" i="9"/>
  <c r="AR70" i="9"/>
  <c r="AB70" i="9"/>
  <c r="BN70" i="9"/>
  <c r="AX70" i="9"/>
  <c r="AF70" i="9"/>
  <c r="BJ70" i="9"/>
  <c r="BD70" i="9"/>
  <c r="X70" i="9"/>
  <c r="CF70" i="9"/>
  <c r="AV70" i="9"/>
  <c r="BR70" i="9"/>
  <c r="F70" i="9"/>
  <c r="L70" i="9"/>
  <c r="D70" i="9"/>
  <c r="Q70" i="9"/>
  <c r="I70" i="9"/>
  <c r="AN70" i="9"/>
  <c r="U70" i="9"/>
  <c r="P70" i="9"/>
  <c r="H70" i="9"/>
  <c r="N70" i="9"/>
  <c r="M70" i="9"/>
  <c r="E70" i="9"/>
  <c r="B70" i="9"/>
  <c r="AP70" i="9"/>
  <c r="CG70" i="9"/>
  <c r="Y70" i="9"/>
  <c r="AO70" i="9"/>
  <c r="BE70" i="9"/>
  <c r="BP70" i="9"/>
  <c r="AL70" i="9"/>
  <c r="CE70" i="9"/>
  <c r="AA70" i="9"/>
  <c r="AQ70" i="9"/>
  <c r="BO70" i="9"/>
  <c r="CD70" i="9"/>
  <c r="AC70" i="9"/>
  <c r="AS70" i="9"/>
  <c r="BX70" i="9"/>
  <c r="V70" i="9"/>
  <c r="CC70" i="9"/>
  <c r="AG70" i="9"/>
  <c r="AW70" i="9"/>
  <c r="J70" i="9"/>
  <c r="BB70" i="9"/>
  <c r="K70" i="9"/>
  <c r="AI70" i="9"/>
  <c r="AY70" i="9"/>
  <c r="AH70" i="9"/>
  <c r="BH70" i="9"/>
  <c r="BC70" i="9"/>
  <c r="BS70" i="9"/>
  <c r="AM70" i="9"/>
  <c r="BG70" i="9"/>
  <c r="AU70" i="9"/>
  <c r="AK70" i="9"/>
  <c r="G70" i="9"/>
  <c r="AE70" i="9"/>
  <c r="BW70" i="9"/>
  <c r="AD70" i="9"/>
  <c r="O70" i="9"/>
  <c r="AT70" i="9"/>
  <c r="BK70" i="9"/>
  <c r="BA70" i="9"/>
  <c r="W24" i="7"/>
  <c r="V23" i="7"/>
  <c r="P23" i="7"/>
  <c r="H23" i="7"/>
  <c r="N23" i="7"/>
  <c r="F23" i="7"/>
  <c r="O23" i="7"/>
  <c r="M23" i="7"/>
  <c r="E23" i="7"/>
  <c r="G23" i="7"/>
  <c r="D23" i="7"/>
  <c r="Q23" i="7"/>
  <c r="J23" i="7"/>
  <c r="L23" i="7"/>
  <c r="K23" i="7"/>
  <c r="I23" i="7"/>
  <c r="U23" i="7"/>
  <c r="B23" i="7"/>
  <c r="O23" i="8"/>
  <c r="C22" i="8"/>
  <c r="K22" i="8"/>
  <c r="M22" i="8"/>
  <c r="D22" i="8"/>
  <c r="I22" i="8"/>
  <c r="J22" i="8"/>
  <c r="B22" i="8"/>
  <c r="H22" i="8"/>
  <c r="N22" i="8"/>
  <c r="L22" i="8"/>
  <c r="E22" i="8"/>
  <c r="F22" i="8"/>
  <c r="G22" i="8"/>
  <c r="P22" i="8"/>
  <c r="W22" i="5"/>
  <c r="L21" i="5"/>
  <c r="J21" i="5"/>
  <c r="P21" i="5"/>
  <c r="Q21" i="5"/>
  <c r="G21" i="5"/>
  <c r="N21" i="5"/>
  <c r="E21" i="5"/>
  <c r="K21" i="5"/>
  <c r="D21" i="5"/>
  <c r="I21" i="5"/>
  <c r="O21" i="5"/>
  <c r="F21" i="5"/>
  <c r="H21" i="5"/>
  <c r="U21" i="5"/>
  <c r="M21" i="5"/>
  <c r="V21" i="5"/>
  <c r="B21" i="5"/>
  <c r="W21" i="1"/>
  <c r="V20" i="1"/>
  <c r="K20" i="1"/>
  <c r="N20" i="1"/>
  <c r="M20" i="1"/>
  <c r="G20" i="1"/>
  <c r="O20" i="1"/>
  <c r="F20" i="1"/>
  <c r="J20" i="1"/>
  <c r="D20" i="1"/>
  <c r="E20" i="1"/>
  <c r="B20" i="1"/>
  <c r="H20" i="1"/>
  <c r="I20" i="1"/>
  <c r="P20" i="1"/>
  <c r="L20" i="1"/>
  <c r="Q20" i="1"/>
  <c r="U20" i="1"/>
  <c r="O21" i="4"/>
  <c r="N20" i="4"/>
  <c r="F20" i="4"/>
  <c r="J20" i="4"/>
  <c r="G20" i="4"/>
  <c r="C20" i="4"/>
  <c r="K20" i="4"/>
  <c r="I20" i="4"/>
  <c r="M20" i="4"/>
  <c r="E20" i="4"/>
  <c r="H20" i="4"/>
  <c r="L20" i="4"/>
  <c r="D20" i="4"/>
  <c r="P20" i="4"/>
  <c r="B20" i="4"/>
  <c r="W23" i="3"/>
  <c r="H22" i="3"/>
  <c r="K22" i="3"/>
  <c r="L22" i="3"/>
  <c r="O22" i="3"/>
  <c r="P22" i="3"/>
  <c r="U22" i="3"/>
  <c r="E22" i="3"/>
  <c r="F22" i="3"/>
  <c r="D22" i="3"/>
  <c r="G22" i="3"/>
  <c r="J22" i="3"/>
  <c r="V22" i="3"/>
  <c r="M22" i="3"/>
  <c r="B22" i="3"/>
  <c r="Q22" i="3"/>
  <c r="I22" i="3"/>
  <c r="N22" i="3"/>
  <c r="O22" i="2"/>
  <c r="I21" i="2"/>
  <c r="H21" i="2"/>
  <c r="D21" i="2"/>
  <c r="L21" i="2"/>
  <c r="E21" i="2"/>
  <c r="C21" i="2"/>
  <c r="F21" i="2"/>
  <c r="K21" i="2"/>
  <c r="N21" i="2"/>
  <c r="B21" i="2"/>
  <c r="J21" i="2"/>
  <c r="G21" i="2"/>
  <c r="P21" i="2"/>
  <c r="M21" i="2"/>
  <c r="AB23" i="11"/>
  <c r="B22" i="11"/>
  <c r="W25" i="7" l="1"/>
  <c r="V24" i="7"/>
  <c r="J24" i="7"/>
  <c r="I24" i="7"/>
  <c r="Q24" i="7"/>
  <c r="F24" i="7"/>
  <c r="E24" i="7"/>
  <c r="N24" i="7"/>
  <c r="M24" i="7"/>
  <c r="H24" i="7"/>
  <c r="D24" i="7"/>
  <c r="P24" i="7"/>
  <c r="K24" i="7"/>
  <c r="G24" i="7"/>
  <c r="B24" i="7"/>
  <c r="O24" i="7"/>
  <c r="U24" i="7"/>
  <c r="L24" i="7"/>
  <c r="W72" i="9"/>
  <c r="BR71" i="9"/>
  <c r="BM71" i="9"/>
  <c r="AN71" i="9"/>
  <c r="X71" i="9"/>
  <c r="BW71" i="9"/>
  <c r="BQ71" i="9"/>
  <c r="BJ71" i="9"/>
  <c r="CF71" i="9"/>
  <c r="BV71" i="9"/>
  <c r="BO71" i="9"/>
  <c r="BI71" i="9"/>
  <c r="AZ71" i="9"/>
  <c r="AF71" i="9"/>
  <c r="BU71" i="9"/>
  <c r="BD71" i="9"/>
  <c r="G71" i="9"/>
  <c r="L71" i="9"/>
  <c r="D71" i="9"/>
  <c r="BN71" i="9"/>
  <c r="AR71" i="9"/>
  <c r="BG71" i="9"/>
  <c r="AJ71" i="9"/>
  <c r="U71" i="9"/>
  <c r="P71" i="9"/>
  <c r="H71" i="9"/>
  <c r="M71" i="9"/>
  <c r="AB71" i="9"/>
  <c r="I71" i="9"/>
  <c r="O71" i="9"/>
  <c r="E71" i="9"/>
  <c r="Q71" i="9"/>
  <c r="V71" i="9"/>
  <c r="BS71" i="9"/>
  <c r="AV71" i="9"/>
  <c r="AK71" i="9"/>
  <c r="BA71" i="9"/>
  <c r="J71" i="9"/>
  <c r="AD71" i="9"/>
  <c r="AT71" i="9"/>
  <c r="AA71" i="9"/>
  <c r="AQ71" i="9"/>
  <c r="BP71" i="9"/>
  <c r="K71" i="9"/>
  <c r="BK71" i="9"/>
  <c r="Y71" i="9"/>
  <c r="AO71" i="9"/>
  <c r="BE71" i="9"/>
  <c r="AC71" i="9"/>
  <c r="AS71" i="9"/>
  <c r="AL71" i="9"/>
  <c r="BB71" i="9"/>
  <c r="AI71" i="9"/>
  <c r="AY71" i="9"/>
  <c r="B71" i="9"/>
  <c r="AW71" i="9"/>
  <c r="Z71" i="9"/>
  <c r="BC71" i="9"/>
  <c r="CC71" i="9"/>
  <c r="BX71" i="9"/>
  <c r="BL71" i="9"/>
  <c r="N71" i="9"/>
  <c r="AX71" i="9"/>
  <c r="BT71" i="9"/>
  <c r="AH71" i="9"/>
  <c r="AE71" i="9"/>
  <c r="CG71" i="9"/>
  <c r="BH71" i="9"/>
  <c r="F71" i="9"/>
  <c r="AP71" i="9"/>
  <c r="AM71" i="9"/>
  <c r="AG71" i="9"/>
  <c r="CE71" i="9"/>
  <c r="AU71" i="9"/>
  <c r="CD71" i="9"/>
  <c r="O22" i="4"/>
  <c r="J21" i="4"/>
  <c r="N21" i="4"/>
  <c r="F21" i="4"/>
  <c r="K21" i="4"/>
  <c r="C21" i="4"/>
  <c r="G21" i="4"/>
  <c r="M21" i="4"/>
  <c r="E21" i="4"/>
  <c r="I21" i="4"/>
  <c r="B21" i="4"/>
  <c r="L21" i="4"/>
  <c r="D21" i="4"/>
  <c r="H21" i="4"/>
  <c r="P21" i="4"/>
  <c r="W23" i="5"/>
  <c r="N22" i="5"/>
  <c r="Q22" i="5"/>
  <c r="V22" i="5"/>
  <c r="K22" i="5"/>
  <c r="B22" i="5"/>
  <c r="F22" i="5"/>
  <c r="E22" i="5"/>
  <c r="O22" i="5"/>
  <c r="J22" i="5"/>
  <c r="I22" i="5"/>
  <c r="M22" i="5"/>
  <c r="G22" i="5"/>
  <c r="P22" i="5"/>
  <c r="U22" i="5"/>
  <c r="D22" i="5"/>
  <c r="L22" i="5"/>
  <c r="H22" i="5"/>
  <c r="W22" i="1"/>
  <c r="V21" i="1"/>
  <c r="D21" i="1"/>
  <c r="B21" i="1"/>
  <c r="F21" i="1"/>
  <c r="O21" i="1"/>
  <c r="G21" i="1"/>
  <c r="K21" i="1"/>
  <c r="I21" i="1"/>
  <c r="J21" i="1"/>
  <c r="N21" i="1"/>
  <c r="E21" i="1"/>
  <c r="L21" i="1"/>
  <c r="M21" i="1"/>
  <c r="P21" i="1"/>
  <c r="Q21" i="1"/>
  <c r="H21" i="1"/>
  <c r="U21" i="1"/>
  <c r="W24" i="3"/>
  <c r="L23" i="3"/>
  <c r="D23" i="3"/>
  <c r="P23" i="3"/>
  <c r="K23" i="3"/>
  <c r="I23" i="3"/>
  <c r="O23" i="3"/>
  <c r="M23" i="3"/>
  <c r="H23" i="3"/>
  <c r="U23" i="3"/>
  <c r="G23" i="3"/>
  <c r="Q23" i="3"/>
  <c r="F23" i="3"/>
  <c r="V23" i="3"/>
  <c r="E23" i="3"/>
  <c r="J23" i="3"/>
  <c r="B23" i="3"/>
  <c r="N23" i="3"/>
  <c r="O24" i="8"/>
  <c r="G23" i="8"/>
  <c r="C23" i="8"/>
  <c r="L23" i="8"/>
  <c r="H23" i="8"/>
  <c r="N23" i="8"/>
  <c r="K23" i="8"/>
  <c r="E23" i="8"/>
  <c r="B23" i="8"/>
  <c r="I23" i="8"/>
  <c r="F23" i="8"/>
  <c r="D23" i="8"/>
  <c r="M23" i="8"/>
  <c r="J23" i="8"/>
  <c r="P23" i="8"/>
  <c r="O23" i="2"/>
  <c r="M22" i="2"/>
  <c r="D22" i="2"/>
  <c r="E22" i="2"/>
  <c r="B22" i="2"/>
  <c r="G22" i="2"/>
  <c r="J22" i="2"/>
  <c r="P22" i="2"/>
  <c r="I22" i="2"/>
  <c r="H22" i="2"/>
  <c r="L22" i="2"/>
  <c r="K22" i="2"/>
  <c r="F22" i="2"/>
  <c r="N22" i="2"/>
  <c r="C22" i="2"/>
  <c r="AB24" i="11"/>
  <c r="B23" i="11"/>
  <c r="W73" i="9" l="1"/>
  <c r="BP72" i="9"/>
  <c r="BR72" i="9"/>
  <c r="BI72" i="9"/>
  <c r="BD72" i="9"/>
  <c r="AN72" i="9"/>
  <c r="X72" i="9"/>
  <c r="CF72" i="9"/>
  <c r="BH72" i="9"/>
  <c r="BN72" i="9"/>
  <c r="BV72" i="9"/>
  <c r="BM72" i="9"/>
  <c r="BB72" i="9"/>
  <c r="AV72" i="9"/>
  <c r="AF72" i="9"/>
  <c r="AZ72" i="9"/>
  <c r="Q72" i="9"/>
  <c r="H72" i="9"/>
  <c r="BX72" i="9"/>
  <c r="AR72" i="9"/>
  <c r="BU72" i="9"/>
  <c r="AJ72" i="9"/>
  <c r="M72" i="9"/>
  <c r="D72" i="9"/>
  <c r="AB72" i="9"/>
  <c r="L72" i="9"/>
  <c r="U72" i="9"/>
  <c r="E72" i="9"/>
  <c r="J72" i="9"/>
  <c r="AT72" i="9"/>
  <c r="BJ72" i="9"/>
  <c r="P72" i="9"/>
  <c r="AL72" i="9"/>
  <c r="B72" i="9"/>
  <c r="V72" i="9"/>
  <c r="I72" i="9"/>
  <c r="AG72" i="9"/>
  <c r="AW72" i="9"/>
  <c r="CE72" i="9"/>
  <c r="N72" i="9"/>
  <c r="AH72" i="9"/>
  <c r="G72" i="9"/>
  <c r="AA72" i="9"/>
  <c r="AQ72" i="9"/>
  <c r="BK72" i="9"/>
  <c r="CC72" i="9"/>
  <c r="AD72" i="9"/>
  <c r="AK72" i="9"/>
  <c r="BA72" i="9"/>
  <c r="Y72" i="9"/>
  <c r="AO72" i="9"/>
  <c r="BE72" i="9"/>
  <c r="BL72" i="9"/>
  <c r="BQ72" i="9"/>
  <c r="AX72" i="9"/>
  <c r="CD72" i="9"/>
  <c r="O72" i="9"/>
  <c r="AI72" i="9"/>
  <c r="AY72" i="9"/>
  <c r="Z72" i="9"/>
  <c r="BC72" i="9"/>
  <c r="BS72" i="9"/>
  <c r="AM72" i="9"/>
  <c r="F72" i="9"/>
  <c r="K72" i="9"/>
  <c r="AU72" i="9"/>
  <c r="BO72" i="9"/>
  <c r="AC72" i="9"/>
  <c r="BT72" i="9"/>
  <c r="AP72" i="9"/>
  <c r="AE72" i="9"/>
  <c r="BW72" i="9"/>
  <c r="BG72" i="9"/>
  <c r="CG72" i="9"/>
  <c r="AS72" i="9"/>
  <c r="W26" i="7"/>
  <c r="O25" i="7"/>
  <c r="G25" i="7"/>
  <c r="M25" i="7"/>
  <c r="E25" i="7"/>
  <c r="L25" i="7"/>
  <c r="D25" i="7"/>
  <c r="J25" i="7"/>
  <c r="K25" i="7"/>
  <c r="I25" i="7"/>
  <c r="V25" i="7"/>
  <c r="H25" i="7"/>
  <c r="F25" i="7"/>
  <c r="Q25" i="7"/>
  <c r="P25" i="7"/>
  <c r="N25" i="7"/>
  <c r="B25" i="7"/>
  <c r="U25" i="7"/>
  <c r="W25" i="3"/>
  <c r="U24" i="3"/>
  <c r="P24" i="3"/>
  <c r="O24" i="3"/>
  <c r="F24" i="3"/>
  <c r="Q24" i="3"/>
  <c r="D24" i="3"/>
  <c r="E24" i="3"/>
  <c r="J24" i="3"/>
  <c r="H24" i="3"/>
  <c r="G24" i="3"/>
  <c r="N24" i="3"/>
  <c r="L24" i="3"/>
  <c r="K24" i="3"/>
  <c r="I24" i="3"/>
  <c r="B24" i="3"/>
  <c r="M24" i="3"/>
  <c r="V24" i="3"/>
  <c r="W24" i="5"/>
  <c r="U23" i="5"/>
  <c r="P23" i="5"/>
  <c r="J23" i="5"/>
  <c r="L23" i="5"/>
  <c r="Q23" i="5"/>
  <c r="O23" i="5"/>
  <c r="N23" i="5"/>
  <c r="E23" i="5"/>
  <c r="V23" i="5"/>
  <c r="D23" i="5"/>
  <c r="I23" i="5"/>
  <c r="G23" i="5"/>
  <c r="F23" i="5"/>
  <c r="H23" i="5"/>
  <c r="M23" i="5"/>
  <c r="K23" i="5"/>
  <c r="B23" i="5"/>
  <c r="O25" i="8"/>
  <c r="K24" i="8"/>
  <c r="C24" i="8"/>
  <c r="G24" i="8"/>
  <c r="E24" i="8"/>
  <c r="D24" i="8"/>
  <c r="I24" i="8"/>
  <c r="F24" i="8"/>
  <c r="H24" i="8"/>
  <c r="M24" i="8"/>
  <c r="J24" i="8"/>
  <c r="B24" i="8"/>
  <c r="P24" i="8"/>
  <c r="L24" i="8"/>
  <c r="N24" i="8"/>
  <c r="W23" i="1"/>
  <c r="K22" i="1"/>
  <c r="V22" i="1"/>
  <c r="F22" i="1"/>
  <c r="J22" i="1"/>
  <c r="O22" i="1"/>
  <c r="G22" i="1"/>
  <c r="Q22" i="1"/>
  <c r="N22" i="1"/>
  <c r="I22" i="1"/>
  <c r="L22" i="1"/>
  <c r="U22" i="1"/>
  <c r="M22" i="1"/>
  <c r="P22" i="1"/>
  <c r="B22" i="1"/>
  <c r="D22" i="1"/>
  <c r="E22" i="1"/>
  <c r="H22" i="1"/>
  <c r="O23" i="4"/>
  <c r="N22" i="4"/>
  <c r="F22" i="4"/>
  <c r="J22" i="4"/>
  <c r="G22" i="4"/>
  <c r="K22" i="4"/>
  <c r="C22" i="4"/>
  <c r="E22" i="4"/>
  <c r="I22" i="4"/>
  <c r="M22" i="4"/>
  <c r="D22" i="4"/>
  <c r="H22" i="4"/>
  <c r="L22" i="4"/>
  <c r="P22" i="4"/>
  <c r="B22" i="4"/>
  <c r="O24" i="2"/>
  <c r="L23" i="2"/>
  <c r="I23" i="2"/>
  <c r="D23" i="2"/>
  <c r="M23" i="2"/>
  <c r="K23" i="2"/>
  <c r="N23" i="2"/>
  <c r="H23" i="2"/>
  <c r="C23" i="2"/>
  <c r="F23" i="2"/>
  <c r="E23" i="2"/>
  <c r="B23" i="2"/>
  <c r="G23" i="2"/>
  <c r="J23" i="2"/>
  <c r="P23" i="2"/>
  <c r="AB25" i="11"/>
  <c r="B24" i="11"/>
  <c r="W27" i="7" l="1"/>
  <c r="V26" i="7"/>
  <c r="Q26" i="7"/>
  <c r="I26" i="7"/>
  <c r="N26" i="7"/>
  <c r="F26" i="7"/>
  <c r="M26" i="7"/>
  <c r="J26" i="7"/>
  <c r="E26" i="7"/>
  <c r="B26" i="7"/>
  <c r="H26" i="7"/>
  <c r="D26" i="7"/>
  <c r="K26" i="7"/>
  <c r="O26" i="7"/>
  <c r="L26" i="7"/>
  <c r="P26" i="7"/>
  <c r="U26" i="7"/>
  <c r="G26" i="7"/>
  <c r="AR73" i="9"/>
  <c r="CF73" i="9"/>
  <c r="BR73" i="9"/>
  <c r="BK73" i="9"/>
  <c r="AV73" i="9"/>
  <c r="AB73" i="9"/>
  <c r="BV73" i="9"/>
  <c r="BQ73" i="9"/>
  <c r="BJ73" i="9"/>
  <c r="BU73" i="9"/>
  <c r="BN73" i="9"/>
  <c r="BI73" i="9"/>
  <c r="AJ73" i="9"/>
  <c r="BM73" i="9"/>
  <c r="AN73" i="9"/>
  <c r="U73" i="9"/>
  <c r="P73" i="9"/>
  <c r="H73" i="9"/>
  <c r="AF73" i="9"/>
  <c r="X73" i="9"/>
  <c r="L73" i="9"/>
  <c r="D73" i="9"/>
  <c r="I73" i="9"/>
  <c r="E73" i="9"/>
  <c r="BS73" i="9"/>
  <c r="BD73" i="9"/>
  <c r="Q73" i="9"/>
  <c r="M73" i="9"/>
  <c r="G73" i="9"/>
  <c r="B73" i="9"/>
  <c r="AC73" i="9"/>
  <c r="AS73" i="9"/>
  <c r="N73" i="9"/>
  <c r="AD73" i="9"/>
  <c r="AT73" i="9"/>
  <c r="CG73" i="9"/>
  <c r="AA73" i="9"/>
  <c r="AQ73" i="9"/>
  <c r="BL73" i="9"/>
  <c r="O73" i="9"/>
  <c r="V73" i="9"/>
  <c r="BO73" i="9"/>
  <c r="AG73" i="9"/>
  <c r="AW73" i="9"/>
  <c r="CD73" i="9"/>
  <c r="K73" i="9"/>
  <c r="BW73" i="9"/>
  <c r="AZ73" i="9"/>
  <c r="AK73" i="9"/>
  <c r="BA73" i="9"/>
  <c r="F73" i="9"/>
  <c r="AL73" i="9"/>
  <c r="BB73" i="9"/>
  <c r="AI73" i="9"/>
  <c r="AY73" i="9"/>
  <c r="AO73" i="9"/>
  <c r="J73" i="9"/>
  <c r="AP73" i="9"/>
  <c r="CE73" i="9"/>
  <c r="BC73" i="9"/>
  <c r="BX73" i="9"/>
  <c r="BE73" i="9"/>
  <c r="AX73" i="9"/>
  <c r="AE73" i="9"/>
  <c r="BH73" i="9"/>
  <c r="Z73" i="9"/>
  <c r="AM73" i="9"/>
  <c r="BP73" i="9"/>
  <c r="BG73" i="9"/>
  <c r="AU73" i="9"/>
  <c r="BT73" i="9"/>
  <c r="CC73" i="9"/>
  <c r="Y73" i="9"/>
  <c r="AH73" i="9"/>
  <c r="W24" i="1"/>
  <c r="V23" i="1"/>
  <c r="M23" i="1"/>
  <c r="G23" i="1"/>
  <c r="O23" i="1"/>
  <c r="F23" i="1"/>
  <c r="J23" i="1"/>
  <c r="H23" i="1"/>
  <c r="N23" i="1"/>
  <c r="K23" i="1"/>
  <c r="Q23" i="1"/>
  <c r="P23" i="1"/>
  <c r="E23" i="1"/>
  <c r="D23" i="1"/>
  <c r="B23" i="1"/>
  <c r="I23" i="1"/>
  <c r="L23" i="1"/>
  <c r="U23" i="1"/>
  <c r="W25" i="5"/>
  <c r="Q24" i="5"/>
  <c r="F24" i="5"/>
  <c r="E24" i="5"/>
  <c r="G24" i="5"/>
  <c r="J24" i="5"/>
  <c r="I24" i="5"/>
  <c r="V24" i="5"/>
  <c r="K24" i="5"/>
  <c r="N24" i="5"/>
  <c r="M24" i="5"/>
  <c r="O24" i="5"/>
  <c r="P24" i="5"/>
  <c r="U24" i="5"/>
  <c r="D24" i="5"/>
  <c r="H24" i="5"/>
  <c r="B24" i="5"/>
  <c r="L24" i="5"/>
  <c r="O24" i="4"/>
  <c r="J23" i="4"/>
  <c r="N23" i="4"/>
  <c r="F23" i="4"/>
  <c r="K23" i="4"/>
  <c r="C23" i="4"/>
  <c r="G23" i="4"/>
  <c r="E23" i="4"/>
  <c r="I23" i="4"/>
  <c r="M23" i="4"/>
  <c r="D23" i="4"/>
  <c r="P23" i="4"/>
  <c r="H23" i="4"/>
  <c r="L23" i="4"/>
  <c r="B23" i="4"/>
  <c r="O26" i="8"/>
  <c r="E25" i="8"/>
  <c r="K25" i="8"/>
  <c r="G25" i="8"/>
  <c r="P25" i="8"/>
  <c r="D25" i="8"/>
  <c r="M25" i="8"/>
  <c r="F25" i="8"/>
  <c r="H25" i="8"/>
  <c r="J25" i="8"/>
  <c r="C25" i="8"/>
  <c r="L25" i="8"/>
  <c r="N25" i="8"/>
  <c r="B25" i="8"/>
  <c r="I25" i="8"/>
  <c r="W26" i="3"/>
  <c r="L25" i="3"/>
  <c r="U25" i="3"/>
  <c r="O25" i="3"/>
  <c r="D25" i="3"/>
  <c r="E25" i="3"/>
  <c r="M25" i="3"/>
  <c r="H25" i="3"/>
  <c r="G25" i="3"/>
  <c r="P25" i="3"/>
  <c r="K25" i="3"/>
  <c r="Q25" i="3"/>
  <c r="V25" i="3"/>
  <c r="J25" i="3"/>
  <c r="N25" i="3"/>
  <c r="I25" i="3"/>
  <c r="B25" i="3"/>
  <c r="F25" i="3"/>
  <c r="O25" i="2"/>
  <c r="E24" i="2"/>
  <c r="N24" i="2"/>
  <c r="D24" i="2"/>
  <c r="L24" i="2"/>
  <c r="B24" i="2"/>
  <c r="G24" i="2"/>
  <c r="J24" i="2"/>
  <c r="P24" i="2"/>
  <c r="F24" i="2"/>
  <c r="H24" i="2"/>
  <c r="I24" i="2"/>
  <c r="M24" i="2"/>
  <c r="C24" i="2"/>
  <c r="K24" i="2"/>
  <c r="AB26" i="11"/>
  <c r="B25" i="11"/>
  <c r="W28" i="7" l="1"/>
  <c r="L27" i="7"/>
  <c r="D27" i="7"/>
  <c r="J27" i="7"/>
  <c r="Q27" i="7"/>
  <c r="K27" i="7"/>
  <c r="I27" i="7"/>
  <c r="V27" i="7"/>
  <c r="P27" i="7"/>
  <c r="N27" i="7"/>
  <c r="O27" i="7"/>
  <c r="M27" i="7"/>
  <c r="F27" i="7"/>
  <c r="H27" i="7"/>
  <c r="G27" i="7"/>
  <c r="E27" i="7"/>
  <c r="U27" i="7"/>
  <c r="B27" i="7"/>
  <c r="O27" i="8"/>
  <c r="C26" i="8"/>
  <c r="K26" i="8"/>
  <c r="B26" i="8"/>
  <c r="H26" i="8"/>
  <c r="J26" i="8"/>
  <c r="P26" i="8"/>
  <c r="L26" i="8"/>
  <c r="E26" i="8"/>
  <c r="I26" i="8"/>
  <c r="G26" i="8"/>
  <c r="N26" i="8"/>
  <c r="D26" i="8"/>
  <c r="M26" i="8"/>
  <c r="F26" i="8"/>
  <c r="W27" i="3"/>
  <c r="D26" i="3"/>
  <c r="O26" i="3"/>
  <c r="N26" i="3"/>
  <c r="H26" i="3"/>
  <c r="U26" i="3"/>
  <c r="E26" i="3"/>
  <c r="L26" i="3"/>
  <c r="G26" i="3"/>
  <c r="M26" i="3"/>
  <c r="P26" i="3"/>
  <c r="K26" i="3"/>
  <c r="J26" i="3"/>
  <c r="I26" i="3"/>
  <c r="V26" i="3"/>
  <c r="F26" i="3"/>
  <c r="Q26" i="3"/>
  <c r="B26" i="3"/>
  <c r="W26" i="5"/>
  <c r="P25" i="5"/>
  <c r="L25" i="5"/>
  <c r="H25" i="5"/>
  <c r="V25" i="5"/>
  <c r="D25" i="5"/>
  <c r="F25" i="5"/>
  <c r="Q25" i="5"/>
  <c r="G25" i="5"/>
  <c r="U25" i="5"/>
  <c r="J25" i="5"/>
  <c r="E25" i="5"/>
  <c r="K25" i="5"/>
  <c r="N25" i="5"/>
  <c r="I25" i="5"/>
  <c r="O25" i="5"/>
  <c r="M25" i="5"/>
  <c r="B25" i="5"/>
  <c r="O25" i="4"/>
  <c r="N24" i="4"/>
  <c r="F24" i="4"/>
  <c r="J24" i="4"/>
  <c r="G24" i="4"/>
  <c r="K24" i="4"/>
  <c r="C24" i="4"/>
  <c r="I24" i="4"/>
  <c r="M24" i="4"/>
  <c r="E24" i="4"/>
  <c r="H24" i="4"/>
  <c r="B24" i="4"/>
  <c r="L24" i="4"/>
  <c r="P24" i="4"/>
  <c r="D24" i="4"/>
  <c r="W25" i="1"/>
  <c r="E24" i="1"/>
  <c r="K24" i="1"/>
  <c r="J24" i="1"/>
  <c r="G24" i="1"/>
  <c r="O24" i="1"/>
  <c r="N24" i="1"/>
  <c r="V24" i="1"/>
  <c r="F24" i="1"/>
  <c r="B24" i="1"/>
  <c r="P24" i="1"/>
  <c r="I24" i="1"/>
  <c r="D24" i="1"/>
  <c r="U24" i="1"/>
  <c r="M24" i="1"/>
  <c r="H24" i="1"/>
  <c r="Q24" i="1"/>
  <c r="L24" i="1"/>
  <c r="E30" i="12"/>
  <c r="U30" i="12" s="1"/>
  <c r="E32" i="12"/>
  <c r="U32" i="12" s="1"/>
  <c r="E39" i="12"/>
  <c r="U39" i="12" s="1"/>
  <c r="E36" i="12"/>
  <c r="U36" i="12" s="1"/>
  <c r="E37" i="12"/>
  <c r="U37" i="12" s="1"/>
  <c r="E31" i="12"/>
  <c r="U31" i="12" s="1"/>
  <c r="E38" i="12"/>
  <c r="U38" i="12" s="1"/>
  <c r="E35" i="12"/>
  <c r="U35" i="12" s="1"/>
  <c r="E34" i="12"/>
  <c r="U34" i="12" s="1"/>
  <c r="E41" i="12"/>
  <c r="U41" i="12" s="1"/>
  <c r="E29" i="12"/>
  <c r="U29" i="12" s="1"/>
  <c r="O26" i="2"/>
  <c r="D25" i="2"/>
  <c r="F25" i="2"/>
  <c r="L25" i="2"/>
  <c r="H25" i="2"/>
  <c r="C25" i="2"/>
  <c r="N25" i="2"/>
  <c r="I25" i="2"/>
  <c r="E25" i="2"/>
  <c r="K25" i="2"/>
  <c r="G25" i="2"/>
  <c r="P25" i="2"/>
  <c r="J25" i="2"/>
  <c r="B25" i="2"/>
  <c r="M25" i="2"/>
  <c r="AB27" i="11"/>
  <c r="B26" i="11"/>
  <c r="W29" i="7" l="1"/>
  <c r="V28" i="7"/>
  <c r="N28" i="7"/>
  <c r="F28" i="7"/>
  <c r="M28" i="7"/>
  <c r="E28" i="7"/>
  <c r="Q28" i="7"/>
  <c r="J28" i="7"/>
  <c r="I28" i="7"/>
  <c r="H28" i="7"/>
  <c r="D28" i="7"/>
  <c r="P28" i="7"/>
  <c r="B28" i="7"/>
  <c r="G28" i="7"/>
  <c r="O28" i="7"/>
  <c r="L28" i="7"/>
  <c r="K28" i="7"/>
  <c r="U28" i="7"/>
  <c r="O26" i="4"/>
  <c r="J25" i="4"/>
  <c r="N25" i="4"/>
  <c r="F25" i="4"/>
  <c r="K25" i="4"/>
  <c r="C25" i="4"/>
  <c r="G25" i="4"/>
  <c r="M25" i="4"/>
  <c r="E25" i="4"/>
  <c r="I25" i="4"/>
  <c r="L25" i="4"/>
  <c r="B25" i="4"/>
  <c r="D25" i="4"/>
  <c r="H25" i="4"/>
  <c r="P25" i="4"/>
  <c r="W28" i="3"/>
  <c r="L27" i="3"/>
  <c r="D27" i="3"/>
  <c r="K27" i="3"/>
  <c r="I27" i="3"/>
  <c r="H27" i="3"/>
  <c r="O27" i="3"/>
  <c r="Q27" i="3"/>
  <c r="P27" i="3"/>
  <c r="U27" i="3"/>
  <c r="E27" i="3"/>
  <c r="G27" i="3"/>
  <c r="B27" i="3"/>
  <c r="J27" i="3"/>
  <c r="M27" i="3"/>
  <c r="N27" i="3"/>
  <c r="V27" i="3"/>
  <c r="F27" i="3"/>
  <c r="W26" i="1"/>
  <c r="N25" i="1"/>
  <c r="E19" i="12" s="1"/>
  <c r="U19" i="12" s="1"/>
  <c r="G25" i="1"/>
  <c r="E12" i="12" s="1"/>
  <c r="U12" i="12" s="1"/>
  <c r="O25" i="1"/>
  <c r="E20" i="12" s="1"/>
  <c r="U20" i="12" s="1"/>
  <c r="L25" i="1"/>
  <c r="E17" i="12" s="1"/>
  <c r="U17" i="12" s="1"/>
  <c r="K25" i="1"/>
  <c r="E16" i="12" s="1"/>
  <c r="U16" i="12" s="1"/>
  <c r="F25" i="1"/>
  <c r="E11" i="12" s="1"/>
  <c r="U11" i="12" s="1"/>
  <c r="Q25" i="1"/>
  <c r="E22" i="12" s="1"/>
  <c r="U22" i="12" s="1"/>
  <c r="V25" i="1"/>
  <c r="E27" i="12" s="1"/>
  <c r="U27" i="12" s="1"/>
  <c r="J25" i="1"/>
  <c r="E15" i="12" s="1"/>
  <c r="U15" i="12" s="1"/>
  <c r="E25" i="1"/>
  <c r="I25" i="1"/>
  <c r="E14" i="12" s="1"/>
  <c r="U14" i="12" s="1"/>
  <c r="D25" i="1"/>
  <c r="E9" i="12" s="1"/>
  <c r="U9" i="12" s="1"/>
  <c r="M25" i="1"/>
  <c r="E18" i="12" s="1"/>
  <c r="U18" i="12" s="1"/>
  <c r="H25" i="1"/>
  <c r="E13" i="12" s="1"/>
  <c r="U13" i="12" s="1"/>
  <c r="B25" i="1"/>
  <c r="E7" i="12" s="1"/>
  <c r="U7" i="12" s="1"/>
  <c r="P25" i="1"/>
  <c r="U25" i="1"/>
  <c r="E26" i="12" s="1"/>
  <c r="U26" i="12" s="1"/>
  <c r="W27" i="5"/>
  <c r="N26" i="5"/>
  <c r="J26" i="5"/>
  <c r="F26" i="5"/>
  <c r="H26" i="5"/>
  <c r="Q26" i="5"/>
  <c r="K26" i="5"/>
  <c r="L26" i="5"/>
  <c r="E26" i="5"/>
  <c r="O26" i="5"/>
  <c r="B26" i="5"/>
  <c r="P26" i="5"/>
  <c r="I26" i="5"/>
  <c r="D26" i="5"/>
  <c r="M26" i="5"/>
  <c r="V26" i="5"/>
  <c r="G26" i="5"/>
  <c r="U26" i="5"/>
  <c r="O28" i="8"/>
  <c r="C27" i="8"/>
  <c r="G27" i="8"/>
  <c r="L27" i="8"/>
  <c r="E27" i="8"/>
  <c r="J27" i="8"/>
  <c r="B27" i="8"/>
  <c r="I27" i="8"/>
  <c r="N27" i="8"/>
  <c r="D27" i="8"/>
  <c r="M27" i="8"/>
  <c r="H27" i="8"/>
  <c r="K27" i="8"/>
  <c r="F27" i="8"/>
  <c r="P27" i="8"/>
  <c r="O27" i="2"/>
  <c r="E26" i="2"/>
  <c r="D26" i="2"/>
  <c r="L26" i="2"/>
  <c r="H26" i="2"/>
  <c r="M26" i="2"/>
  <c r="B26" i="2"/>
  <c r="I26" i="2"/>
  <c r="G26" i="2"/>
  <c r="P26" i="2"/>
  <c r="J26" i="2"/>
  <c r="C26" i="2"/>
  <c r="K26" i="2"/>
  <c r="F26" i="2"/>
  <c r="N26" i="2"/>
  <c r="AB28" i="11"/>
  <c r="B27" i="11"/>
  <c r="W30" i="7" l="1"/>
  <c r="U29" i="7"/>
  <c r="K29" i="7"/>
  <c r="Q29" i="7"/>
  <c r="I29" i="7"/>
  <c r="V29" i="7"/>
  <c r="P29" i="7"/>
  <c r="H29" i="7"/>
  <c r="N29" i="7"/>
  <c r="F29" i="7"/>
  <c r="G29" i="7"/>
  <c r="E29" i="7"/>
  <c r="D29" i="7"/>
  <c r="B29" i="7"/>
  <c r="O29" i="7"/>
  <c r="M29" i="7"/>
  <c r="L29" i="7"/>
  <c r="J29" i="7"/>
  <c r="O29" i="8"/>
  <c r="C28" i="8"/>
  <c r="K28" i="8"/>
  <c r="E28" i="8"/>
  <c r="G28" i="8"/>
  <c r="M28" i="8"/>
  <c r="N28" i="8"/>
  <c r="P28" i="8"/>
  <c r="D28" i="8"/>
  <c r="H28" i="8"/>
  <c r="F28" i="8"/>
  <c r="L28" i="8"/>
  <c r="I28" i="8"/>
  <c r="J28" i="8"/>
  <c r="B28" i="8"/>
  <c r="W28" i="5"/>
  <c r="D27" i="5"/>
  <c r="P27" i="5"/>
  <c r="L27" i="5"/>
  <c r="H27" i="5"/>
  <c r="J27" i="5"/>
  <c r="Q27" i="5"/>
  <c r="V27" i="5"/>
  <c r="O27" i="5"/>
  <c r="N27" i="5"/>
  <c r="E27" i="5"/>
  <c r="U27" i="5"/>
  <c r="I27" i="5"/>
  <c r="G27" i="5"/>
  <c r="F27" i="5"/>
  <c r="M27" i="5"/>
  <c r="K27" i="5"/>
  <c r="B27" i="5"/>
  <c r="E10" i="12"/>
  <c r="U10" i="12" s="1"/>
  <c r="W29" i="3"/>
  <c r="F28" i="3"/>
  <c r="H28" i="3"/>
  <c r="K28" i="3"/>
  <c r="L28" i="3"/>
  <c r="O28" i="3"/>
  <c r="N28" i="3"/>
  <c r="P28" i="3"/>
  <c r="M28" i="3"/>
  <c r="D28" i="3"/>
  <c r="U28" i="3"/>
  <c r="G28" i="3"/>
  <c r="Q28" i="3"/>
  <c r="I28" i="3"/>
  <c r="E28" i="3"/>
  <c r="V28" i="3"/>
  <c r="B28" i="3"/>
  <c r="J28" i="3"/>
  <c r="E21" i="12"/>
  <c r="U21" i="12" s="1"/>
  <c r="W27" i="1"/>
  <c r="I26" i="1"/>
  <c r="V26" i="1"/>
  <c r="N26" i="1"/>
  <c r="B26" i="1"/>
  <c r="K26" i="1"/>
  <c r="O26" i="1"/>
  <c r="G26" i="1"/>
  <c r="F26" i="1"/>
  <c r="U26" i="1"/>
  <c r="J26" i="1"/>
  <c r="M26" i="1"/>
  <c r="D26" i="1"/>
  <c r="L26" i="1"/>
  <c r="Q26" i="1"/>
  <c r="H26" i="1"/>
  <c r="E26" i="1"/>
  <c r="P26" i="1"/>
  <c r="O27" i="4"/>
  <c r="N26" i="4"/>
  <c r="F26" i="4"/>
  <c r="J26" i="4"/>
  <c r="G26" i="4"/>
  <c r="K26" i="4"/>
  <c r="C26" i="4"/>
  <c r="E26" i="4"/>
  <c r="I26" i="4"/>
  <c r="M26" i="4"/>
  <c r="D26" i="4"/>
  <c r="H26" i="4"/>
  <c r="L26" i="4"/>
  <c r="P26" i="4"/>
  <c r="B26" i="4"/>
  <c r="O28" i="2"/>
  <c r="D27" i="2"/>
  <c r="I27" i="2"/>
  <c r="L27" i="2"/>
  <c r="J27" i="2"/>
  <c r="K27" i="2"/>
  <c r="F27" i="2"/>
  <c r="M27" i="2"/>
  <c r="C27" i="2"/>
  <c r="N27" i="2"/>
  <c r="H27" i="2"/>
  <c r="P27" i="2"/>
  <c r="B27" i="2"/>
  <c r="E27" i="2"/>
  <c r="G27" i="2"/>
  <c r="AB29" i="11"/>
  <c r="B28" i="11"/>
  <c r="W31" i="7" l="1"/>
  <c r="V30" i="7"/>
  <c r="M30" i="7"/>
  <c r="E30" i="7"/>
  <c r="B30" i="7"/>
  <c r="J30" i="7"/>
  <c r="I30" i="7"/>
  <c r="F30" i="7"/>
  <c r="Q30" i="7"/>
  <c r="N30" i="7"/>
  <c r="H30" i="7"/>
  <c r="D30" i="7"/>
  <c r="U30" i="7"/>
  <c r="L30" i="7"/>
  <c r="P30" i="7"/>
  <c r="G30" i="7"/>
  <c r="K30" i="7"/>
  <c r="O30" i="7"/>
  <c r="W28" i="1"/>
  <c r="E27" i="1"/>
  <c r="P27" i="1"/>
  <c r="K27" i="1"/>
  <c r="V27" i="1"/>
  <c r="F27" i="1"/>
  <c r="J27" i="1"/>
  <c r="G27" i="1"/>
  <c r="O27" i="1"/>
  <c r="N27" i="1"/>
  <c r="Q27" i="1"/>
  <c r="B27" i="1"/>
  <c r="L27" i="1"/>
  <c r="U27" i="1"/>
  <c r="I27" i="1"/>
  <c r="M27" i="1"/>
  <c r="H27" i="1"/>
  <c r="D27" i="1"/>
  <c r="W30" i="3"/>
  <c r="H29" i="3"/>
  <c r="U29" i="3"/>
  <c r="K29" i="3"/>
  <c r="V29" i="3"/>
  <c r="I29" i="3"/>
  <c r="L29" i="3"/>
  <c r="O29" i="3"/>
  <c r="P29" i="3"/>
  <c r="E29" i="3"/>
  <c r="D29" i="3"/>
  <c r="G29" i="3"/>
  <c r="M29" i="3"/>
  <c r="J29" i="3"/>
  <c r="N29" i="3"/>
  <c r="Q29" i="3"/>
  <c r="B29" i="3"/>
  <c r="F29" i="3"/>
  <c r="W29" i="5"/>
  <c r="F28" i="5"/>
  <c r="N28" i="5"/>
  <c r="J28" i="5"/>
  <c r="H28" i="5"/>
  <c r="Q28" i="5"/>
  <c r="V28" i="5"/>
  <c r="L28" i="5"/>
  <c r="E28" i="5"/>
  <c r="G28" i="5"/>
  <c r="P28" i="5"/>
  <c r="I28" i="5"/>
  <c r="K28" i="5"/>
  <c r="D28" i="5"/>
  <c r="M28" i="5"/>
  <c r="O28" i="5"/>
  <c r="B28" i="5"/>
  <c r="U28" i="5"/>
  <c r="O28" i="4"/>
  <c r="J27" i="4"/>
  <c r="N27" i="4"/>
  <c r="F27" i="4"/>
  <c r="K27" i="4"/>
  <c r="C27" i="4"/>
  <c r="G27" i="4"/>
  <c r="E27" i="4"/>
  <c r="I27" i="4"/>
  <c r="M27" i="4"/>
  <c r="D27" i="4"/>
  <c r="H27" i="4"/>
  <c r="L27" i="4"/>
  <c r="B27" i="4"/>
  <c r="P27" i="4"/>
  <c r="O30" i="8"/>
  <c r="D29" i="8"/>
  <c r="K29" i="8"/>
  <c r="G29" i="8"/>
  <c r="H29" i="8"/>
  <c r="C29" i="8"/>
  <c r="L29" i="8"/>
  <c r="E29" i="8"/>
  <c r="F29" i="8"/>
  <c r="B29" i="8"/>
  <c r="I29" i="8"/>
  <c r="J29" i="8"/>
  <c r="P29" i="8"/>
  <c r="M29" i="8"/>
  <c r="N29" i="8"/>
  <c r="O29" i="2"/>
  <c r="M28" i="2"/>
  <c r="D28" i="2"/>
  <c r="H28" i="2"/>
  <c r="E28" i="2"/>
  <c r="P28" i="2"/>
  <c r="J28" i="2"/>
  <c r="L28" i="2"/>
  <c r="B28" i="2"/>
  <c r="G28" i="2"/>
  <c r="F28" i="2"/>
  <c r="C28" i="2"/>
  <c r="K28" i="2"/>
  <c r="N28" i="2"/>
  <c r="I28" i="2"/>
  <c r="AB30" i="11"/>
  <c r="B29" i="11"/>
  <c r="W32" i="7" l="1"/>
  <c r="V31" i="7"/>
  <c r="P31" i="7"/>
  <c r="H31" i="7"/>
  <c r="N31" i="7"/>
  <c r="F31" i="7"/>
  <c r="O31" i="7"/>
  <c r="G31" i="7"/>
  <c r="M31" i="7"/>
  <c r="E31" i="7"/>
  <c r="L31" i="7"/>
  <c r="J31" i="7"/>
  <c r="K31" i="7"/>
  <c r="I31" i="7"/>
  <c r="D31" i="7"/>
  <c r="Q31" i="7"/>
  <c r="U31" i="7"/>
  <c r="B31" i="7"/>
  <c r="O31" i="8"/>
  <c r="I30" i="8"/>
  <c r="K30" i="8"/>
  <c r="B30" i="8"/>
  <c r="C30" i="8"/>
  <c r="L30" i="8"/>
  <c r="E30" i="8"/>
  <c r="F30" i="8"/>
  <c r="M30" i="8"/>
  <c r="G30" i="8"/>
  <c r="P30" i="8"/>
  <c r="J30" i="8"/>
  <c r="D30" i="8"/>
  <c r="N30" i="8"/>
  <c r="H30" i="8"/>
  <c r="O29" i="4"/>
  <c r="N28" i="4"/>
  <c r="F28" i="4"/>
  <c r="J28" i="4"/>
  <c r="G28" i="4"/>
  <c r="C28" i="4"/>
  <c r="K28" i="4"/>
  <c r="I28" i="4"/>
  <c r="M28" i="4"/>
  <c r="E28" i="4"/>
  <c r="H28" i="4"/>
  <c r="L28" i="4"/>
  <c r="P28" i="4"/>
  <c r="D28" i="4"/>
  <c r="B28" i="4"/>
  <c r="W31" i="3"/>
  <c r="F30" i="3"/>
  <c r="H30" i="3"/>
  <c r="G30" i="3"/>
  <c r="L30" i="3"/>
  <c r="U30" i="3"/>
  <c r="K30" i="3"/>
  <c r="E30" i="3"/>
  <c r="P30" i="3"/>
  <c r="O30" i="3"/>
  <c r="J30" i="3"/>
  <c r="D30" i="3"/>
  <c r="M30" i="3"/>
  <c r="Q30" i="3"/>
  <c r="V30" i="3"/>
  <c r="B30" i="3"/>
  <c r="N30" i="3"/>
  <c r="I30" i="3"/>
  <c r="W30" i="5"/>
  <c r="H29" i="5"/>
  <c r="D29" i="5"/>
  <c r="P29" i="5"/>
  <c r="L29" i="5"/>
  <c r="N29" i="5"/>
  <c r="Q29" i="5"/>
  <c r="G29" i="5"/>
  <c r="E29" i="5"/>
  <c r="V29" i="5"/>
  <c r="K29" i="5"/>
  <c r="F29" i="5"/>
  <c r="I29" i="5"/>
  <c r="O29" i="5"/>
  <c r="U29" i="5"/>
  <c r="J29" i="5"/>
  <c r="M29" i="5"/>
  <c r="B29" i="5"/>
  <c r="W29" i="1"/>
  <c r="M28" i="1"/>
  <c r="V28" i="1"/>
  <c r="O28" i="1"/>
  <c r="G28" i="1"/>
  <c r="F28" i="1"/>
  <c r="J28" i="1"/>
  <c r="K28" i="1"/>
  <c r="N28" i="1"/>
  <c r="B28" i="1"/>
  <c r="E28" i="1"/>
  <c r="D28" i="1"/>
  <c r="I28" i="1"/>
  <c r="Q28" i="1"/>
  <c r="L28" i="1"/>
  <c r="P28" i="1"/>
  <c r="U28" i="1"/>
  <c r="H28" i="1"/>
  <c r="O30" i="2"/>
  <c r="L29" i="2"/>
  <c r="H29" i="2"/>
  <c r="M29" i="2"/>
  <c r="F29" i="2"/>
  <c r="D29" i="2"/>
  <c r="E29" i="2"/>
  <c r="C29" i="2"/>
  <c r="J29" i="2"/>
  <c r="K29" i="2"/>
  <c r="P29" i="2"/>
  <c r="B29" i="2"/>
  <c r="I29" i="2"/>
  <c r="G29" i="2"/>
  <c r="N29" i="2"/>
  <c r="AB31" i="11"/>
  <c r="B30" i="11"/>
  <c r="W33" i="7" l="1"/>
  <c r="J32" i="7"/>
  <c r="Q32" i="7"/>
  <c r="I32" i="7"/>
  <c r="N32" i="7"/>
  <c r="M32" i="7"/>
  <c r="E32" i="7"/>
  <c r="F32" i="7"/>
  <c r="V32" i="7"/>
  <c r="H32" i="7"/>
  <c r="D32" i="7"/>
  <c r="P32" i="7"/>
  <c r="G32" i="7"/>
  <c r="O32" i="7"/>
  <c r="K32" i="7"/>
  <c r="B32" i="7"/>
  <c r="L32" i="7"/>
  <c r="U32" i="7"/>
  <c r="W30" i="1"/>
  <c r="I29" i="1"/>
  <c r="F29" i="1"/>
  <c r="O29" i="1"/>
  <c r="J29" i="1"/>
  <c r="K29" i="1"/>
  <c r="V29" i="1"/>
  <c r="N29" i="1"/>
  <c r="D29" i="1"/>
  <c r="E29" i="1"/>
  <c r="M29" i="1"/>
  <c r="H29" i="1"/>
  <c r="U29" i="1"/>
  <c r="B29" i="1"/>
  <c r="Q29" i="1"/>
  <c r="G29" i="1"/>
  <c r="P29" i="1"/>
  <c r="L29" i="1"/>
  <c r="W32" i="3"/>
  <c r="H31" i="3"/>
  <c r="G31" i="3"/>
  <c r="Q31" i="3"/>
  <c r="L31" i="3"/>
  <c r="K31" i="3"/>
  <c r="P31" i="3"/>
  <c r="U31" i="3"/>
  <c r="O31" i="3"/>
  <c r="D31" i="3"/>
  <c r="M31" i="3"/>
  <c r="I31" i="3"/>
  <c r="J31" i="3"/>
  <c r="V31" i="3"/>
  <c r="N31" i="3"/>
  <c r="B31" i="3"/>
  <c r="E31" i="3"/>
  <c r="F31" i="3"/>
  <c r="O30" i="4"/>
  <c r="J29" i="4"/>
  <c r="N29" i="4"/>
  <c r="F29" i="4"/>
  <c r="K29" i="4"/>
  <c r="C29" i="4"/>
  <c r="B29" i="4"/>
  <c r="G29" i="4"/>
  <c r="M29" i="4"/>
  <c r="E29" i="4"/>
  <c r="I29" i="4"/>
  <c r="L29" i="4"/>
  <c r="D29" i="4"/>
  <c r="H29" i="4"/>
  <c r="P29" i="4"/>
  <c r="W31" i="5"/>
  <c r="J30" i="5"/>
  <c r="F30" i="5"/>
  <c r="N30" i="5"/>
  <c r="H30" i="5"/>
  <c r="Q30" i="5"/>
  <c r="K30" i="5"/>
  <c r="L30" i="5"/>
  <c r="E30" i="5"/>
  <c r="O30" i="5"/>
  <c r="P30" i="5"/>
  <c r="I30" i="5"/>
  <c r="V30" i="5"/>
  <c r="B30" i="5"/>
  <c r="D30" i="5"/>
  <c r="M30" i="5"/>
  <c r="G30" i="5"/>
  <c r="U30" i="5"/>
  <c r="O32" i="8"/>
  <c r="G31" i="8"/>
  <c r="C31" i="8"/>
  <c r="M31" i="8"/>
  <c r="J31" i="8"/>
  <c r="D31" i="8"/>
  <c r="N31" i="8"/>
  <c r="H31" i="8"/>
  <c r="E31" i="8"/>
  <c r="K31" i="8"/>
  <c r="B31" i="8"/>
  <c r="L31" i="8"/>
  <c r="I31" i="8"/>
  <c r="F31" i="8"/>
  <c r="P31" i="8"/>
  <c r="O31" i="2"/>
  <c r="J30" i="2"/>
  <c r="L30" i="2"/>
  <c r="H30" i="2"/>
  <c r="E30" i="2"/>
  <c r="B30" i="2"/>
  <c r="M30" i="2"/>
  <c r="G30" i="2"/>
  <c r="F30" i="2"/>
  <c r="K30" i="2"/>
  <c r="D30" i="2"/>
  <c r="P30" i="2"/>
  <c r="I30" i="2"/>
  <c r="C30" i="2"/>
  <c r="N30" i="2"/>
  <c r="AB32" i="11"/>
  <c r="B31" i="11"/>
  <c r="W34" i="7" l="1"/>
  <c r="V33" i="7"/>
  <c r="O33" i="7"/>
  <c r="G33" i="7"/>
  <c r="M33" i="7"/>
  <c r="E33" i="7"/>
  <c r="L33" i="7"/>
  <c r="D33" i="7"/>
  <c r="J33" i="7"/>
  <c r="Q33" i="7"/>
  <c r="B33" i="7"/>
  <c r="P33" i="7"/>
  <c r="N33" i="7"/>
  <c r="I33" i="7"/>
  <c r="H33" i="7"/>
  <c r="K33" i="7"/>
  <c r="F33" i="7"/>
  <c r="U33" i="7"/>
  <c r="W32" i="5"/>
  <c r="L31" i="5"/>
  <c r="H31" i="5"/>
  <c r="U31" i="5"/>
  <c r="D31" i="5"/>
  <c r="P31" i="5"/>
  <c r="Q31" i="5"/>
  <c r="O31" i="5"/>
  <c r="F31" i="5"/>
  <c r="E31" i="5"/>
  <c r="J31" i="5"/>
  <c r="I31" i="5"/>
  <c r="G31" i="5"/>
  <c r="N31" i="5"/>
  <c r="M31" i="5"/>
  <c r="V31" i="5"/>
  <c r="K31" i="5"/>
  <c r="B31" i="5"/>
  <c r="W33" i="3"/>
  <c r="N32" i="3"/>
  <c r="F32" i="3"/>
  <c r="H32" i="3"/>
  <c r="G32" i="3"/>
  <c r="L32" i="3"/>
  <c r="K32" i="3"/>
  <c r="E32" i="3"/>
  <c r="P32" i="3"/>
  <c r="O32" i="3"/>
  <c r="D32" i="3"/>
  <c r="U32" i="3"/>
  <c r="J32" i="3"/>
  <c r="Q32" i="3"/>
  <c r="I32" i="3"/>
  <c r="M32" i="3"/>
  <c r="V32" i="3"/>
  <c r="B32" i="3"/>
  <c r="O33" i="8"/>
  <c r="C32" i="8"/>
  <c r="K32" i="8"/>
  <c r="G32" i="8"/>
  <c r="D32" i="8"/>
  <c r="N32" i="8"/>
  <c r="B32" i="8"/>
  <c r="H32" i="8"/>
  <c r="E32" i="8"/>
  <c r="L32" i="8"/>
  <c r="I32" i="8"/>
  <c r="F32" i="8"/>
  <c r="P32" i="8"/>
  <c r="M32" i="8"/>
  <c r="J32" i="8"/>
  <c r="O31" i="4"/>
  <c r="N30" i="4"/>
  <c r="F30" i="4"/>
  <c r="J30" i="4"/>
  <c r="G30" i="4"/>
  <c r="K30" i="4"/>
  <c r="C30" i="4"/>
  <c r="E30" i="4"/>
  <c r="I30" i="4"/>
  <c r="M30" i="4"/>
  <c r="D30" i="4"/>
  <c r="H30" i="4"/>
  <c r="L30" i="4"/>
  <c r="P30" i="4"/>
  <c r="B30" i="4"/>
  <c r="W31" i="1"/>
  <c r="F30" i="1"/>
  <c r="O30" i="1"/>
  <c r="K30" i="1"/>
  <c r="J30" i="1"/>
  <c r="Q30" i="1"/>
  <c r="N30" i="1"/>
  <c r="G30" i="1"/>
  <c r="V30" i="1"/>
  <c r="I30" i="1"/>
  <c r="L30" i="1"/>
  <c r="M30" i="1"/>
  <c r="B30" i="1"/>
  <c r="E30" i="1"/>
  <c r="U30" i="1"/>
  <c r="D30" i="1"/>
  <c r="H30" i="1"/>
  <c r="P30" i="1"/>
  <c r="O32" i="2"/>
  <c r="J31" i="2"/>
  <c r="I31" i="2"/>
  <c r="D31" i="2"/>
  <c r="L31" i="2"/>
  <c r="H31" i="2"/>
  <c r="F31" i="2"/>
  <c r="G31" i="2"/>
  <c r="P31" i="2"/>
  <c r="M31" i="2"/>
  <c r="C31" i="2"/>
  <c r="N31" i="2"/>
  <c r="B31" i="2"/>
  <c r="E31" i="2"/>
  <c r="K31" i="2"/>
  <c r="AB33" i="11"/>
  <c r="B32" i="11"/>
  <c r="W35" i="7" l="1"/>
  <c r="Q34" i="7"/>
  <c r="I34" i="7"/>
  <c r="N34" i="7"/>
  <c r="F34" i="7"/>
  <c r="E34" i="7"/>
  <c r="V34" i="7"/>
  <c r="M34" i="7"/>
  <c r="J34" i="7"/>
  <c r="B34" i="7"/>
  <c r="H34" i="7"/>
  <c r="D34" i="7"/>
  <c r="L34" i="7"/>
  <c r="O34" i="7"/>
  <c r="P34" i="7"/>
  <c r="G34" i="7"/>
  <c r="U34" i="7"/>
  <c r="K34" i="7"/>
  <c r="O32" i="4"/>
  <c r="J31" i="4"/>
  <c r="N31" i="4"/>
  <c r="F31" i="4"/>
  <c r="K31" i="4"/>
  <c r="C31" i="4"/>
  <c r="G31" i="4"/>
  <c r="E31" i="4"/>
  <c r="I31" i="4"/>
  <c r="M31" i="4"/>
  <c r="D31" i="4"/>
  <c r="H31" i="4"/>
  <c r="L31" i="4"/>
  <c r="P31" i="4"/>
  <c r="B31" i="4"/>
  <c r="W32" i="1"/>
  <c r="M31" i="1"/>
  <c r="V31" i="1"/>
  <c r="K31" i="1"/>
  <c r="J31" i="1"/>
  <c r="N31" i="1"/>
  <c r="G31" i="1"/>
  <c r="B31" i="1"/>
  <c r="O31" i="1"/>
  <c r="H31" i="1"/>
  <c r="F31" i="1"/>
  <c r="Q31" i="1"/>
  <c r="D31" i="1"/>
  <c r="L31" i="1"/>
  <c r="E31" i="1"/>
  <c r="I31" i="1"/>
  <c r="P31" i="1"/>
  <c r="U31" i="1"/>
  <c r="W34" i="3"/>
  <c r="H33" i="3"/>
  <c r="U33" i="3"/>
  <c r="K33" i="3"/>
  <c r="E33" i="3"/>
  <c r="L33" i="3"/>
  <c r="O33" i="3"/>
  <c r="Q33" i="3"/>
  <c r="P33" i="3"/>
  <c r="M33" i="3"/>
  <c r="D33" i="3"/>
  <c r="G33" i="3"/>
  <c r="V33" i="3"/>
  <c r="N33" i="3"/>
  <c r="B33" i="3"/>
  <c r="I33" i="3"/>
  <c r="F33" i="3"/>
  <c r="J33" i="3"/>
  <c r="O34" i="8"/>
  <c r="I33" i="8"/>
  <c r="K33" i="8"/>
  <c r="G33" i="8"/>
  <c r="B33" i="8"/>
  <c r="H33" i="8"/>
  <c r="E33" i="8"/>
  <c r="L33" i="8"/>
  <c r="M33" i="8"/>
  <c r="F33" i="8"/>
  <c r="P33" i="8"/>
  <c r="J33" i="8"/>
  <c r="D33" i="8"/>
  <c r="C33" i="8"/>
  <c r="N33" i="8"/>
  <c r="W33" i="5"/>
  <c r="N32" i="5"/>
  <c r="J32" i="5"/>
  <c r="F32" i="5"/>
  <c r="H32" i="5"/>
  <c r="Q32" i="5"/>
  <c r="V32" i="5"/>
  <c r="L32" i="5"/>
  <c r="E32" i="5"/>
  <c r="G32" i="5"/>
  <c r="P32" i="5"/>
  <c r="I32" i="5"/>
  <c r="K32" i="5"/>
  <c r="D32" i="5"/>
  <c r="M32" i="5"/>
  <c r="O32" i="5"/>
  <c r="U32" i="5"/>
  <c r="B32" i="5"/>
  <c r="O33" i="2"/>
  <c r="N32" i="2"/>
  <c r="D32" i="2"/>
  <c r="H32" i="2"/>
  <c r="K32" i="2"/>
  <c r="B32" i="2"/>
  <c r="E32" i="2"/>
  <c r="F32" i="2"/>
  <c r="C32" i="2"/>
  <c r="I32" i="2"/>
  <c r="J32" i="2"/>
  <c r="L32" i="2"/>
  <c r="M32" i="2"/>
  <c r="G32" i="2"/>
  <c r="P32" i="2"/>
  <c r="AB34" i="11"/>
  <c r="B33" i="11"/>
  <c r="W36" i="7" l="1"/>
  <c r="V35" i="7"/>
  <c r="L35" i="7"/>
  <c r="D35" i="7"/>
  <c r="J35" i="7"/>
  <c r="K35" i="7"/>
  <c r="Q35" i="7"/>
  <c r="I35" i="7"/>
  <c r="H35" i="7"/>
  <c r="F35" i="7"/>
  <c r="G35" i="7"/>
  <c r="E35" i="7"/>
  <c r="N35" i="7"/>
  <c r="O35" i="7"/>
  <c r="P35" i="7"/>
  <c r="M35" i="7"/>
  <c r="U35" i="7"/>
  <c r="B35" i="7"/>
  <c r="W35" i="3"/>
  <c r="N34" i="3"/>
  <c r="H34" i="3"/>
  <c r="J34" i="3"/>
  <c r="K34" i="3"/>
  <c r="M34" i="3"/>
  <c r="L34" i="3"/>
  <c r="U34" i="3"/>
  <c r="O34" i="3"/>
  <c r="V34" i="3"/>
  <c r="P34" i="3"/>
  <c r="D34" i="3"/>
  <c r="G34" i="3"/>
  <c r="I34" i="3"/>
  <c r="E34" i="3"/>
  <c r="B34" i="3"/>
  <c r="F34" i="3"/>
  <c r="Q34" i="3"/>
  <c r="O35" i="8"/>
  <c r="K34" i="8"/>
  <c r="H34" i="8"/>
  <c r="C34" i="8"/>
  <c r="M34" i="8"/>
  <c r="G34" i="8"/>
  <c r="F34" i="8"/>
  <c r="B34" i="8"/>
  <c r="J34" i="8"/>
  <c r="D34" i="8"/>
  <c r="E34" i="8"/>
  <c r="N34" i="8"/>
  <c r="L34" i="8"/>
  <c r="I34" i="8"/>
  <c r="P34" i="8"/>
  <c r="W33" i="1"/>
  <c r="V32" i="1"/>
  <c r="N32" i="1"/>
  <c r="E32" i="1"/>
  <c r="K32" i="1"/>
  <c r="O32" i="1"/>
  <c r="G32" i="1"/>
  <c r="J32" i="1"/>
  <c r="U32" i="1"/>
  <c r="I32" i="1"/>
  <c r="H32" i="1"/>
  <c r="M32" i="1"/>
  <c r="F32" i="1"/>
  <c r="B32" i="1"/>
  <c r="Q32" i="1"/>
  <c r="L32" i="1"/>
  <c r="P32" i="1"/>
  <c r="D32" i="1"/>
  <c r="W34" i="5"/>
  <c r="P33" i="5"/>
  <c r="V33" i="5"/>
  <c r="L33" i="5"/>
  <c r="H33" i="5"/>
  <c r="D33" i="5"/>
  <c r="F33" i="5"/>
  <c r="Q33" i="5"/>
  <c r="G33" i="5"/>
  <c r="J33" i="5"/>
  <c r="E33" i="5"/>
  <c r="K33" i="5"/>
  <c r="N33" i="5"/>
  <c r="I33" i="5"/>
  <c r="O33" i="5"/>
  <c r="M33" i="5"/>
  <c r="U33" i="5"/>
  <c r="B33" i="5"/>
  <c r="O33" i="4"/>
  <c r="N32" i="4"/>
  <c r="F32" i="4"/>
  <c r="J32" i="4"/>
  <c r="G32" i="4"/>
  <c r="K32" i="4"/>
  <c r="C32" i="4"/>
  <c r="I32" i="4"/>
  <c r="M32" i="4"/>
  <c r="E32" i="4"/>
  <c r="H32" i="4"/>
  <c r="P32" i="4"/>
  <c r="L32" i="4"/>
  <c r="B32" i="4"/>
  <c r="D32" i="4"/>
  <c r="O34" i="2"/>
  <c r="M33" i="2"/>
  <c r="L33" i="2"/>
  <c r="H33" i="2"/>
  <c r="D33" i="2"/>
  <c r="I33" i="2"/>
  <c r="E33" i="2"/>
  <c r="F33" i="2"/>
  <c r="N33" i="2"/>
  <c r="G33" i="2"/>
  <c r="P33" i="2"/>
  <c r="C33" i="2"/>
  <c r="K33" i="2"/>
  <c r="B33" i="2"/>
  <c r="J33" i="2"/>
  <c r="AB35" i="11"/>
  <c r="B34" i="11"/>
  <c r="W37" i="7" l="1"/>
  <c r="N36" i="7"/>
  <c r="F36" i="7"/>
  <c r="V36" i="7"/>
  <c r="M36" i="7"/>
  <c r="E36" i="7"/>
  <c r="J36" i="7"/>
  <c r="I36" i="7"/>
  <c r="Q36" i="7"/>
  <c r="H36" i="7"/>
  <c r="D36" i="7"/>
  <c r="P36" i="7"/>
  <c r="G36" i="7"/>
  <c r="B36" i="7"/>
  <c r="O36" i="7"/>
  <c r="K36" i="7"/>
  <c r="U36" i="7"/>
  <c r="L36" i="7"/>
  <c r="W35" i="5"/>
  <c r="N34" i="5"/>
  <c r="J34" i="5"/>
  <c r="F34" i="5"/>
  <c r="B34" i="5"/>
  <c r="H34" i="5"/>
  <c r="Q34" i="5"/>
  <c r="K34" i="5"/>
  <c r="L34" i="5"/>
  <c r="E34" i="5"/>
  <c r="V34" i="5"/>
  <c r="O34" i="5"/>
  <c r="P34" i="5"/>
  <c r="I34" i="5"/>
  <c r="D34" i="5"/>
  <c r="M34" i="5"/>
  <c r="G34" i="5"/>
  <c r="U34" i="5"/>
  <c r="O36" i="8"/>
  <c r="G35" i="8"/>
  <c r="M35" i="8"/>
  <c r="C35" i="8"/>
  <c r="D35" i="8"/>
  <c r="J35" i="8"/>
  <c r="H35" i="8"/>
  <c r="E35" i="8"/>
  <c r="K35" i="8"/>
  <c r="L35" i="8"/>
  <c r="N35" i="8"/>
  <c r="B35" i="8"/>
  <c r="I35" i="8"/>
  <c r="F35" i="8"/>
  <c r="P35" i="8"/>
  <c r="O34" i="4"/>
  <c r="J33" i="4"/>
  <c r="N33" i="4"/>
  <c r="F33" i="4"/>
  <c r="K33" i="4"/>
  <c r="C33" i="4"/>
  <c r="G33" i="4"/>
  <c r="M33" i="4"/>
  <c r="E33" i="4"/>
  <c r="I33" i="4"/>
  <c r="B33" i="4"/>
  <c r="L33" i="4"/>
  <c r="D33" i="4"/>
  <c r="H33" i="4"/>
  <c r="P33" i="4"/>
  <c r="W34" i="1"/>
  <c r="G33" i="1"/>
  <c r="K33" i="1"/>
  <c r="L33" i="1"/>
  <c r="Q33" i="1"/>
  <c r="V33" i="1"/>
  <c r="F33" i="1"/>
  <c r="O33" i="1"/>
  <c r="J33" i="1"/>
  <c r="N33" i="1"/>
  <c r="E33" i="1"/>
  <c r="H33" i="1"/>
  <c r="I33" i="1"/>
  <c r="P33" i="1"/>
  <c r="M33" i="1"/>
  <c r="B33" i="1"/>
  <c r="D33" i="1"/>
  <c r="U33" i="1"/>
  <c r="W36" i="3"/>
  <c r="H35" i="3"/>
  <c r="O35" i="3"/>
  <c r="L35" i="3"/>
  <c r="E35" i="3"/>
  <c r="P35" i="3"/>
  <c r="U35" i="3"/>
  <c r="G35" i="3"/>
  <c r="D35" i="3"/>
  <c r="K35" i="3"/>
  <c r="Q35" i="3"/>
  <c r="I35" i="3"/>
  <c r="B35" i="3"/>
  <c r="N35" i="3"/>
  <c r="M35" i="3"/>
  <c r="F35" i="3"/>
  <c r="V35" i="3"/>
  <c r="J35" i="3"/>
  <c r="O35" i="2"/>
  <c r="L34" i="2"/>
  <c r="J34" i="2"/>
  <c r="H34" i="2"/>
  <c r="B34" i="2"/>
  <c r="N34" i="2"/>
  <c r="C34" i="2"/>
  <c r="D34" i="2"/>
  <c r="M34" i="2"/>
  <c r="K34" i="2"/>
  <c r="P34" i="2"/>
  <c r="I34" i="2"/>
  <c r="G34" i="2"/>
  <c r="E34" i="2"/>
  <c r="F34" i="2"/>
  <c r="AB36" i="11"/>
  <c r="B35" i="11"/>
  <c r="W38" i="7" l="1"/>
  <c r="V37" i="7"/>
  <c r="U37" i="7"/>
  <c r="K37" i="7"/>
  <c r="Q37" i="7"/>
  <c r="I37" i="7"/>
  <c r="P37" i="7"/>
  <c r="H37" i="7"/>
  <c r="N37" i="7"/>
  <c r="F37" i="7"/>
  <c r="O37" i="7"/>
  <c r="M37" i="7"/>
  <c r="L37" i="7"/>
  <c r="J37" i="7"/>
  <c r="E37" i="7"/>
  <c r="B37" i="7"/>
  <c r="D37" i="7"/>
  <c r="G37" i="7"/>
  <c r="O35" i="4"/>
  <c r="N34" i="4"/>
  <c r="F34" i="4"/>
  <c r="J34" i="4"/>
  <c r="G34" i="4"/>
  <c r="K34" i="4"/>
  <c r="C34" i="4"/>
  <c r="E34" i="4"/>
  <c r="I34" i="4"/>
  <c r="M34" i="4"/>
  <c r="D34" i="4"/>
  <c r="H34" i="4"/>
  <c r="L34" i="4"/>
  <c r="P34" i="4"/>
  <c r="B34" i="4"/>
  <c r="W37" i="3"/>
  <c r="N36" i="3"/>
  <c r="H36" i="3"/>
  <c r="I36" i="3"/>
  <c r="L36" i="3"/>
  <c r="F36" i="3"/>
  <c r="G36" i="3"/>
  <c r="M36" i="3"/>
  <c r="P36" i="3"/>
  <c r="K36" i="3"/>
  <c r="D36" i="3"/>
  <c r="U36" i="3"/>
  <c r="O36" i="3"/>
  <c r="Q36" i="3"/>
  <c r="E36" i="3"/>
  <c r="B36" i="3"/>
  <c r="J36" i="3"/>
  <c r="V36" i="3"/>
  <c r="O37" i="8"/>
  <c r="C36" i="8"/>
  <c r="G36" i="8"/>
  <c r="K36" i="8"/>
  <c r="I36" i="8"/>
  <c r="L36" i="8"/>
  <c r="N36" i="8"/>
  <c r="P36" i="8"/>
  <c r="M36" i="8"/>
  <c r="D36" i="8"/>
  <c r="F36" i="8"/>
  <c r="E36" i="8"/>
  <c r="H36" i="8"/>
  <c r="J36" i="8"/>
  <c r="B36" i="8"/>
  <c r="W35" i="1"/>
  <c r="K34" i="1"/>
  <c r="O34" i="1"/>
  <c r="F34" i="1"/>
  <c r="G34" i="1"/>
  <c r="V34" i="1"/>
  <c r="J34" i="1"/>
  <c r="I34" i="1"/>
  <c r="N34" i="1"/>
  <c r="U34" i="1"/>
  <c r="B34" i="1"/>
  <c r="M34" i="1"/>
  <c r="L34" i="1"/>
  <c r="Q34" i="1"/>
  <c r="E34" i="1"/>
  <c r="H34" i="1"/>
  <c r="D34" i="1"/>
  <c r="P34" i="1"/>
  <c r="W36" i="5"/>
  <c r="D35" i="5"/>
  <c r="P35" i="5"/>
  <c r="L35" i="5"/>
  <c r="H35" i="5"/>
  <c r="J35" i="5"/>
  <c r="Q35" i="5"/>
  <c r="O35" i="5"/>
  <c r="U35" i="5"/>
  <c r="N35" i="5"/>
  <c r="E35" i="5"/>
  <c r="I35" i="5"/>
  <c r="V35" i="5"/>
  <c r="G35" i="5"/>
  <c r="F35" i="5"/>
  <c r="M35" i="5"/>
  <c r="K35" i="5"/>
  <c r="B35" i="5"/>
  <c r="F32" i="12"/>
  <c r="V32" i="12" s="1"/>
  <c r="F41" i="12"/>
  <c r="V41" i="12" s="1"/>
  <c r="F36" i="12"/>
  <c r="V36" i="12" s="1"/>
  <c r="F31" i="12"/>
  <c r="V31" i="12" s="1"/>
  <c r="F35" i="12"/>
  <c r="V35" i="12" s="1"/>
  <c r="F30" i="12"/>
  <c r="V30" i="12" s="1"/>
  <c r="F37" i="12"/>
  <c r="V37" i="12" s="1"/>
  <c r="F38" i="12"/>
  <c r="V38" i="12" s="1"/>
  <c r="F39" i="12"/>
  <c r="V39" i="12" s="1"/>
  <c r="F34" i="12"/>
  <c r="V34" i="12" s="1"/>
  <c r="F29" i="12"/>
  <c r="V29" i="12" s="1"/>
  <c r="O36" i="2"/>
  <c r="N35" i="2"/>
  <c r="D35" i="2"/>
  <c r="E35" i="2"/>
  <c r="I35" i="2"/>
  <c r="L35" i="2"/>
  <c r="G35" i="2"/>
  <c r="P35" i="2"/>
  <c r="H35" i="2"/>
  <c r="M35" i="2"/>
  <c r="J35" i="2"/>
  <c r="F35" i="2"/>
  <c r="K35" i="2"/>
  <c r="B35" i="2"/>
  <c r="C35" i="2"/>
  <c r="AB37" i="11"/>
  <c r="B36" i="11"/>
  <c r="W39" i="7" l="1"/>
  <c r="V38" i="7"/>
  <c r="M38" i="7"/>
  <c r="E38" i="7"/>
  <c r="B38" i="7"/>
  <c r="J38" i="7"/>
  <c r="Q38" i="7"/>
  <c r="N38" i="7"/>
  <c r="I38" i="7"/>
  <c r="F38" i="7"/>
  <c r="H38" i="7"/>
  <c r="D38" i="7"/>
  <c r="U38" i="7"/>
  <c r="L38" i="7"/>
  <c r="P38" i="7"/>
  <c r="G38" i="7"/>
  <c r="K38" i="7"/>
  <c r="O38" i="7"/>
  <c r="W38" i="3"/>
  <c r="H37" i="3"/>
  <c r="L37" i="3"/>
  <c r="U37" i="3"/>
  <c r="G37" i="3"/>
  <c r="I37" i="3"/>
  <c r="P37" i="3"/>
  <c r="K37" i="3"/>
  <c r="M37" i="3"/>
  <c r="O37" i="3"/>
  <c r="D37" i="3"/>
  <c r="E37" i="3"/>
  <c r="V37" i="3"/>
  <c r="N37" i="3"/>
  <c r="J37" i="3"/>
  <c r="B37" i="3"/>
  <c r="Q37" i="3"/>
  <c r="F37" i="3"/>
  <c r="O38" i="8"/>
  <c r="K37" i="8"/>
  <c r="G37" i="8"/>
  <c r="M37" i="8"/>
  <c r="D37" i="8"/>
  <c r="F37" i="8"/>
  <c r="E37" i="8"/>
  <c r="C37" i="8"/>
  <c r="H37" i="8"/>
  <c r="J37" i="8"/>
  <c r="B37" i="8"/>
  <c r="I37" i="8"/>
  <c r="L37" i="8"/>
  <c r="N37" i="8"/>
  <c r="P37" i="8"/>
  <c r="W37" i="5"/>
  <c r="V36" i="5"/>
  <c r="F36" i="5"/>
  <c r="N36" i="5"/>
  <c r="J36" i="5"/>
  <c r="H36" i="5"/>
  <c r="Q36" i="5"/>
  <c r="L36" i="5"/>
  <c r="E36" i="5"/>
  <c r="G36" i="5"/>
  <c r="P36" i="5"/>
  <c r="I36" i="5"/>
  <c r="K36" i="5"/>
  <c r="D36" i="5"/>
  <c r="M36" i="5"/>
  <c r="O36" i="5"/>
  <c r="B36" i="5"/>
  <c r="U36" i="5"/>
  <c r="W36" i="1"/>
  <c r="O35" i="1"/>
  <c r="F20" i="12" s="1"/>
  <c r="V20" i="12" s="1"/>
  <c r="F35" i="1"/>
  <c r="F11" i="12" s="1"/>
  <c r="V11" i="12" s="1"/>
  <c r="G35" i="1"/>
  <c r="F12" i="12" s="1"/>
  <c r="V12" i="12" s="1"/>
  <c r="J35" i="1"/>
  <c r="F15" i="12" s="1"/>
  <c r="V15" i="12" s="1"/>
  <c r="E35" i="1"/>
  <c r="F10" i="12" s="1"/>
  <c r="V10" i="12" s="1"/>
  <c r="N35" i="1"/>
  <c r="F19" i="12" s="1"/>
  <c r="V19" i="12" s="1"/>
  <c r="K35" i="1"/>
  <c r="F16" i="12" s="1"/>
  <c r="V16" i="12" s="1"/>
  <c r="V35" i="1"/>
  <c r="F27" i="12" s="1"/>
  <c r="V27" i="12" s="1"/>
  <c r="P35" i="1"/>
  <c r="F21" i="12" s="1"/>
  <c r="V21" i="12" s="1"/>
  <c r="Q35" i="1"/>
  <c r="F22" i="12" s="1"/>
  <c r="V22" i="12" s="1"/>
  <c r="L35" i="1"/>
  <c r="F17" i="12" s="1"/>
  <c r="V17" i="12" s="1"/>
  <c r="I35" i="1"/>
  <c r="M35" i="1"/>
  <c r="F18" i="12" s="1"/>
  <c r="V18" i="12" s="1"/>
  <c r="B35" i="1"/>
  <c r="F7" i="12" s="1"/>
  <c r="V7" i="12" s="1"/>
  <c r="H35" i="1"/>
  <c r="F13" i="12" s="1"/>
  <c r="V13" i="12" s="1"/>
  <c r="D35" i="1"/>
  <c r="U35" i="1"/>
  <c r="F26" i="12" s="1"/>
  <c r="V26" i="12" s="1"/>
  <c r="O36" i="4"/>
  <c r="J35" i="4"/>
  <c r="N35" i="4"/>
  <c r="F35" i="4"/>
  <c r="K35" i="4"/>
  <c r="C35" i="4"/>
  <c r="G35" i="4"/>
  <c r="E35" i="4"/>
  <c r="I35" i="4"/>
  <c r="M35" i="4"/>
  <c r="D35" i="4"/>
  <c r="H35" i="4"/>
  <c r="L35" i="4"/>
  <c r="P35" i="4"/>
  <c r="B35" i="4"/>
  <c r="O37" i="2"/>
  <c r="N36" i="2"/>
  <c r="H36" i="2"/>
  <c r="M36" i="2"/>
  <c r="D36" i="2"/>
  <c r="J36" i="2"/>
  <c r="B36" i="2"/>
  <c r="K36" i="2"/>
  <c r="I36" i="2"/>
  <c r="F36" i="2"/>
  <c r="P36" i="2"/>
  <c r="E36" i="2"/>
  <c r="C36" i="2"/>
  <c r="L36" i="2"/>
  <c r="G36" i="2"/>
  <c r="AB38" i="11"/>
  <c r="B37" i="11"/>
  <c r="W40" i="7" l="1"/>
  <c r="P39" i="7"/>
  <c r="H39" i="7"/>
  <c r="N39" i="7"/>
  <c r="F39" i="7"/>
  <c r="O39" i="7"/>
  <c r="G39" i="7"/>
  <c r="M39" i="7"/>
  <c r="E39" i="7"/>
  <c r="D39" i="7"/>
  <c r="V39" i="7"/>
  <c r="Q39" i="7"/>
  <c r="L39" i="7"/>
  <c r="I39" i="7"/>
  <c r="J39" i="7"/>
  <c r="K39" i="7"/>
  <c r="B39" i="7"/>
  <c r="U39" i="7"/>
  <c r="F9" i="12"/>
  <c r="V9" i="12" s="1"/>
  <c r="F14" i="12"/>
  <c r="V14" i="12" s="1"/>
  <c r="W37" i="1"/>
  <c r="V36" i="1"/>
  <c r="G36" i="1"/>
  <c r="M36" i="1"/>
  <c r="F36" i="1"/>
  <c r="O36" i="1"/>
  <c r="J36" i="1"/>
  <c r="N36" i="1"/>
  <c r="K36" i="1"/>
  <c r="B36" i="1"/>
  <c r="E36" i="1"/>
  <c r="U36" i="1"/>
  <c r="D36" i="1"/>
  <c r="I36" i="1"/>
  <c r="Q36" i="1"/>
  <c r="P36" i="1"/>
  <c r="L36" i="1"/>
  <c r="H36" i="1"/>
  <c r="O39" i="8"/>
  <c r="K38" i="8"/>
  <c r="B38" i="8"/>
  <c r="M38" i="8"/>
  <c r="C38" i="8"/>
  <c r="D38" i="8"/>
  <c r="P38" i="8"/>
  <c r="F38" i="8"/>
  <c r="E38" i="8"/>
  <c r="H38" i="8"/>
  <c r="J38" i="8"/>
  <c r="I38" i="8"/>
  <c r="L38" i="8"/>
  <c r="N38" i="8"/>
  <c r="G38" i="8"/>
  <c r="O37" i="4"/>
  <c r="P36" i="4"/>
  <c r="N36" i="4"/>
  <c r="F36" i="4"/>
  <c r="J36" i="4"/>
  <c r="G36" i="4"/>
  <c r="C36" i="4"/>
  <c r="K36" i="4"/>
  <c r="I36" i="4"/>
  <c r="M36" i="4"/>
  <c r="E36" i="4"/>
  <c r="H36" i="4"/>
  <c r="L36" i="4"/>
  <c r="D36" i="4"/>
  <c r="B36" i="4"/>
  <c r="W38" i="5"/>
  <c r="H37" i="5"/>
  <c r="D37" i="5"/>
  <c r="P37" i="5"/>
  <c r="L37" i="5"/>
  <c r="N37" i="5"/>
  <c r="Q37" i="5"/>
  <c r="G37" i="5"/>
  <c r="E37" i="5"/>
  <c r="K37" i="5"/>
  <c r="U37" i="5"/>
  <c r="F37" i="5"/>
  <c r="I37" i="5"/>
  <c r="O37" i="5"/>
  <c r="J37" i="5"/>
  <c r="M37" i="5"/>
  <c r="V37" i="5"/>
  <c r="B37" i="5"/>
  <c r="W39" i="3"/>
  <c r="L38" i="3"/>
  <c r="K38" i="3"/>
  <c r="Q38" i="3"/>
  <c r="P38" i="3"/>
  <c r="U38" i="3"/>
  <c r="O38" i="3"/>
  <c r="D38" i="3"/>
  <c r="F38" i="3"/>
  <c r="H38" i="3"/>
  <c r="J38" i="3"/>
  <c r="G38" i="3"/>
  <c r="M38" i="3"/>
  <c r="V38" i="3"/>
  <c r="E38" i="3"/>
  <c r="N38" i="3"/>
  <c r="B38" i="3"/>
  <c r="I38" i="3"/>
  <c r="O38" i="2"/>
  <c r="L37" i="2"/>
  <c r="D37" i="2"/>
  <c r="H37" i="2"/>
  <c r="M37" i="2"/>
  <c r="E37" i="2"/>
  <c r="G37" i="2"/>
  <c r="J37" i="2"/>
  <c r="P37" i="2"/>
  <c r="B37" i="2"/>
  <c r="I37" i="2"/>
  <c r="C37" i="2"/>
  <c r="F37" i="2"/>
  <c r="K37" i="2"/>
  <c r="N37" i="2"/>
  <c r="AB39" i="11"/>
  <c r="B38" i="11"/>
  <c r="W41" i="7" l="1"/>
  <c r="V40" i="7"/>
  <c r="J40" i="7"/>
  <c r="Q40" i="7"/>
  <c r="I40" i="7"/>
  <c r="F40" i="7"/>
  <c r="E40" i="7"/>
  <c r="M40" i="7"/>
  <c r="N40" i="7"/>
  <c r="H40" i="7"/>
  <c r="D40" i="7"/>
  <c r="P40" i="7"/>
  <c r="G40" i="7"/>
  <c r="K40" i="7"/>
  <c r="O40" i="7"/>
  <c r="B40" i="7"/>
  <c r="U40" i="7"/>
  <c r="L40" i="7"/>
  <c r="W40" i="3"/>
  <c r="H39" i="3"/>
  <c r="P39" i="3"/>
  <c r="O39" i="3"/>
  <c r="I39" i="3"/>
  <c r="D39" i="3"/>
  <c r="U39" i="3"/>
  <c r="G39" i="3"/>
  <c r="L39" i="3"/>
  <c r="K39" i="3"/>
  <c r="Q39" i="3"/>
  <c r="M39" i="3"/>
  <c r="N39" i="3"/>
  <c r="V39" i="3"/>
  <c r="B39" i="3"/>
  <c r="F39" i="3"/>
  <c r="J39" i="3"/>
  <c r="E39" i="3"/>
  <c r="O40" i="8"/>
  <c r="C39" i="8"/>
  <c r="G39" i="8"/>
  <c r="L39" i="8"/>
  <c r="B39" i="8"/>
  <c r="I39" i="8"/>
  <c r="K39" i="8"/>
  <c r="H39" i="8"/>
  <c r="J39" i="8"/>
  <c r="M39" i="8"/>
  <c r="N39" i="8"/>
  <c r="E39" i="8"/>
  <c r="D39" i="8"/>
  <c r="F39" i="8"/>
  <c r="P39" i="8"/>
  <c r="O38" i="4"/>
  <c r="J37" i="4"/>
  <c r="N37" i="4"/>
  <c r="F37" i="4"/>
  <c r="K37" i="4"/>
  <c r="C37" i="4"/>
  <c r="G37" i="4"/>
  <c r="M37" i="4"/>
  <c r="E37" i="4"/>
  <c r="I37" i="4"/>
  <c r="L37" i="4"/>
  <c r="B37" i="4"/>
  <c r="D37" i="4"/>
  <c r="H37" i="4"/>
  <c r="P37" i="4"/>
  <c r="W39" i="5"/>
  <c r="J38" i="5"/>
  <c r="F38" i="5"/>
  <c r="N38" i="5"/>
  <c r="B38" i="5"/>
  <c r="H38" i="5"/>
  <c r="Q38" i="5"/>
  <c r="V38" i="5"/>
  <c r="K38" i="5"/>
  <c r="L38" i="5"/>
  <c r="E38" i="5"/>
  <c r="O38" i="5"/>
  <c r="P38" i="5"/>
  <c r="I38" i="5"/>
  <c r="D38" i="5"/>
  <c r="M38" i="5"/>
  <c r="G38" i="5"/>
  <c r="U38" i="5"/>
  <c r="W38" i="1"/>
  <c r="O37" i="1"/>
  <c r="G37" i="1"/>
  <c r="V37" i="1"/>
  <c r="J37" i="1"/>
  <c r="K37" i="1"/>
  <c r="I37" i="1"/>
  <c r="N37" i="1"/>
  <c r="D37" i="1"/>
  <c r="B37" i="1"/>
  <c r="F37" i="1"/>
  <c r="E37" i="1"/>
  <c r="M37" i="1"/>
  <c r="H37" i="1"/>
  <c r="Q37" i="1"/>
  <c r="P37" i="1"/>
  <c r="U37" i="1"/>
  <c r="L37" i="1"/>
  <c r="O39" i="2"/>
  <c r="F38" i="2"/>
  <c r="L38" i="2"/>
  <c r="H38" i="2"/>
  <c r="B38" i="2"/>
  <c r="J38" i="2"/>
  <c r="K38" i="2"/>
  <c r="E38" i="2"/>
  <c r="C38" i="2"/>
  <c r="N38" i="2"/>
  <c r="I38" i="2"/>
  <c r="P38" i="2"/>
  <c r="D38" i="2"/>
  <c r="M38" i="2"/>
  <c r="G38" i="2"/>
  <c r="AB40" i="11"/>
  <c r="B39" i="11"/>
  <c r="W42" i="7" l="1"/>
  <c r="O41" i="7"/>
  <c r="G41" i="7"/>
  <c r="M41" i="7"/>
  <c r="E41" i="7"/>
  <c r="L41" i="7"/>
  <c r="D41" i="7"/>
  <c r="J41" i="7"/>
  <c r="V41" i="7"/>
  <c r="K41" i="7"/>
  <c r="I41" i="7"/>
  <c r="H41" i="7"/>
  <c r="F41" i="7"/>
  <c r="B41" i="7"/>
  <c r="Q41" i="7"/>
  <c r="N41" i="7"/>
  <c r="P41" i="7"/>
  <c r="U41" i="7"/>
  <c r="W39" i="1"/>
  <c r="J38" i="1"/>
  <c r="V38" i="1"/>
  <c r="N38" i="1"/>
  <c r="G38" i="1"/>
  <c r="O38" i="1"/>
  <c r="K38" i="1"/>
  <c r="Q38" i="1"/>
  <c r="F38" i="1"/>
  <c r="I38" i="1"/>
  <c r="B38" i="1"/>
  <c r="L38" i="1"/>
  <c r="M38" i="1"/>
  <c r="E38" i="1"/>
  <c r="D38" i="1"/>
  <c r="U38" i="1"/>
  <c r="H38" i="1"/>
  <c r="P38" i="1"/>
  <c r="O41" i="8"/>
  <c r="G40" i="8"/>
  <c r="C40" i="8"/>
  <c r="K40" i="8"/>
  <c r="M40" i="8"/>
  <c r="N40" i="8"/>
  <c r="D40" i="8"/>
  <c r="E40" i="8"/>
  <c r="H40" i="8"/>
  <c r="F40" i="8"/>
  <c r="B40" i="8"/>
  <c r="P40" i="8"/>
  <c r="I40" i="8"/>
  <c r="L40" i="8"/>
  <c r="J40" i="8"/>
  <c r="O39" i="4"/>
  <c r="N38" i="4"/>
  <c r="F38" i="4"/>
  <c r="J38" i="4"/>
  <c r="G38" i="4"/>
  <c r="K38" i="4"/>
  <c r="C38" i="4"/>
  <c r="E38" i="4"/>
  <c r="I38" i="4"/>
  <c r="M38" i="4"/>
  <c r="D38" i="4"/>
  <c r="H38" i="4"/>
  <c r="L38" i="4"/>
  <c r="P38" i="4"/>
  <c r="B38" i="4"/>
  <c r="W40" i="5"/>
  <c r="L39" i="5"/>
  <c r="H39" i="5"/>
  <c r="D39" i="5"/>
  <c r="U39" i="5"/>
  <c r="P39" i="5"/>
  <c r="Q39" i="5"/>
  <c r="O39" i="5"/>
  <c r="F39" i="5"/>
  <c r="E39" i="5"/>
  <c r="V39" i="5"/>
  <c r="J39" i="5"/>
  <c r="I39" i="5"/>
  <c r="G39" i="5"/>
  <c r="N39" i="5"/>
  <c r="M39" i="5"/>
  <c r="K39" i="5"/>
  <c r="B39" i="5"/>
  <c r="W41" i="3"/>
  <c r="U40" i="3"/>
  <c r="P40" i="3"/>
  <c r="F40" i="3"/>
  <c r="I40" i="3"/>
  <c r="E40" i="3"/>
  <c r="D40" i="3"/>
  <c r="J40" i="3"/>
  <c r="G40" i="3"/>
  <c r="Q40" i="3"/>
  <c r="H40" i="3"/>
  <c r="N40" i="3"/>
  <c r="K40" i="3"/>
  <c r="L40" i="3"/>
  <c r="O40" i="3"/>
  <c r="B40" i="3"/>
  <c r="M40" i="3"/>
  <c r="V40" i="3"/>
  <c r="O40" i="2"/>
  <c r="E39" i="2"/>
  <c r="L39" i="2"/>
  <c r="D39" i="2"/>
  <c r="N39" i="2"/>
  <c r="H39" i="2"/>
  <c r="M39" i="2"/>
  <c r="P39" i="2"/>
  <c r="I39" i="2"/>
  <c r="F39" i="2"/>
  <c r="G39" i="2"/>
  <c r="C39" i="2"/>
  <c r="B39" i="2"/>
  <c r="J39" i="2"/>
  <c r="K39" i="2"/>
  <c r="AB41" i="11"/>
  <c r="B40" i="11"/>
  <c r="W43" i="7" l="1"/>
  <c r="V42" i="7"/>
  <c r="Q42" i="7"/>
  <c r="I42" i="7"/>
  <c r="N42" i="7"/>
  <c r="F42" i="7"/>
  <c r="M42" i="7"/>
  <c r="B42" i="7"/>
  <c r="J42" i="7"/>
  <c r="E42" i="7"/>
  <c r="H42" i="7"/>
  <c r="D42" i="7"/>
  <c r="L42" i="7"/>
  <c r="O42" i="7"/>
  <c r="P42" i="7"/>
  <c r="G42" i="7"/>
  <c r="U42" i="7"/>
  <c r="K42" i="7"/>
  <c r="W42" i="3"/>
  <c r="P41" i="3"/>
  <c r="H41" i="3"/>
  <c r="Q41" i="3"/>
  <c r="D41" i="3"/>
  <c r="G41" i="3"/>
  <c r="L41" i="3"/>
  <c r="K41" i="3"/>
  <c r="U41" i="3"/>
  <c r="O41" i="3"/>
  <c r="M41" i="3"/>
  <c r="E41" i="3"/>
  <c r="V41" i="3"/>
  <c r="F41" i="3"/>
  <c r="I41" i="3"/>
  <c r="J41" i="3"/>
  <c r="B41" i="3"/>
  <c r="N41" i="3"/>
  <c r="O42" i="8"/>
  <c r="K41" i="8"/>
  <c r="E41" i="8"/>
  <c r="G41" i="8"/>
  <c r="D41" i="8"/>
  <c r="B41" i="8"/>
  <c r="I41" i="8"/>
  <c r="C41" i="8"/>
  <c r="H41" i="8"/>
  <c r="P41" i="8"/>
  <c r="F41" i="8"/>
  <c r="M41" i="8"/>
  <c r="L41" i="8"/>
  <c r="J41" i="8"/>
  <c r="N41" i="8"/>
  <c r="O40" i="4"/>
  <c r="J39" i="4"/>
  <c r="N39" i="4"/>
  <c r="F39" i="4"/>
  <c r="K39" i="4"/>
  <c r="C39" i="4"/>
  <c r="G39" i="4"/>
  <c r="E39" i="4"/>
  <c r="I39" i="4"/>
  <c r="M39" i="4"/>
  <c r="D39" i="4"/>
  <c r="H39" i="4"/>
  <c r="P39" i="4"/>
  <c r="L39" i="4"/>
  <c r="B39" i="4"/>
  <c r="W41" i="5"/>
  <c r="N40" i="5"/>
  <c r="J40" i="5"/>
  <c r="F40" i="5"/>
  <c r="H40" i="5"/>
  <c r="Q40" i="5"/>
  <c r="L40" i="5"/>
  <c r="E40" i="5"/>
  <c r="G40" i="5"/>
  <c r="P40" i="5"/>
  <c r="I40" i="5"/>
  <c r="V40" i="5"/>
  <c r="K40" i="5"/>
  <c r="D40" i="5"/>
  <c r="M40" i="5"/>
  <c r="O40" i="5"/>
  <c r="U40" i="5"/>
  <c r="B40" i="5"/>
  <c r="W40" i="1"/>
  <c r="O39" i="1"/>
  <c r="M39" i="1"/>
  <c r="N39" i="1"/>
  <c r="H39" i="1"/>
  <c r="V39" i="1"/>
  <c r="F39" i="1"/>
  <c r="G39" i="1"/>
  <c r="K39" i="1"/>
  <c r="J39" i="1"/>
  <c r="Q39" i="1"/>
  <c r="D39" i="1"/>
  <c r="U39" i="1"/>
  <c r="L39" i="1"/>
  <c r="B39" i="1"/>
  <c r="E39" i="1"/>
  <c r="I39" i="1"/>
  <c r="P39" i="1"/>
  <c r="O41" i="2"/>
  <c r="H40" i="2"/>
  <c r="M40" i="2"/>
  <c r="I40" i="2"/>
  <c r="D40" i="2"/>
  <c r="L40" i="2"/>
  <c r="F40" i="2"/>
  <c r="C40" i="2"/>
  <c r="B40" i="2"/>
  <c r="N40" i="2"/>
  <c r="K40" i="2"/>
  <c r="E40" i="2"/>
  <c r="J40" i="2"/>
  <c r="G40" i="2"/>
  <c r="P40" i="2"/>
  <c r="AB42" i="11"/>
  <c r="B41" i="11"/>
  <c r="W44" i="7" l="1"/>
  <c r="L43" i="7"/>
  <c r="D43" i="7"/>
  <c r="J43" i="7"/>
  <c r="V43" i="7"/>
  <c r="K43" i="7"/>
  <c r="Q43" i="7"/>
  <c r="I43" i="7"/>
  <c r="P43" i="7"/>
  <c r="N43" i="7"/>
  <c r="O43" i="7"/>
  <c r="M43" i="7"/>
  <c r="F43" i="7"/>
  <c r="E43" i="7"/>
  <c r="H43" i="7"/>
  <c r="G43" i="7"/>
  <c r="U43" i="7"/>
  <c r="B43" i="7"/>
  <c r="W41" i="1"/>
  <c r="V40" i="1"/>
  <c r="O40" i="1"/>
  <c r="E40" i="1"/>
  <c r="N40" i="1"/>
  <c r="K40" i="1"/>
  <c r="G40" i="1"/>
  <c r="F40" i="1"/>
  <c r="J40" i="1"/>
  <c r="I40" i="1"/>
  <c r="D40" i="1"/>
  <c r="M40" i="1"/>
  <c r="B40" i="1"/>
  <c r="Q40" i="1"/>
  <c r="P40" i="1"/>
  <c r="U40" i="1"/>
  <c r="L40" i="1"/>
  <c r="H40" i="1"/>
  <c r="O43" i="8"/>
  <c r="C42" i="8"/>
  <c r="K42" i="8"/>
  <c r="I42" i="8"/>
  <c r="H42" i="8"/>
  <c r="F42" i="8"/>
  <c r="M42" i="8"/>
  <c r="L42" i="8"/>
  <c r="J42" i="8"/>
  <c r="B42" i="8"/>
  <c r="G42" i="8"/>
  <c r="P42" i="8"/>
  <c r="N42" i="8"/>
  <c r="E42" i="8"/>
  <c r="D42" i="8"/>
  <c r="O41" i="4"/>
  <c r="N40" i="4"/>
  <c r="F40" i="4"/>
  <c r="J40" i="4"/>
  <c r="G40" i="4"/>
  <c r="K40" i="4"/>
  <c r="C40" i="4"/>
  <c r="I40" i="4"/>
  <c r="M40" i="4"/>
  <c r="E40" i="4"/>
  <c r="H40" i="4"/>
  <c r="L40" i="4"/>
  <c r="B40" i="4"/>
  <c r="P40" i="4"/>
  <c r="D40" i="4"/>
  <c r="W42" i="5"/>
  <c r="P41" i="5"/>
  <c r="L41" i="5"/>
  <c r="H41" i="5"/>
  <c r="D41" i="5"/>
  <c r="F41" i="5"/>
  <c r="Q41" i="5"/>
  <c r="G41" i="5"/>
  <c r="J41" i="5"/>
  <c r="E41" i="5"/>
  <c r="K41" i="5"/>
  <c r="V41" i="5"/>
  <c r="N41" i="5"/>
  <c r="I41" i="5"/>
  <c r="O41" i="5"/>
  <c r="U41" i="5"/>
  <c r="M41" i="5"/>
  <c r="B41" i="5"/>
  <c r="W43" i="3"/>
  <c r="H42" i="3"/>
  <c r="U42" i="3"/>
  <c r="N42" i="3"/>
  <c r="G42" i="3"/>
  <c r="L42" i="3"/>
  <c r="K42" i="3"/>
  <c r="E42" i="3"/>
  <c r="P42" i="3"/>
  <c r="O42" i="3"/>
  <c r="D42" i="3"/>
  <c r="J42" i="3"/>
  <c r="I42" i="3"/>
  <c r="M42" i="3"/>
  <c r="V42" i="3"/>
  <c r="B42" i="3"/>
  <c r="F42" i="3"/>
  <c r="Q42" i="3"/>
  <c r="O42" i="2"/>
  <c r="F41" i="2"/>
  <c r="D41" i="2"/>
  <c r="L41" i="2"/>
  <c r="H41" i="2"/>
  <c r="I41" i="2"/>
  <c r="N41" i="2"/>
  <c r="G41" i="2"/>
  <c r="M41" i="2"/>
  <c r="P41" i="2"/>
  <c r="K41" i="2"/>
  <c r="B41" i="2"/>
  <c r="E41" i="2"/>
  <c r="J41" i="2"/>
  <c r="C41" i="2"/>
  <c r="AB43" i="11"/>
  <c r="B42" i="11"/>
  <c r="W45" i="7" l="1"/>
  <c r="V44" i="7"/>
  <c r="N44" i="7"/>
  <c r="F44" i="7"/>
  <c r="M44" i="7"/>
  <c r="E44" i="7"/>
  <c r="Q44" i="7"/>
  <c r="J44" i="7"/>
  <c r="I44" i="7"/>
  <c r="H44" i="7"/>
  <c r="D44" i="7"/>
  <c r="P44" i="7"/>
  <c r="G44" i="7"/>
  <c r="B44" i="7"/>
  <c r="K44" i="7"/>
  <c r="O44" i="7"/>
  <c r="L44" i="7"/>
  <c r="U44" i="7"/>
  <c r="O44" i="8"/>
  <c r="G43" i="8"/>
  <c r="C43" i="8"/>
  <c r="M43" i="8"/>
  <c r="L43" i="8"/>
  <c r="J43" i="8"/>
  <c r="N43" i="8"/>
  <c r="E43" i="8"/>
  <c r="D43" i="8"/>
  <c r="B43" i="8"/>
  <c r="I43" i="8"/>
  <c r="K43" i="8"/>
  <c r="H43" i="8"/>
  <c r="F43" i="8"/>
  <c r="P43" i="8"/>
  <c r="O42" i="4"/>
  <c r="J41" i="4"/>
  <c r="N41" i="4"/>
  <c r="F41" i="4"/>
  <c r="K41" i="4"/>
  <c r="C41" i="4"/>
  <c r="G41" i="4"/>
  <c r="M41" i="4"/>
  <c r="E41" i="4"/>
  <c r="I41" i="4"/>
  <c r="L41" i="4"/>
  <c r="D41" i="4"/>
  <c r="B41" i="4"/>
  <c r="H41" i="4"/>
  <c r="P41" i="4"/>
  <c r="W44" i="3"/>
  <c r="H43" i="3"/>
  <c r="G43" i="3"/>
  <c r="Q43" i="3"/>
  <c r="L43" i="3"/>
  <c r="U43" i="3"/>
  <c r="K43" i="3"/>
  <c r="P43" i="3"/>
  <c r="O43" i="3"/>
  <c r="D43" i="3"/>
  <c r="I43" i="3"/>
  <c r="E43" i="3"/>
  <c r="B43" i="3"/>
  <c r="F43" i="3"/>
  <c r="J43" i="3"/>
  <c r="V43" i="3"/>
  <c r="M43" i="3"/>
  <c r="N43" i="3"/>
  <c r="W43" i="5"/>
  <c r="N42" i="5"/>
  <c r="J42" i="5"/>
  <c r="F42" i="5"/>
  <c r="H42" i="5"/>
  <c r="Q42" i="5"/>
  <c r="K42" i="5"/>
  <c r="B42" i="5"/>
  <c r="L42" i="5"/>
  <c r="E42" i="5"/>
  <c r="O42" i="5"/>
  <c r="P42" i="5"/>
  <c r="I42" i="5"/>
  <c r="D42" i="5"/>
  <c r="M42" i="5"/>
  <c r="V42" i="5"/>
  <c r="G42" i="5"/>
  <c r="U42" i="5"/>
  <c r="W42" i="1"/>
  <c r="L41" i="1"/>
  <c r="G41" i="1"/>
  <c r="F41" i="1"/>
  <c r="O41" i="1"/>
  <c r="K41" i="1"/>
  <c r="J41" i="1"/>
  <c r="Q41" i="1"/>
  <c r="V41" i="1"/>
  <c r="N41" i="1"/>
  <c r="E41" i="1"/>
  <c r="H41" i="1"/>
  <c r="I41" i="1"/>
  <c r="B41" i="1"/>
  <c r="P41" i="1"/>
  <c r="U41" i="1"/>
  <c r="M41" i="1"/>
  <c r="D41" i="1"/>
  <c r="O43" i="2"/>
  <c r="P42" i="2"/>
  <c r="F42" i="2"/>
  <c r="E42" i="2"/>
  <c r="L42" i="2"/>
  <c r="H42" i="2"/>
  <c r="B42" i="2"/>
  <c r="K42" i="2"/>
  <c r="N42" i="2"/>
  <c r="C42" i="2"/>
  <c r="D42" i="2"/>
  <c r="M42" i="2"/>
  <c r="J42" i="2"/>
  <c r="I42" i="2"/>
  <c r="G42" i="2"/>
  <c r="AB44" i="11"/>
  <c r="B43" i="11"/>
  <c r="W46" i="7" l="1"/>
  <c r="U45" i="7"/>
  <c r="V45" i="7"/>
  <c r="K45" i="7"/>
  <c r="Q45" i="7"/>
  <c r="I45" i="7"/>
  <c r="P45" i="7"/>
  <c r="H45" i="7"/>
  <c r="N45" i="7"/>
  <c r="F45" i="7"/>
  <c r="G45" i="7"/>
  <c r="E45" i="7"/>
  <c r="D45" i="7"/>
  <c r="O45" i="7"/>
  <c r="L45" i="7"/>
  <c r="M45" i="7"/>
  <c r="J45" i="7"/>
  <c r="B45" i="7"/>
  <c r="O43" i="4"/>
  <c r="N42" i="4"/>
  <c r="F42" i="4"/>
  <c r="J42" i="4"/>
  <c r="G42" i="4"/>
  <c r="K42" i="4"/>
  <c r="C42" i="4"/>
  <c r="E42" i="4"/>
  <c r="I42" i="4"/>
  <c r="M42" i="4"/>
  <c r="D42" i="4"/>
  <c r="H42" i="4"/>
  <c r="L42" i="4"/>
  <c r="B42" i="4"/>
  <c r="P42" i="4"/>
  <c r="W43" i="1"/>
  <c r="I42" i="1"/>
  <c r="B42" i="1"/>
  <c r="G42" i="1"/>
  <c r="V42" i="1"/>
  <c r="F42" i="1"/>
  <c r="O42" i="1"/>
  <c r="J42" i="1"/>
  <c r="K42" i="1"/>
  <c r="N42" i="1"/>
  <c r="M42" i="1"/>
  <c r="L42" i="1"/>
  <c r="Q42" i="1"/>
  <c r="E42" i="1"/>
  <c r="D42" i="1"/>
  <c r="H42" i="1"/>
  <c r="P42" i="1"/>
  <c r="U42" i="1"/>
  <c r="W45" i="3"/>
  <c r="N44" i="3"/>
  <c r="H44" i="3"/>
  <c r="I44" i="3"/>
  <c r="L44" i="3"/>
  <c r="F44" i="3"/>
  <c r="G44" i="3"/>
  <c r="Q44" i="3"/>
  <c r="P44" i="3"/>
  <c r="U44" i="3"/>
  <c r="K44" i="3"/>
  <c r="D44" i="3"/>
  <c r="O44" i="3"/>
  <c r="J44" i="3"/>
  <c r="E44" i="3"/>
  <c r="B44" i="3"/>
  <c r="M44" i="3"/>
  <c r="V44" i="3"/>
  <c r="W44" i="5"/>
  <c r="D43" i="5"/>
  <c r="P43" i="5"/>
  <c r="L43" i="5"/>
  <c r="H43" i="5"/>
  <c r="J43" i="5"/>
  <c r="Q43" i="5"/>
  <c r="V43" i="5"/>
  <c r="O43" i="5"/>
  <c r="N43" i="5"/>
  <c r="E43" i="5"/>
  <c r="I43" i="5"/>
  <c r="G43" i="5"/>
  <c r="F43" i="5"/>
  <c r="M43" i="5"/>
  <c r="K43" i="5"/>
  <c r="U43" i="5"/>
  <c r="B43" i="5"/>
  <c r="O45" i="8"/>
  <c r="K44" i="8"/>
  <c r="E44" i="8"/>
  <c r="G44" i="8"/>
  <c r="C44" i="8"/>
  <c r="N44" i="8"/>
  <c r="P44" i="8"/>
  <c r="I44" i="8"/>
  <c r="D44" i="8"/>
  <c r="M44" i="8"/>
  <c r="H44" i="8"/>
  <c r="F44" i="8"/>
  <c r="L44" i="8"/>
  <c r="J44" i="8"/>
  <c r="B44" i="8"/>
  <c r="O44" i="2"/>
  <c r="J43" i="2"/>
  <c r="L43" i="2"/>
  <c r="D43" i="2"/>
  <c r="I43" i="2"/>
  <c r="N43" i="2"/>
  <c r="E43" i="2"/>
  <c r="G43" i="2"/>
  <c r="H43" i="2"/>
  <c r="P43" i="2"/>
  <c r="M43" i="2"/>
  <c r="F43" i="2"/>
  <c r="C43" i="2"/>
  <c r="B43" i="2"/>
  <c r="K43" i="2"/>
  <c r="AB45" i="11"/>
  <c r="B44" i="11"/>
  <c r="W47" i="7" l="1"/>
  <c r="M46" i="7"/>
  <c r="E46" i="7"/>
  <c r="B46" i="7"/>
  <c r="J46" i="7"/>
  <c r="I46" i="7"/>
  <c r="F46" i="7"/>
  <c r="V46" i="7"/>
  <c r="Q46" i="7"/>
  <c r="N46" i="7"/>
  <c r="H46" i="7"/>
  <c r="D46" i="7"/>
  <c r="U46" i="7"/>
  <c r="L46" i="7"/>
  <c r="P46" i="7"/>
  <c r="G46" i="7"/>
  <c r="K46" i="7"/>
  <c r="O46" i="7"/>
  <c r="W45" i="5"/>
  <c r="F44" i="5"/>
  <c r="V44" i="5"/>
  <c r="N44" i="5"/>
  <c r="J44" i="5"/>
  <c r="H44" i="5"/>
  <c r="Q44" i="5"/>
  <c r="L44" i="5"/>
  <c r="E44" i="5"/>
  <c r="G44" i="5"/>
  <c r="P44" i="5"/>
  <c r="I44" i="5"/>
  <c r="K44" i="5"/>
  <c r="D44" i="5"/>
  <c r="M44" i="5"/>
  <c r="O44" i="5"/>
  <c r="B44" i="5"/>
  <c r="U44" i="5"/>
  <c r="W44" i="1"/>
  <c r="O43" i="1"/>
  <c r="F43" i="1"/>
  <c r="G43" i="1"/>
  <c r="V43" i="1"/>
  <c r="J43" i="1"/>
  <c r="E43" i="1"/>
  <c r="N43" i="1"/>
  <c r="K43" i="1"/>
  <c r="P43" i="1"/>
  <c r="Q43" i="1"/>
  <c r="L43" i="1"/>
  <c r="I43" i="1"/>
  <c r="B43" i="1"/>
  <c r="M43" i="1"/>
  <c r="H43" i="1"/>
  <c r="U43" i="1"/>
  <c r="D43" i="1"/>
  <c r="O46" i="8"/>
  <c r="K45" i="8"/>
  <c r="D45" i="8"/>
  <c r="G45" i="8"/>
  <c r="B45" i="8"/>
  <c r="C45" i="8"/>
  <c r="H45" i="8"/>
  <c r="I45" i="8"/>
  <c r="P45" i="8"/>
  <c r="L45" i="8"/>
  <c r="M45" i="8"/>
  <c r="F45" i="8"/>
  <c r="J45" i="8"/>
  <c r="E45" i="8"/>
  <c r="N45" i="8"/>
  <c r="W46" i="3"/>
  <c r="H45" i="3"/>
  <c r="G45" i="3"/>
  <c r="L45" i="3"/>
  <c r="B45" i="3"/>
  <c r="K45" i="3"/>
  <c r="P45" i="3"/>
  <c r="O45" i="3"/>
  <c r="V45" i="3"/>
  <c r="D45" i="3"/>
  <c r="U45" i="3"/>
  <c r="M45" i="3"/>
  <c r="E45" i="3"/>
  <c r="Q45" i="3"/>
  <c r="F45" i="3"/>
  <c r="J45" i="3"/>
  <c r="I45" i="3"/>
  <c r="N45" i="3"/>
  <c r="O44" i="4"/>
  <c r="J43" i="4"/>
  <c r="N43" i="4"/>
  <c r="F43" i="4"/>
  <c r="K43" i="4"/>
  <c r="C43" i="4"/>
  <c r="G43" i="4"/>
  <c r="E43" i="4"/>
  <c r="I43" i="4"/>
  <c r="M43" i="4"/>
  <c r="D43" i="4"/>
  <c r="H43" i="4"/>
  <c r="L43" i="4"/>
  <c r="B43" i="4"/>
  <c r="P43" i="4"/>
  <c r="O45" i="2"/>
  <c r="I44" i="2"/>
  <c r="H44" i="2"/>
  <c r="D44" i="2"/>
  <c r="C44" i="2"/>
  <c r="P44" i="2"/>
  <c r="L44" i="2"/>
  <c r="B44" i="2"/>
  <c r="E44" i="2"/>
  <c r="J44" i="2"/>
  <c r="K44" i="2"/>
  <c r="G44" i="2"/>
  <c r="M44" i="2"/>
  <c r="F44" i="2"/>
  <c r="N44" i="2"/>
  <c r="AB46" i="11"/>
  <c r="B45" i="11"/>
  <c r="W48" i="7" l="1"/>
  <c r="V47" i="7"/>
  <c r="P47" i="7"/>
  <c r="H47" i="7"/>
  <c r="N47" i="7"/>
  <c r="F47" i="7"/>
  <c r="O47" i="7"/>
  <c r="G47" i="7"/>
  <c r="M47" i="7"/>
  <c r="E47" i="7"/>
  <c r="L47" i="7"/>
  <c r="J47" i="7"/>
  <c r="K47" i="7"/>
  <c r="I47" i="7"/>
  <c r="D47" i="7"/>
  <c r="Q47" i="7"/>
  <c r="B47" i="7"/>
  <c r="U47" i="7"/>
  <c r="W47" i="3"/>
  <c r="H46" i="3"/>
  <c r="U46" i="3"/>
  <c r="K46" i="3"/>
  <c r="E46" i="3"/>
  <c r="L46" i="3"/>
  <c r="O46" i="3"/>
  <c r="M46" i="3"/>
  <c r="P46" i="3"/>
  <c r="J46" i="3"/>
  <c r="D46" i="3"/>
  <c r="G46" i="3"/>
  <c r="V46" i="3"/>
  <c r="F46" i="3"/>
  <c r="I46" i="3"/>
  <c r="N46" i="3"/>
  <c r="Q46" i="3"/>
  <c r="B46" i="3"/>
  <c r="W45" i="1"/>
  <c r="V44" i="1"/>
  <c r="K44" i="1"/>
  <c r="F44" i="1"/>
  <c r="M44" i="1"/>
  <c r="G44" i="1"/>
  <c r="J44" i="1"/>
  <c r="N44" i="1"/>
  <c r="O44" i="1"/>
  <c r="B44" i="1"/>
  <c r="E44" i="1"/>
  <c r="D44" i="1"/>
  <c r="I44" i="1"/>
  <c r="Q44" i="1"/>
  <c r="L44" i="1"/>
  <c r="P44" i="1"/>
  <c r="U44" i="1"/>
  <c r="H44" i="1"/>
  <c r="O45" i="4"/>
  <c r="N44" i="4"/>
  <c r="F44" i="4"/>
  <c r="K44" i="4"/>
  <c r="J44" i="4"/>
  <c r="G44" i="4"/>
  <c r="C44" i="4"/>
  <c r="I44" i="4"/>
  <c r="M44" i="4"/>
  <c r="E44" i="4"/>
  <c r="H44" i="4"/>
  <c r="L44" i="4"/>
  <c r="D44" i="4"/>
  <c r="P44" i="4"/>
  <c r="B44" i="4"/>
  <c r="O47" i="8"/>
  <c r="C46" i="8"/>
  <c r="K46" i="8"/>
  <c r="I46" i="8"/>
  <c r="L46" i="8"/>
  <c r="F46" i="8"/>
  <c r="B46" i="8"/>
  <c r="G46" i="8"/>
  <c r="J46" i="8"/>
  <c r="D46" i="8"/>
  <c r="E46" i="8"/>
  <c r="N46" i="8"/>
  <c r="H46" i="8"/>
  <c r="M46" i="8"/>
  <c r="P46" i="8"/>
  <c r="W46" i="5"/>
  <c r="H45" i="5"/>
  <c r="D45" i="5"/>
  <c r="P45" i="5"/>
  <c r="L45" i="5"/>
  <c r="N45" i="5"/>
  <c r="Q45" i="5"/>
  <c r="G45" i="5"/>
  <c r="U45" i="5"/>
  <c r="E45" i="5"/>
  <c r="V45" i="5"/>
  <c r="K45" i="5"/>
  <c r="F45" i="5"/>
  <c r="I45" i="5"/>
  <c r="O45" i="5"/>
  <c r="J45" i="5"/>
  <c r="M45" i="5"/>
  <c r="B45" i="5"/>
  <c r="G34" i="12"/>
  <c r="W34" i="12" s="1"/>
  <c r="G31" i="12"/>
  <c r="W31" i="12" s="1"/>
  <c r="G41" i="12"/>
  <c r="W41" i="12" s="1"/>
  <c r="G38" i="12"/>
  <c r="W38" i="12" s="1"/>
  <c r="G39" i="12"/>
  <c r="W39" i="12" s="1"/>
  <c r="G35" i="12"/>
  <c r="W35" i="12" s="1"/>
  <c r="G33" i="12"/>
  <c r="W33" i="12" s="1"/>
  <c r="G37" i="12"/>
  <c r="W37" i="12" s="1"/>
  <c r="G36" i="12"/>
  <c r="W36" i="12" s="1"/>
  <c r="G40" i="12"/>
  <c r="W40" i="12" s="1"/>
  <c r="G32" i="12"/>
  <c r="W32" i="12" s="1"/>
  <c r="G30" i="12"/>
  <c r="W30" i="12" s="1"/>
  <c r="G29" i="12"/>
  <c r="W29" i="12" s="1"/>
  <c r="O46" i="2"/>
  <c r="L45" i="2"/>
  <c r="F45" i="2"/>
  <c r="D45" i="2"/>
  <c r="M45" i="2"/>
  <c r="H45" i="2"/>
  <c r="I45" i="2"/>
  <c r="J45" i="2"/>
  <c r="G45" i="2"/>
  <c r="B45" i="2"/>
  <c r="N45" i="2"/>
  <c r="C45" i="2"/>
  <c r="P45" i="2"/>
  <c r="E45" i="2"/>
  <c r="K45" i="2"/>
  <c r="AB47" i="11"/>
  <c r="B46" i="11"/>
  <c r="W49" i="7" l="1"/>
  <c r="J48" i="7"/>
  <c r="Q48" i="7"/>
  <c r="I48" i="7"/>
  <c r="N48" i="7"/>
  <c r="M48" i="7"/>
  <c r="V48" i="7"/>
  <c r="F48" i="7"/>
  <c r="E48" i="7"/>
  <c r="H48" i="7"/>
  <c r="D48" i="7"/>
  <c r="P48" i="7"/>
  <c r="G48" i="7"/>
  <c r="K48" i="7"/>
  <c r="O48" i="7"/>
  <c r="B48" i="7"/>
  <c r="U48" i="7"/>
  <c r="L48" i="7"/>
  <c r="O48" i="8"/>
  <c r="G47" i="8"/>
  <c r="C47" i="8"/>
  <c r="E47" i="8"/>
  <c r="J47" i="8"/>
  <c r="D47" i="8"/>
  <c r="I47" i="8"/>
  <c r="N47" i="8"/>
  <c r="B47" i="8"/>
  <c r="K47" i="8"/>
  <c r="H47" i="8"/>
  <c r="M47" i="8"/>
  <c r="L47" i="8"/>
  <c r="F47" i="8"/>
  <c r="P47" i="8"/>
  <c r="W47" i="5"/>
  <c r="J46" i="5"/>
  <c r="F46" i="5"/>
  <c r="N46" i="5"/>
  <c r="H46" i="5"/>
  <c r="Q46" i="5"/>
  <c r="K46" i="5"/>
  <c r="L46" i="5"/>
  <c r="E46" i="5"/>
  <c r="O46" i="5"/>
  <c r="B46" i="5"/>
  <c r="P46" i="5"/>
  <c r="I46" i="5"/>
  <c r="V46" i="5"/>
  <c r="D46" i="5"/>
  <c r="M46" i="5"/>
  <c r="G46" i="5"/>
  <c r="U46" i="5"/>
  <c r="W46" i="1"/>
  <c r="I45" i="1"/>
  <c r="G14" i="12" s="1"/>
  <c r="W14" i="12" s="1"/>
  <c r="K45" i="1"/>
  <c r="G16" i="12" s="1"/>
  <c r="W16" i="12" s="1"/>
  <c r="J45" i="1"/>
  <c r="G15" i="12" s="1"/>
  <c r="W15" i="12" s="1"/>
  <c r="N45" i="1"/>
  <c r="G19" i="12" s="1"/>
  <c r="W19" i="12" s="1"/>
  <c r="O45" i="1"/>
  <c r="G20" i="12" s="1"/>
  <c r="W20" i="12" s="1"/>
  <c r="G45" i="1"/>
  <c r="G12" i="12" s="1"/>
  <c r="W12" i="12" s="1"/>
  <c r="V45" i="1"/>
  <c r="G27" i="12" s="1"/>
  <c r="W27" i="12" s="1"/>
  <c r="D45" i="1"/>
  <c r="G9" i="12" s="1"/>
  <c r="W9" i="12" s="1"/>
  <c r="F45" i="1"/>
  <c r="G11" i="12" s="1"/>
  <c r="W11" i="12" s="1"/>
  <c r="E45" i="1"/>
  <c r="M45" i="1"/>
  <c r="H45" i="1"/>
  <c r="G13" i="12" s="1"/>
  <c r="W13" i="12" s="1"/>
  <c r="Q45" i="1"/>
  <c r="B45" i="1"/>
  <c r="G7" i="12" s="1"/>
  <c r="W7" i="12" s="1"/>
  <c r="P45" i="1"/>
  <c r="G21" i="12" s="1"/>
  <c r="W21" i="12" s="1"/>
  <c r="U45" i="1"/>
  <c r="L45" i="1"/>
  <c r="G17" i="12" s="1"/>
  <c r="W17" i="12" s="1"/>
  <c r="O46" i="4"/>
  <c r="J45" i="4"/>
  <c r="G45" i="4"/>
  <c r="N45" i="4"/>
  <c r="F45" i="4"/>
  <c r="K45" i="4"/>
  <c r="C45" i="4"/>
  <c r="M45" i="4"/>
  <c r="E45" i="4"/>
  <c r="I45" i="4"/>
  <c r="B45" i="4"/>
  <c r="L45" i="4"/>
  <c r="D45" i="4"/>
  <c r="H45" i="4"/>
  <c r="P45" i="4"/>
  <c r="W48" i="3"/>
  <c r="D47" i="3"/>
  <c r="L47" i="3"/>
  <c r="O47" i="3"/>
  <c r="P47" i="3"/>
  <c r="U47" i="3"/>
  <c r="G47" i="3"/>
  <c r="H47" i="3"/>
  <c r="K47" i="3"/>
  <c r="Q47" i="3"/>
  <c r="I47" i="3"/>
  <c r="N47" i="3"/>
  <c r="V47" i="3"/>
  <c r="M47" i="3"/>
  <c r="F47" i="3"/>
  <c r="E47" i="3"/>
  <c r="B47" i="3"/>
  <c r="J47" i="3"/>
  <c r="O47" i="2"/>
  <c r="J46" i="2"/>
  <c r="H46" i="2"/>
  <c r="L46" i="2"/>
  <c r="E46" i="2"/>
  <c r="B46" i="2"/>
  <c r="I46" i="2"/>
  <c r="K46" i="2"/>
  <c r="D46" i="2"/>
  <c r="F46" i="2"/>
  <c r="C46" i="2"/>
  <c r="P46" i="2"/>
  <c r="N46" i="2"/>
  <c r="M46" i="2"/>
  <c r="G46" i="2"/>
  <c r="AB48" i="11"/>
  <c r="B47" i="11"/>
  <c r="W50" i="7" l="1"/>
  <c r="V49" i="7"/>
  <c r="O49" i="7"/>
  <c r="G49" i="7"/>
  <c r="M49" i="7"/>
  <c r="E49" i="7"/>
  <c r="L49" i="7"/>
  <c r="D49" i="7"/>
  <c r="J49" i="7"/>
  <c r="Q49" i="7"/>
  <c r="P49" i="7"/>
  <c r="N49" i="7"/>
  <c r="K49" i="7"/>
  <c r="I49" i="7"/>
  <c r="F49" i="7"/>
  <c r="B49" i="7"/>
  <c r="H49" i="7"/>
  <c r="U49" i="7"/>
  <c r="G26" i="12"/>
  <c r="W26" i="12" s="1"/>
  <c r="O47" i="4"/>
  <c r="N46" i="4"/>
  <c r="F46" i="4"/>
  <c r="K46" i="4"/>
  <c r="C46" i="4"/>
  <c r="J46" i="4"/>
  <c r="G46" i="4"/>
  <c r="E46" i="4"/>
  <c r="I46" i="4"/>
  <c r="M46" i="4"/>
  <c r="D46" i="4"/>
  <c r="H46" i="4"/>
  <c r="L46" i="4"/>
  <c r="P46" i="4"/>
  <c r="B46" i="4"/>
  <c r="G10" i="12"/>
  <c r="W10" i="12" s="1"/>
  <c r="W48" i="5"/>
  <c r="L47" i="5"/>
  <c r="U47" i="5"/>
  <c r="H47" i="5"/>
  <c r="D47" i="5"/>
  <c r="P47" i="5"/>
  <c r="Q47" i="5"/>
  <c r="O47" i="5"/>
  <c r="F47" i="5"/>
  <c r="E47" i="5"/>
  <c r="J47" i="5"/>
  <c r="I47" i="5"/>
  <c r="G47" i="5"/>
  <c r="N47" i="5"/>
  <c r="M47" i="5"/>
  <c r="V47" i="5"/>
  <c r="K47" i="5"/>
  <c r="B47" i="5"/>
  <c r="W49" i="3"/>
  <c r="L48" i="3"/>
  <c r="N48" i="3"/>
  <c r="I48" i="3"/>
  <c r="P48" i="3"/>
  <c r="G48" i="3"/>
  <c r="Q48" i="3"/>
  <c r="D48" i="3"/>
  <c r="U48" i="3"/>
  <c r="K48" i="3"/>
  <c r="H48" i="3"/>
  <c r="F48" i="3"/>
  <c r="O48" i="3"/>
  <c r="E48" i="3"/>
  <c r="J48" i="3"/>
  <c r="M48" i="3"/>
  <c r="V48" i="3"/>
  <c r="B48" i="3"/>
  <c r="G22" i="12"/>
  <c r="W22" i="12" s="1"/>
  <c r="W47" i="1"/>
  <c r="Q46" i="1"/>
  <c r="J46" i="1"/>
  <c r="O46" i="1"/>
  <c r="N46" i="1"/>
  <c r="G46" i="1"/>
  <c r="K46" i="1"/>
  <c r="V46" i="1"/>
  <c r="F46" i="1"/>
  <c r="I46" i="1"/>
  <c r="P46" i="1"/>
  <c r="B46" i="1"/>
  <c r="M46" i="1"/>
  <c r="E46" i="1"/>
  <c r="H46" i="1"/>
  <c r="U46" i="1"/>
  <c r="D46" i="1"/>
  <c r="L46" i="1"/>
  <c r="G18" i="12"/>
  <c r="W18" i="12" s="1"/>
  <c r="O49" i="8"/>
  <c r="C48" i="8"/>
  <c r="K48" i="8"/>
  <c r="G48" i="8"/>
  <c r="D48" i="8"/>
  <c r="I48" i="8"/>
  <c r="N48" i="8"/>
  <c r="B48" i="8"/>
  <c r="H48" i="8"/>
  <c r="M48" i="8"/>
  <c r="L48" i="8"/>
  <c r="F48" i="8"/>
  <c r="P48" i="8"/>
  <c r="E48" i="8"/>
  <c r="J48" i="8"/>
  <c r="O48" i="2"/>
  <c r="J47" i="2"/>
  <c r="L47" i="2"/>
  <c r="I47" i="2"/>
  <c r="D47" i="2"/>
  <c r="F47" i="2"/>
  <c r="M47" i="2"/>
  <c r="G47" i="2"/>
  <c r="C47" i="2"/>
  <c r="H47" i="2"/>
  <c r="B47" i="2"/>
  <c r="K47" i="2"/>
  <c r="N47" i="2"/>
  <c r="P47" i="2"/>
  <c r="E47" i="2"/>
  <c r="AB49" i="11"/>
  <c r="B48" i="11"/>
  <c r="W51" i="7" l="1"/>
  <c r="Q50" i="7"/>
  <c r="I50" i="7"/>
  <c r="V50" i="7"/>
  <c r="N50" i="7"/>
  <c r="F50" i="7"/>
  <c r="E50" i="7"/>
  <c r="B50" i="7"/>
  <c r="M50" i="7"/>
  <c r="J50" i="7"/>
  <c r="H50" i="7"/>
  <c r="D50" i="7"/>
  <c r="L50" i="7"/>
  <c r="K50" i="7"/>
  <c r="P50" i="7"/>
  <c r="G50" i="7"/>
  <c r="U50" i="7"/>
  <c r="O50" i="7"/>
  <c r="W49" i="5"/>
  <c r="N48" i="5"/>
  <c r="J48" i="5"/>
  <c r="F48" i="5"/>
  <c r="H48" i="5"/>
  <c r="Q48" i="5"/>
  <c r="V48" i="5"/>
  <c r="L48" i="5"/>
  <c r="E48" i="5"/>
  <c r="G48" i="5"/>
  <c r="P48" i="5"/>
  <c r="I48" i="5"/>
  <c r="K48" i="5"/>
  <c r="D48" i="5"/>
  <c r="M48" i="5"/>
  <c r="O48" i="5"/>
  <c r="U48" i="5"/>
  <c r="B48" i="5"/>
  <c r="O48" i="4"/>
  <c r="J47" i="4"/>
  <c r="G47" i="4"/>
  <c r="N47" i="4"/>
  <c r="F47" i="4"/>
  <c r="K47" i="4"/>
  <c r="C47" i="4"/>
  <c r="E47" i="4"/>
  <c r="I47" i="4"/>
  <c r="M47" i="4"/>
  <c r="D47" i="4"/>
  <c r="P47" i="4"/>
  <c r="H47" i="4"/>
  <c r="L47" i="4"/>
  <c r="B47" i="4"/>
  <c r="O50" i="8"/>
  <c r="G49" i="8"/>
  <c r="K49" i="8"/>
  <c r="I49" i="8"/>
  <c r="H49" i="8"/>
  <c r="P49" i="8"/>
  <c r="L49" i="8"/>
  <c r="F49" i="8"/>
  <c r="E49" i="8"/>
  <c r="J49" i="8"/>
  <c r="B49" i="8"/>
  <c r="C49" i="8"/>
  <c r="D49" i="8"/>
  <c r="M49" i="8"/>
  <c r="N49" i="8"/>
  <c r="W48" i="1"/>
  <c r="O47" i="1"/>
  <c r="K47" i="1"/>
  <c r="V47" i="1"/>
  <c r="N47" i="1"/>
  <c r="M47" i="1"/>
  <c r="H47" i="1"/>
  <c r="G47" i="1"/>
  <c r="B47" i="1"/>
  <c r="F47" i="1"/>
  <c r="J47" i="1"/>
  <c r="Q47" i="1"/>
  <c r="D47" i="1"/>
  <c r="U47" i="1"/>
  <c r="L47" i="1"/>
  <c r="E47" i="1"/>
  <c r="I47" i="1"/>
  <c r="P47" i="1"/>
  <c r="W50" i="3"/>
  <c r="H49" i="3"/>
  <c r="P49" i="3"/>
  <c r="G49" i="3"/>
  <c r="K49" i="3"/>
  <c r="D49" i="3"/>
  <c r="O49" i="3"/>
  <c r="L49" i="3"/>
  <c r="U49" i="3"/>
  <c r="M49" i="3"/>
  <c r="E49" i="3"/>
  <c r="V49" i="3"/>
  <c r="B49" i="3"/>
  <c r="N49" i="3"/>
  <c r="Q49" i="3"/>
  <c r="F49" i="3"/>
  <c r="I49" i="3"/>
  <c r="J49" i="3"/>
  <c r="O49" i="2"/>
  <c r="N48" i="2"/>
  <c r="H48" i="2"/>
  <c r="D48" i="2"/>
  <c r="L48" i="2"/>
  <c r="C48" i="2"/>
  <c r="P48" i="2"/>
  <c r="B48" i="2"/>
  <c r="E48" i="2"/>
  <c r="F48" i="2"/>
  <c r="K48" i="2"/>
  <c r="I48" i="2"/>
  <c r="M48" i="2"/>
  <c r="G48" i="2"/>
  <c r="J48" i="2"/>
  <c r="AB50" i="11"/>
  <c r="B49" i="11"/>
  <c r="W52" i="7" l="1"/>
  <c r="V51" i="7"/>
  <c r="L51" i="7"/>
  <c r="D51" i="7"/>
  <c r="J51" i="7"/>
  <c r="K51" i="7"/>
  <c r="Q51" i="7"/>
  <c r="I51" i="7"/>
  <c r="H51" i="7"/>
  <c r="F51" i="7"/>
  <c r="G51" i="7"/>
  <c r="E51" i="7"/>
  <c r="N51" i="7"/>
  <c r="M51" i="7"/>
  <c r="P51" i="7"/>
  <c r="O51" i="7"/>
  <c r="U51" i="7"/>
  <c r="B51" i="7"/>
  <c r="O49" i="4"/>
  <c r="N48" i="4"/>
  <c r="F48" i="4"/>
  <c r="K48" i="4"/>
  <c r="C48" i="4"/>
  <c r="J48" i="4"/>
  <c r="G48" i="4"/>
  <c r="I48" i="4"/>
  <c r="M48" i="4"/>
  <c r="E48" i="4"/>
  <c r="H48" i="4"/>
  <c r="B48" i="4"/>
  <c r="L48" i="4"/>
  <c r="P48" i="4"/>
  <c r="D48" i="4"/>
  <c r="W51" i="3"/>
  <c r="P50" i="3"/>
  <c r="U50" i="3"/>
  <c r="K50" i="3"/>
  <c r="M50" i="3"/>
  <c r="D50" i="3"/>
  <c r="J50" i="3"/>
  <c r="O50" i="3"/>
  <c r="H50" i="3"/>
  <c r="B50" i="3"/>
  <c r="E50" i="3"/>
  <c r="L50" i="3"/>
  <c r="G50" i="3"/>
  <c r="V50" i="3"/>
  <c r="I50" i="3"/>
  <c r="F50" i="3"/>
  <c r="Q50" i="3"/>
  <c r="N50" i="3"/>
  <c r="O51" i="8"/>
  <c r="H50" i="8"/>
  <c r="K50" i="8"/>
  <c r="C50" i="8"/>
  <c r="B50" i="8"/>
  <c r="G50" i="8"/>
  <c r="E50" i="8"/>
  <c r="F50" i="8"/>
  <c r="I50" i="8"/>
  <c r="P50" i="8"/>
  <c r="J50" i="8"/>
  <c r="D50" i="8"/>
  <c r="M50" i="8"/>
  <c r="N50" i="8"/>
  <c r="L50" i="8"/>
  <c r="W49" i="1"/>
  <c r="V48" i="1"/>
  <c r="E48" i="1"/>
  <c r="N48" i="1"/>
  <c r="K48" i="1"/>
  <c r="O48" i="1"/>
  <c r="F48" i="1"/>
  <c r="G48" i="1"/>
  <c r="J48" i="1"/>
  <c r="I48" i="1"/>
  <c r="H48" i="1"/>
  <c r="B48" i="1"/>
  <c r="M48" i="1"/>
  <c r="Q48" i="1"/>
  <c r="L48" i="1"/>
  <c r="P48" i="1"/>
  <c r="U48" i="1"/>
  <c r="D48" i="1"/>
  <c r="W50" i="5"/>
  <c r="P49" i="5"/>
  <c r="L49" i="5"/>
  <c r="H49" i="5"/>
  <c r="D49" i="5"/>
  <c r="F49" i="5"/>
  <c r="Q49" i="5"/>
  <c r="G49" i="5"/>
  <c r="J49" i="5"/>
  <c r="E49" i="5"/>
  <c r="K49" i="5"/>
  <c r="U49" i="5"/>
  <c r="N49" i="5"/>
  <c r="I49" i="5"/>
  <c r="O49" i="5"/>
  <c r="V49" i="5"/>
  <c r="M49" i="5"/>
  <c r="B49" i="5"/>
  <c r="O50" i="2"/>
  <c r="M49" i="2"/>
  <c r="H49" i="2"/>
  <c r="L49" i="2"/>
  <c r="D49" i="2"/>
  <c r="E49" i="2"/>
  <c r="I49" i="2"/>
  <c r="F49" i="2"/>
  <c r="G49" i="2"/>
  <c r="N49" i="2"/>
  <c r="J49" i="2"/>
  <c r="K49" i="2"/>
  <c r="B49" i="2"/>
  <c r="C49" i="2"/>
  <c r="P49" i="2"/>
  <c r="AB51" i="11"/>
  <c r="B50" i="11"/>
  <c r="W53" i="7" l="1"/>
  <c r="CF52" i="7"/>
  <c r="CD52" i="7"/>
  <c r="BU52" i="7"/>
  <c r="BL52" i="7"/>
  <c r="CE52" i="7"/>
  <c r="BJ52" i="7"/>
  <c r="BP52" i="7"/>
  <c r="BH52" i="7"/>
  <c r="BX52" i="7"/>
  <c r="BE52" i="7"/>
  <c r="AW52" i="7"/>
  <c r="AO52" i="7"/>
  <c r="AG52" i="7"/>
  <c r="Y52" i="7"/>
  <c r="BM52" i="7"/>
  <c r="AZ52" i="7"/>
  <c r="BA52" i="7"/>
  <c r="AS52" i="7"/>
  <c r="AK52" i="7"/>
  <c r="AC52" i="7"/>
  <c r="BI52" i="7"/>
  <c r="AJ52" i="7"/>
  <c r="AP52" i="7"/>
  <c r="Z52" i="7"/>
  <c r="V52" i="7"/>
  <c r="N52" i="7"/>
  <c r="F52" i="7"/>
  <c r="BB52" i="7"/>
  <c r="AL52" i="7"/>
  <c r="M52" i="7"/>
  <c r="E52" i="7"/>
  <c r="AX52" i="7"/>
  <c r="J52" i="7"/>
  <c r="AT52" i="7"/>
  <c r="I52" i="7"/>
  <c r="BV52" i="7"/>
  <c r="BQ52" i="7"/>
  <c r="AD52" i="7"/>
  <c r="Q52" i="7"/>
  <c r="AH52" i="7"/>
  <c r="H52" i="7"/>
  <c r="AR52" i="7"/>
  <c r="D52" i="7"/>
  <c r="AF52" i="7"/>
  <c r="BD52" i="7"/>
  <c r="P52" i="7"/>
  <c r="AB52" i="7"/>
  <c r="G52" i="7"/>
  <c r="B52" i="7"/>
  <c r="AI52" i="7"/>
  <c r="AY52" i="7"/>
  <c r="BG52" i="7"/>
  <c r="BW52" i="7"/>
  <c r="CG52" i="7"/>
  <c r="AV52" i="7"/>
  <c r="AN52" i="7"/>
  <c r="O52" i="7"/>
  <c r="BR52" i="7"/>
  <c r="K52" i="7"/>
  <c r="AA52" i="7"/>
  <c r="AQ52" i="7"/>
  <c r="X52" i="7"/>
  <c r="BO52" i="7"/>
  <c r="BT52" i="7"/>
  <c r="BN52" i="7"/>
  <c r="BC52" i="7"/>
  <c r="U52" i="7"/>
  <c r="CC52" i="7"/>
  <c r="AU52" i="7"/>
  <c r="AE52" i="7"/>
  <c r="BK52" i="7"/>
  <c r="L52" i="7"/>
  <c r="AM52" i="7"/>
  <c r="BS52" i="7"/>
  <c r="W51" i="5"/>
  <c r="N50" i="5"/>
  <c r="J50" i="5"/>
  <c r="B50" i="5"/>
  <c r="F50" i="5"/>
  <c r="H50" i="5"/>
  <c r="Q50" i="5"/>
  <c r="K50" i="5"/>
  <c r="L50" i="5"/>
  <c r="E50" i="5"/>
  <c r="V50" i="5"/>
  <c r="O50" i="5"/>
  <c r="P50" i="5"/>
  <c r="I50" i="5"/>
  <c r="D50" i="5"/>
  <c r="M50" i="5"/>
  <c r="G50" i="5"/>
  <c r="U50" i="5"/>
  <c r="O52" i="8"/>
  <c r="G51" i="8"/>
  <c r="C51" i="8"/>
  <c r="D51" i="8"/>
  <c r="I51" i="8"/>
  <c r="J51" i="8"/>
  <c r="B51" i="8"/>
  <c r="K51" i="8"/>
  <c r="H51" i="8"/>
  <c r="M51" i="8"/>
  <c r="N51" i="8"/>
  <c r="L51" i="8"/>
  <c r="E51" i="8"/>
  <c r="F51" i="8"/>
  <c r="P51" i="8"/>
  <c r="W52" i="3"/>
  <c r="L51" i="3"/>
  <c r="K51" i="3"/>
  <c r="D51" i="3"/>
  <c r="U51" i="3"/>
  <c r="O51" i="3"/>
  <c r="I51" i="3"/>
  <c r="H51" i="3"/>
  <c r="P51" i="3"/>
  <c r="G51" i="3"/>
  <c r="Q51" i="3"/>
  <c r="J51" i="3"/>
  <c r="F51" i="3"/>
  <c r="B51" i="3"/>
  <c r="N51" i="3"/>
  <c r="E51" i="3"/>
  <c r="V51" i="3"/>
  <c r="M51" i="3"/>
  <c r="W50" i="1"/>
  <c r="Q49" i="1"/>
  <c r="G49" i="1"/>
  <c r="V49" i="1"/>
  <c r="J49" i="1"/>
  <c r="O49" i="1"/>
  <c r="N49" i="1"/>
  <c r="K49" i="1"/>
  <c r="L49" i="1"/>
  <c r="E49" i="1"/>
  <c r="B49" i="1"/>
  <c r="H49" i="1"/>
  <c r="I49" i="1"/>
  <c r="P49" i="1"/>
  <c r="M49" i="1"/>
  <c r="F49" i="1"/>
  <c r="D49" i="1"/>
  <c r="U49" i="1"/>
  <c r="O50" i="4"/>
  <c r="J49" i="4"/>
  <c r="G49" i="4"/>
  <c r="N49" i="4"/>
  <c r="F49" i="4"/>
  <c r="K49" i="4"/>
  <c r="C49" i="4"/>
  <c r="M49" i="4"/>
  <c r="E49" i="4"/>
  <c r="I49" i="4"/>
  <c r="L49" i="4"/>
  <c r="B49" i="4"/>
  <c r="D49" i="4"/>
  <c r="H49" i="4"/>
  <c r="P49" i="4"/>
  <c r="O51" i="2"/>
  <c r="L50" i="2"/>
  <c r="J50" i="2"/>
  <c r="H50" i="2"/>
  <c r="B50" i="2"/>
  <c r="N50" i="2"/>
  <c r="K50" i="2"/>
  <c r="M50" i="2"/>
  <c r="C50" i="2"/>
  <c r="P50" i="2"/>
  <c r="D50" i="2"/>
  <c r="I50" i="2"/>
  <c r="E50" i="2"/>
  <c r="F50" i="2"/>
  <c r="G50" i="2"/>
  <c r="AB52" i="11"/>
  <c r="B51" i="11"/>
  <c r="W54" i="7" l="1"/>
  <c r="CE53" i="7"/>
  <c r="CG53" i="7"/>
  <c r="CD53" i="7"/>
  <c r="BJ53" i="7"/>
  <c r="BT53" i="7"/>
  <c r="BL53" i="7"/>
  <c r="BG53" i="7"/>
  <c r="BW53" i="7"/>
  <c r="BP53" i="7"/>
  <c r="BI53" i="7"/>
  <c r="BN53" i="7"/>
  <c r="BM53" i="7"/>
  <c r="AY53" i="7"/>
  <c r="X53" i="7"/>
  <c r="AX53" i="7"/>
  <c r="AP53" i="7"/>
  <c r="AH53" i="7"/>
  <c r="Z53" i="7"/>
  <c r="BU53" i="7"/>
  <c r="BH53" i="7"/>
  <c r="BD53" i="7"/>
  <c r="AM53" i="7"/>
  <c r="BB53" i="7"/>
  <c r="AT53" i="7"/>
  <c r="AL53" i="7"/>
  <c r="AD53" i="7"/>
  <c r="V53" i="7"/>
  <c r="BQ53" i="7"/>
  <c r="BC53" i="7"/>
  <c r="BA53" i="7"/>
  <c r="AK53" i="7"/>
  <c r="K53" i="7"/>
  <c r="Q53" i="7"/>
  <c r="I53" i="7"/>
  <c r="BK53" i="7"/>
  <c r="AN53" i="7"/>
  <c r="AW53" i="7"/>
  <c r="AG53" i="7"/>
  <c r="P53" i="7"/>
  <c r="H53" i="7"/>
  <c r="N53" i="7"/>
  <c r="F53" i="7"/>
  <c r="AS53" i="7"/>
  <c r="O53" i="7"/>
  <c r="M53" i="7"/>
  <c r="B53" i="7"/>
  <c r="BX53" i="7"/>
  <c r="AO53" i="7"/>
  <c r="U53" i="7"/>
  <c r="L53" i="7"/>
  <c r="J53" i="7"/>
  <c r="AI53" i="7"/>
  <c r="AC53" i="7"/>
  <c r="E53" i="7"/>
  <c r="BE53" i="7"/>
  <c r="G53" i="7"/>
  <c r="Y53" i="7"/>
  <c r="D53" i="7"/>
  <c r="AJ53" i="7"/>
  <c r="AF53" i="7"/>
  <c r="BS53" i="7"/>
  <c r="AZ53" i="7"/>
  <c r="AU53" i="7"/>
  <c r="BR53" i="7"/>
  <c r="AA53" i="7"/>
  <c r="AB53" i="7"/>
  <c r="AR53" i="7"/>
  <c r="AQ53" i="7"/>
  <c r="BV53" i="7"/>
  <c r="CF53" i="7"/>
  <c r="AE53" i="7"/>
  <c r="CC53" i="7"/>
  <c r="AV53" i="7"/>
  <c r="BO53" i="7"/>
  <c r="W51" i="1"/>
  <c r="O50" i="1"/>
  <c r="F50" i="1"/>
  <c r="J50" i="1"/>
  <c r="K50" i="1"/>
  <c r="V50" i="1"/>
  <c r="N50" i="1"/>
  <c r="G50" i="1"/>
  <c r="I50" i="1"/>
  <c r="M50" i="1"/>
  <c r="H50" i="1"/>
  <c r="Q50" i="1"/>
  <c r="L50" i="1"/>
  <c r="U50" i="1"/>
  <c r="B50" i="1"/>
  <c r="E50" i="1"/>
  <c r="D50" i="1"/>
  <c r="P50" i="1"/>
  <c r="O53" i="8"/>
  <c r="D52" i="8"/>
  <c r="K52" i="8"/>
  <c r="L52" i="8"/>
  <c r="M52" i="8"/>
  <c r="N52" i="8"/>
  <c r="P52" i="8"/>
  <c r="C52" i="8"/>
  <c r="E52" i="8"/>
  <c r="F52" i="8"/>
  <c r="G52" i="8"/>
  <c r="H52" i="8"/>
  <c r="I52" i="8"/>
  <c r="J52" i="8"/>
  <c r="B52" i="8"/>
  <c r="O51" i="4"/>
  <c r="N50" i="4"/>
  <c r="F50" i="4"/>
  <c r="K50" i="4"/>
  <c r="C50" i="4"/>
  <c r="J50" i="4"/>
  <c r="G50" i="4"/>
  <c r="E50" i="4"/>
  <c r="I50" i="4"/>
  <c r="M50" i="4"/>
  <c r="D50" i="4"/>
  <c r="H50" i="4"/>
  <c r="L50" i="4"/>
  <c r="B50" i="4"/>
  <c r="P50" i="4"/>
  <c r="W53" i="3"/>
  <c r="AZ52" i="3"/>
  <c r="D52" i="3"/>
  <c r="AF52" i="3"/>
  <c r="AV52" i="3"/>
  <c r="O52" i="3"/>
  <c r="AI52" i="3"/>
  <c r="AY52" i="3"/>
  <c r="BK52" i="3"/>
  <c r="H52" i="3"/>
  <c r="AJ52" i="3"/>
  <c r="BD52" i="3"/>
  <c r="I52" i="3"/>
  <c r="AM52" i="3"/>
  <c r="BC52" i="3"/>
  <c r="BO52" i="3"/>
  <c r="L52" i="3"/>
  <c r="U52" i="3"/>
  <c r="X52" i="3"/>
  <c r="AN52" i="3"/>
  <c r="F52" i="3"/>
  <c r="G52" i="3"/>
  <c r="AA52" i="3"/>
  <c r="AQ52" i="3"/>
  <c r="AO52" i="3"/>
  <c r="BS52" i="3"/>
  <c r="P52" i="3"/>
  <c r="AB52" i="3"/>
  <c r="AR52" i="3"/>
  <c r="N52" i="3"/>
  <c r="K52" i="3"/>
  <c r="AE52" i="3"/>
  <c r="AU52" i="3"/>
  <c r="BG52" i="3"/>
  <c r="BW52" i="3"/>
  <c r="Q52" i="3"/>
  <c r="BV52" i="3"/>
  <c r="AG52" i="3"/>
  <c r="BJ52" i="3"/>
  <c r="AW52" i="3"/>
  <c r="BN52" i="3"/>
  <c r="BE52" i="3"/>
  <c r="BT52" i="3"/>
  <c r="BR52" i="3"/>
  <c r="CF52" i="3"/>
  <c r="Y52" i="3"/>
  <c r="CD52" i="3"/>
  <c r="AD52" i="3"/>
  <c r="AT52" i="3"/>
  <c r="BU52" i="3"/>
  <c r="CE52" i="3"/>
  <c r="CC52" i="3"/>
  <c r="E52" i="3"/>
  <c r="AS52" i="3"/>
  <c r="BP52" i="3"/>
  <c r="Z52" i="3"/>
  <c r="V52" i="3"/>
  <c r="AK52" i="3"/>
  <c r="AH52" i="3"/>
  <c r="AX52" i="3"/>
  <c r="BI52" i="3"/>
  <c r="CG52" i="3"/>
  <c r="M52" i="3"/>
  <c r="BA52" i="3"/>
  <c r="BX52" i="3"/>
  <c r="J52" i="3"/>
  <c r="AL52" i="3"/>
  <c r="BB52" i="3"/>
  <c r="BM52" i="3"/>
  <c r="AC52" i="3"/>
  <c r="BH52" i="3"/>
  <c r="AP52" i="3"/>
  <c r="BQ52" i="3"/>
  <c r="B52" i="3"/>
  <c r="BL52" i="3"/>
  <c r="W52" i="5"/>
  <c r="D51" i="5"/>
  <c r="P51" i="5"/>
  <c r="L51" i="5"/>
  <c r="H51" i="5"/>
  <c r="J51" i="5"/>
  <c r="Q51" i="5"/>
  <c r="O51" i="5"/>
  <c r="N51" i="5"/>
  <c r="E51" i="5"/>
  <c r="I51" i="5"/>
  <c r="V51" i="5"/>
  <c r="G51" i="5"/>
  <c r="U51" i="5"/>
  <c r="F51" i="5"/>
  <c r="M51" i="5"/>
  <c r="K51" i="5"/>
  <c r="B51" i="5"/>
  <c r="O52" i="2"/>
  <c r="N51" i="2"/>
  <c r="D51" i="2"/>
  <c r="L51" i="2"/>
  <c r="I51" i="2"/>
  <c r="E51" i="2"/>
  <c r="H51" i="2"/>
  <c r="M51" i="2"/>
  <c r="J51" i="2"/>
  <c r="G51" i="2"/>
  <c r="P51" i="2"/>
  <c r="F51" i="2"/>
  <c r="C51" i="2"/>
  <c r="B51" i="2"/>
  <c r="K51" i="2"/>
  <c r="AB53" i="11"/>
  <c r="B52" i="11"/>
  <c r="W55" i="7" l="1"/>
  <c r="CF54" i="7"/>
  <c r="CG54" i="7"/>
  <c r="BV54" i="7"/>
  <c r="BT54" i="7"/>
  <c r="BL54" i="7"/>
  <c r="BX54" i="7"/>
  <c r="BP54" i="7"/>
  <c r="BH54" i="7"/>
  <c r="BU54" i="7"/>
  <c r="AM54" i="7"/>
  <c r="BA54" i="7"/>
  <c r="AS54" i="7"/>
  <c r="AH54" i="7"/>
  <c r="Z54" i="7"/>
  <c r="V54" i="7"/>
  <c r="BM54" i="7"/>
  <c r="AR54" i="7"/>
  <c r="AA54" i="7"/>
  <c r="AW54" i="7"/>
  <c r="AO54" i="7"/>
  <c r="AD54" i="7"/>
  <c r="BR54" i="7"/>
  <c r="BE54" i="7"/>
  <c r="AK54" i="7"/>
  <c r="M54" i="7"/>
  <c r="E54" i="7"/>
  <c r="B54" i="7"/>
  <c r="BQ54" i="7"/>
  <c r="BC54" i="7"/>
  <c r="AX54" i="7"/>
  <c r="AG54" i="7"/>
  <c r="J54" i="7"/>
  <c r="BI54" i="7"/>
  <c r="AQ54" i="7"/>
  <c r="AC54" i="7"/>
  <c r="Q54" i="7"/>
  <c r="AB54" i="7"/>
  <c r="Y54" i="7"/>
  <c r="N54" i="7"/>
  <c r="CD54" i="7"/>
  <c r="I54" i="7"/>
  <c r="F54" i="7"/>
  <c r="AT54" i="7"/>
  <c r="AP54" i="7"/>
  <c r="H54" i="7"/>
  <c r="AF54" i="7"/>
  <c r="AZ54" i="7"/>
  <c r="AL54" i="7"/>
  <c r="D54" i="7"/>
  <c r="X54" i="7"/>
  <c r="AV54" i="7"/>
  <c r="BB54" i="7"/>
  <c r="AY54" i="7"/>
  <c r="CC54" i="7"/>
  <c r="U54" i="7"/>
  <c r="BS54" i="7"/>
  <c r="L54" i="7"/>
  <c r="AJ54" i="7"/>
  <c r="AI54" i="7"/>
  <c r="BN54" i="7"/>
  <c r="P54" i="7"/>
  <c r="AN54" i="7"/>
  <c r="G54" i="7"/>
  <c r="AU54" i="7"/>
  <c r="CE54" i="7"/>
  <c r="BK54" i="7"/>
  <c r="O54" i="7"/>
  <c r="BO54" i="7"/>
  <c r="K54" i="7"/>
  <c r="AE54" i="7"/>
  <c r="BJ54" i="7"/>
  <c r="BW54" i="7"/>
  <c r="BG54" i="7"/>
  <c r="BD54" i="7"/>
  <c r="W53" i="5"/>
  <c r="F52" i="5"/>
  <c r="AS52" i="5"/>
  <c r="BP52" i="5"/>
  <c r="AC52" i="5"/>
  <c r="N52" i="5"/>
  <c r="J52" i="5"/>
  <c r="AD52" i="5"/>
  <c r="AT52" i="5"/>
  <c r="H52" i="5"/>
  <c r="Q52" i="5"/>
  <c r="AI52" i="5"/>
  <c r="AY52" i="5"/>
  <c r="BN52" i="5"/>
  <c r="Y52" i="5"/>
  <c r="AW52" i="5"/>
  <c r="BT52" i="5"/>
  <c r="BI52" i="5"/>
  <c r="AH52" i="5"/>
  <c r="AX52" i="5"/>
  <c r="L52" i="5"/>
  <c r="E52" i="5"/>
  <c r="G52" i="5"/>
  <c r="AM52" i="5"/>
  <c r="BC52" i="5"/>
  <c r="BR52" i="5"/>
  <c r="AG52" i="5"/>
  <c r="BA52" i="5"/>
  <c r="BX52" i="5"/>
  <c r="BM52" i="5"/>
  <c r="AL52" i="5"/>
  <c r="BB52" i="5"/>
  <c r="P52" i="5"/>
  <c r="I52" i="5"/>
  <c r="K52" i="5"/>
  <c r="AA52" i="5"/>
  <c r="AQ52" i="5"/>
  <c r="BV52" i="5"/>
  <c r="CF52" i="5"/>
  <c r="AK52" i="5"/>
  <c r="BE52" i="5"/>
  <c r="BH52" i="5"/>
  <c r="BQ52" i="5"/>
  <c r="Z52" i="5"/>
  <c r="AP52" i="5"/>
  <c r="D52" i="5"/>
  <c r="M52" i="5"/>
  <c r="O52" i="5"/>
  <c r="V52" i="5"/>
  <c r="AE52" i="5"/>
  <c r="AU52" i="5"/>
  <c r="BJ52" i="5"/>
  <c r="AO52" i="5"/>
  <c r="BL52" i="5"/>
  <c r="CD52" i="5"/>
  <c r="BU52" i="5"/>
  <c r="B52" i="5"/>
  <c r="AJ52" i="5"/>
  <c r="AZ52" i="5"/>
  <c r="BK52" i="5"/>
  <c r="CC52" i="5"/>
  <c r="BW52" i="5"/>
  <c r="CE52" i="5"/>
  <c r="X52" i="5"/>
  <c r="AN52" i="5"/>
  <c r="BD52" i="5"/>
  <c r="BO52" i="5"/>
  <c r="AV52" i="5"/>
  <c r="U52" i="5"/>
  <c r="AB52" i="5"/>
  <c r="AR52" i="5"/>
  <c r="BS52" i="5"/>
  <c r="CG52" i="5"/>
  <c r="BG52" i="5"/>
  <c r="AF52" i="5"/>
  <c r="O54" i="8"/>
  <c r="H53" i="8"/>
  <c r="C53" i="8"/>
  <c r="D53" i="8"/>
  <c r="E53" i="8"/>
  <c r="F53" i="8"/>
  <c r="B53" i="8"/>
  <c r="G53" i="8"/>
  <c r="L53" i="8"/>
  <c r="I53" i="8"/>
  <c r="J53" i="8"/>
  <c r="K53" i="8"/>
  <c r="M53" i="8"/>
  <c r="N53" i="8"/>
  <c r="P53" i="8"/>
  <c r="O52" i="4"/>
  <c r="J51" i="4"/>
  <c r="G51" i="4"/>
  <c r="N51" i="4"/>
  <c r="F51" i="4"/>
  <c r="K51" i="4"/>
  <c r="C51" i="4"/>
  <c r="E51" i="4"/>
  <c r="I51" i="4"/>
  <c r="M51" i="4"/>
  <c r="D51" i="4"/>
  <c r="H51" i="4"/>
  <c r="L51" i="4"/>
  <c r="B51" i="4"/>
  <c r="P51" i="4"/>
  <c r="W54" i="3"/>
  <c r="AX53" i="3"/>
  <c r="P53" i="3"/>
  <c r="D53" i="3"/>
  <c r="AF53" i="3"/>
  <c r="AV53" i="3"/>
  <c r="O53" i="3"/>
  <c r="AE53" i="3"/>
  <c r="AU53" i="3"/>
  <c r="BG53" i="3"/>
  <c r="BW53" i="3"/>
  <c r="M53" i="3"/>
  <c r="Z53" i="3"/>
  <c r="H53" i="3"/>
  <c r="AJ53" i="3"/>
  <c r="AZ53" i="3"/>
  <c r="E53" i="3"/>
  <c r="AI53" i="3"/>
  <c r="AY53" i="3"/>
  <c r="BK53" i="3"/>
  <c r="L53" i="3"/>
  <c r="X53" i="3"/>
  <c r="AN53" i="3"/>
  <c r="BD53" i="3"/>
  <c r="G53" i="3"/>
  <c r="AM53" i="3"/>
  <c r="BC53" i="3"/>
  <c r="U53" i="3"/>
  <c r="AB53" i="3"/>
  <c r="AR53" i="3"/>
  <c r="K53" i="3"/>
  <c r="AA53" i="3"/>
  <c r="AQ53" i="3"/>
  <c r="AC53" i="3"/>
  <c r="BS53" i="3"/>
  <c r="BO53" i="3"/>
  <c r="BM53" i="3"/>
  <c r="BV53" i="3"/>
  <c r="CF53" i="3"/>
  <c r="AS53" i="3"/>
  <c r="BJ53" i="3"/>
  <c r="BH53" i="3"/>
  <c r="CE53" i="3"/>
  <c r="BA53" i="3"/>
  <c r="AH53" i="3"/>
  <c r="BN53" i="3"/>
  <c r="V53" i="3"/>
  <c r="AP53" i="3"/>
  <c r="BR53" i="3"/>
  <c r="AK53" i="3"/>
  <c r="BX53" i="3"/>
  <c r="J53" i="3"/>
  <c r="AL53" i="3"/>
  <c r="AO53" i="3"/>
  <c r="BT53" i="3"/>
  <c r="AD53" i="3"/>
  <c r="Q53" i="3"/>
  <c r="N53" i="3"/>
  <c r="AT53" i="3"/>
  <c r="BI53" i="3"/>
  <c r="AW53" i="3"/>
  <c r="CD53" i="3"/>
  <c r="B53" i="3"/>
  <c r="BB53" i="3"/>
  <c r="BQ53" i="3"/>
  <c r="CC53" i="3"/>
  <c r="I53" i="3"/>
  <c r="Y53" i="3"/>
  <c r="BE53" i="3"/>
  <c r="BL53" i="3"/>
  <c r="F53" i="3"/>
  <c r="BU53" i="3"/>
  <c r="CG53" i="3"/>
  <c r="AG53" i="3"/>
  <c r="BP53" i="3"/>
  <c r="W52" i="1"/>
  <c r="K51" i="1"/>
  <c r="G51" i="1"/>
  <c r="J51" i="1"/>
  <c r="O51" i="1"/>
  <c r="E51" i="1"/>
  <c r="N51" i="1"/>
  <c r="P51" i="1"/>
  <c r="V51" i="1"/>
  <c r="F51" i="1"/>
  <c r="B51" i="1"/>
  <c r="Q51" i="1"/>
  <c r="L51" i="1"/>
  <c r="I51" i="1"/>
  <c r="M51" i="1"/>
  <c r="H51" i="1"/>
  <c r="D51" i="1"/>
  <c r="U51" i="1"/>
  <c r="O53" i="2"/>
  <c r="N52" i="2"/>
  <c r="D52" i="2"/>
  <c r="H52" i="2"/>
  <c r="M52" i="2"/>
  <c r="J52" i="2"/>
  <c r="C52" i="2"/>
  <c r="P52" i="2"/>
  <c r="B52" i="2"/>
  <c r="K52" i="2"/>
  <c r="G52" i="2"/>
  <c r="L52" i="2"/>
  <c r="E52" i="2"/>
  <c r="I52" i="2"/>
  <c r="F52" i="2"/>
  <c r="AB54" i="11"/>
  <c r="B53" i="11"/>
  <c r="W56" i="7" l="1"/>
  <c r="CD55" i="7"/>
  <c r="CF55" i="7"/>
  <c r="CG55" i="7"/>
  <c r="BX55" i="7"/>
  <c r="BS55" i="7"/>
  <c r="BL55" i="7"/>
  <c r="BV55" i="7"/>
  <c r="BU55" i="7"/>
  <c r="BP55" i="7"/>
  <c r="BH55" i="7"/>
  <c r="BJ55" i="7"/>
  <c r="BM55" i="7"/>
  <c r="AA55" i="7"/>
  <c r="AX55" i="7"/>
  <c r="AO55" i="7"/>
  <c r="AG55" i="7"/>
  <c r="Y55" i="7"/>
  <c r="BT55" i="7"/>
  <c r="BG55" i="7"/>
  <c r="AQ55" i="7"/>
  <c r="BB55" i="7"/>
  <c r="AT55" i="7"/>
  <c r="AK55" i="7"/>
  <c r="AC55" i="7"/>
  <c r="AE55" i="7"/>
  <c r="AS55" i="7"/>
  <c r="Z55" i="7"/>
  <c r="P55" i="7"/>
  <c r="H55" i="7"/>
  <c r="N55" i="7"/>
  <c r="F55" i="7"/>
  <c r="BW55" i="7"/>
  <c r="BE55" i="7"/>
  <c r="AL55" i="7"/>
  <c r="O55" i="7"/>
  <c r="G55" i="7"/>
  <c r="M55" i="7"/>
  <c r="E55" i="7"/>
  <c r="BA55" i="7"/>
  <c r="V55" i="7"/>
  <c r="D55" i="7"/>
  <c r="AW55" i="7"/>
  <c r="Q55" i="7"/>
  <c r="BQ55" i="7"/>
  <c r="AH55" i="7"/>
  <c r="L55" i="7"/>
  <c r="AU55" i="7"/>
  <c r="K55" i="7"/>
  <c r="J55" i="7"/>
  <c r="BI55" i="7"/>
  <c r="AD55" i="7"/>
  <c r="I55" i="7"/>
  <c r="U55" i="7"/>
  <c r="BK55" i="7"/>
  <c r="X55" i="7"/>
  <c r="AP55" i="7"/>
  <c r="CE55" i="7"/>
  <c r="AY55" i="7"/>
  <c r="BN55" i="7"/>
  <c r="AF55" i="7"/>
  <c r="AV55" i="7"/>
  <c r="AI55" i="7"/>
  <c r="B55" i="7"/>
  <c r="BO55" i="7"/>
  <c r="BR55" i="7"/>
  <c r="BC55" i="7"/>
  <c r="AN55" i="7"/>
  <c r="BD55" i="7"/>
  <c r="CC55" i="7"/>
  <c r="AR55" i="7"/>
  <c r="AJ55" i="7"/>
  <c r="AM55" i="7"/>
  <c r="AZ55" i="7"/>
  <c r="AB55" i="7"/>
  <c r="O55" i="8"/>
  <c r="C54" i="8"/>
  <c r="H54" i="8"/>
  <c r="E54" i="8"/>
  <c r="F54" i="8"/>
  <c r="G54" i="8"/>
  <c r="L54" i="8"/>
  <c r="I54" i="8"/>
  <c r="J54" i="8"/>
  <c r="K54" i="8"/>
  <c r="M54" i="8"/>
  <c r="P54" i="8"/>
  <c r="N54" i="8"/>
  <c r="B54" i="8"/>
  <c r="D54" i="8"/>
  <c r="O53" i="4"/>
  <c r="N52" i="4"/>
  <c r="F52" i="4"/>
  <c r="K52" i="4"/>
  <c r="C52" i="4"/>
  <c r="J52" i="4"/>
  <c r="G52" i="4"/>
  <c r="I52" i="4"/>
  <c r="M52" i="4"/>
  <c r="E52" i="4"/>
  <c r="H52" i="4"/>
  <c r="L52" i="4"/>
  <c r="P52" i="4"/>
  <c r="D52" i="4"/>
  <c r="B52" i="4"/>
  <c r="W55" i="3"/>
  <c r="BK54" i="3"/>
  <c r="AV54" i="3"/>
  <c r="H54" i="3"/>
  <c r="U54" i="3"/>
  <c r="AB54" i="3"/>
  <c r="AR54" i="3"/>
  <c r="J54" i="3"/>
  <c r="O54" i="3"/>
  <c r="AA54" i="3"/>
  <c r="AQ54" i="3"/>
  <c r="AK54" i="3"/>
  <c r="BW54" i="3"/>
  <c r="L54" i="3"/>
  <c r="AF54" i="3"/>
  <c r="AZ54" i="3"/>
  <c r="M54" i="3"/>
  <c r="AE54" i="3"/>
  <c r="AU54" i="3"/>
  <c r="BG54" i="3"/>
  <c r="E54" i="3"/>
  <c r="P54" i="3"/>
  <c r="AJ54" i="3"/>
  <c r="BD54" i="3"/>
  <c r="G54" i="3"/>
  <c r="AI54" i="3"/>
  <c r="AY54" i="3"/>
  <c r="D54" i="3"/>
  <c r="X54" i="3"/>
  <c r="AN54" i="3"/>
  <c r="K54" i="3"/>
  <c r="AM54" i="3"/>
  <c r="BC54" i="3"/>
  <c r="BS54" i="3"/>
  <c r="CE54" i="3"/>
  <c r="BR54" i="3"/>
  <c r="BA54" i="3"/>
  <c r="BP54" i="3"/>
  <c r="BO54" i="3"/>
  <c r="BV54" i="3"/>
  <c r="BJ54" i="3"/>
  <c r="CF54" i="3"/>
  <c r="AC54" i="3"/>
  <c r="BN54" i="3"/>
  <c r="V54" i="3"/>
  <c r="AS54" i="3"/>
  <c r="AD54" i="3"/>
  <c r="AT54" i="3"/>
  <c r="BI54" i="3"/>
  <c r="CC54" i="3"/>
  <c r="I54" i="3"/>
  <c r="AG54" i="3"/>
  <c r="BX54" i="3"/>
  <c r="AP54" i="3"/>
  <c r="BU54" i="3"/>
  <c r="Y54" i="3"/>
  <c r="AH54" i="3"/>
  <c r="AX54" i="3"/>
  <c r="BM54" i="3"/>
  <c r="CG54" i="3"/>
  <c r="Q54" i="3"/>
  <c r="AO54" i="3"/>
  <c r="BH54" i="3"/>
  <c r="BT54" i="3"/>
  <c r="F54" i="3"/>
  <c r="AL54" i="3"/>
  <c r="BB54" i="3"/>
  <c r="BQ54" i="3"/>
  <c r="AW54" i="3"/>
  <c r="BL54" i="3"/>
  <c r="CD54" i="3"/>
  <c r="Z54" i="3"/>
  <c r="B54" i="3"/>
  <c r="N54" i="3"/>
  <c r="BE54" i="3"/>
  <c r="W53" i="1"/>
  <c r="BP52" i="1"/>
  <c r="AS52" i="1"/>
  <c r="V52" i="1"/>
  <c r="BX52" i="1"/>
  <c r="BA52" i="1"/>
  <c r="AK52" i="1"/>
  <c r="M52" i="1"/>
  <c r="AC52" i="1"/>
  <c r="BH52" i="1"/>
  <c r="AY52" i="1"/>
  <c r="K52" i="1"/>
  <c r="AI52" i="1"/>
  <c r="AE52" i="1"/>
  <c r="Q52" i="1"/>
  <c r="Y52" i="1"/>
  <c r="BE52" i="1"/>
  <c r="J52" i="1"/>
  <c r="Z52" i="1"/>
  <c r="AP52" i="1"/>
  <c r="BJ52" i="1"/>
  <c r="BL52" i="1"/>
  <c r="BU52" i="1"/>
  <c r="CE52" i="1"/>
  <c r="AU52" i="1"/>
  <c r="AQ52" i="1"/>
  <c r="AG52" i="1"/>
  <c r="N52" i="1"/>
  <c r="AD52" i="1"/>
  <c r="AT52" i="1"/>
  <c r="BN52" i="1"/>
  <c r="BT52" i="1"/>
  <c r="BI52" i="1"/>
  <c r="CC52" i="1"/>
  <c r="O52" i="1"/>
  <c r="AA52" i="1"/>
  <c r="G52" i="1"/>
  <c r="BC52" i="1"/>
  <c r="E52" i="1"/>
  <c r="AO52" i="1"/>
  <c r="AH52" i="1"/>
  <c r="AX52" i="1"/>
  <c r="BR52" i="1"/>
  <c r="AM52" i="1"/>
  <c r="I52" i="1"/>
  <c r="AW52" i="1"/>
  <c r="F52" i="1"/>
  <c r="AL52" i="1"/>
  <c r="BB52" i="1"/>
  <c r="BV52" i="1"/>
  <c r="BQ52" i="1"/>
  <c r="H52" i="1"/>
  <c r="AB52" i="1"/>
  <c r="B52" i="1"/>
  <c r="L52" i="1"/>
  <c r="BM52" i="1"/>
  <c r="CF52" i="1"/>
  <c r="D52" i="1"/>
  <c r="BK52" i="1"/>
  <c r="U52" i="1"/>
  <c r="AV52" i="1"/>
  <c r="CD52" i="1"/>
  <c r="AJ52" i="1"/>
  <c r="BO52" i="1"/>
  <c r="X52" i="1"/>
  <c r="BD52" i="1"/>
  <c r="AR52" i="1"/>
  <c r="BS52" i="1"/>
  <c r="CG52" i="1"/>
  <c r="AF52" i="1"/>
  <c r="P52" i="1"/>
  <c r="AZ52" i="1"/>
  <c r="BG52" i="1"/>
  <c r="BW52" i="1"/>
  <c r="AN52" i="1"/>
  <c r="W54" i="5"/>
  <c r="H53" i="5"/>
  <c r="BN53" i="5"/>
  <c r="D53" i="5"/>
  <c r="P53" i="5"/>
  <c r="L53" i="5"/>
  <c r="N53" i="5"/>
  <c r="AD53" i="5"/>
  <c r="AT53" i="5"/>
  <c r="Q53" i="5"/>
  <c r="G53" i="5"/>
  <c r="AI53" i="5"/>
  <c r="AY53" i="5"/>
  <c r="BR53" i="5"/>
  <c r="CG53" i="5"/>
  <c r="BI53" i="5"/>
  <c r="AH53" i="5"/>
  <c r="AX53" i="5"/>
  <c r="E53" i="5"/>
  <c r="K53" i="5"/>
  <c r="AM53" i="5"/>
  <c r="BC53" i="5"/>
  <c r="BV53" i="5"/>
  <c r="BM53" i="5"/>
  <c r="F53" i="5"/>
  <c r="AL53" i="5"/>
  <c r="BB53" i="5"/>
  <c r="I53" i="5"/>
  <c r="O53" i="5"/>
  <c r="AA53" i="5"/>
  <c r="AQ53" i="5"/>
  <c r="BQ53" i="5"/>
  <c r="J53" i="5"/>
  <c r="Z53" i="5"/>
  <c r="AP53" i="5"/>
  <c r="M53" i="5"/>
  <c r="V53" i="5"/>
  <c r="AE53" i="5"/>
  <c r="AU53" i="5"/>
  <c r="BJ53" i="5"/>
  <c r="CF53" i="5"/>
  <c r="U53" i="5"/>
  <c r="CC53" i="5"/>
  <c r="BU53" i="5"/>
  <c r="AF53" i="5"/>
  <c r="AV53" i="5"/>
  <c r="BG53" i="5"/>
  <c r="BW53" i="5"/>
  <c r="AK53" i="5"/>
  <c r="BA53" i="5"/>
  <c r="BH53" i="5"/>
  <c r="BX53" i="5"/>
  <c r="Y53" i="5"/>
  <c r="BE53" i="5"/>
  <c r="BL53" i="5"/>
  <c r="AB53" i="5"/>
  <c r="B53" i="5"/>
  <c r="AJ53" i="5"/>
  <c r="AZ53" i="5"/>
  <c r="BK53" i="5"/>
  <c r="AO53" i="5"/>
  <c r="BS53" i="5"/>
  <c r="BT53" i="5"/>
  <c r="CE53" i="5"/>
  <c r="X53" i="5"/>
  <c r="AN53" i="5"/>
  <c r="BD53" i="5"/>
  <c r="BO53" i="5"/>
  <c r="AC53" i="5"/>
  <c r="AS53" i="5"/>
  <c r="BP53" i="5"/>
  <c r="AR53" i="5"/>
  <c r="AW53" i="5"/>
  <c r="CD53" i="5"/>
  <c r="AG53" i="5"/>
  <c r="O54" i="2"/>
  <c r="H53" i="2"/>
  <c r="L53" i="2"/>
  <c r="D53" i="2"/>
  <c r="I53" i="2"/>
  <c r="E53" i="2"/>
  <c r="G53" i="2"/>
  <c r="J53" i="2"/>
  <c r="B53" i="2"/>
  <c r="F53" i="2"/>
  <c r="N53" i="2"/>
  <c r="C53" i="2"/>
  <c r="P53" i="2"/>
  <c r="K53" i="2"/>
  <c r="M53" i="2"/>
  <c r="AB55" i="11"/>
  <c r="B54" i="11"/>
  <c r="W57" i="7" l="1"/>
  <c r="CF56" i="7"/>
  <c r="CD56" i="7"/>
  <c r="BN56" i="7"/>
  <c r="BQ56" i="7"/>
  <c r="BI56" i="7"/>
  <c r="BU56" i="7"/>
  <c r="BM56" i="7"/>
  <c r="BT56" i="7"/>
  <c r="BE56" i="7"/>
  <c r="AW56" i="7"/>
  <c r="AO56" i="7"/>
  <c r="AG56" i="7"/>
  <c r="Y56" i="7"/>
  <c r="J56" i="7"/>
  <c r="BR56" i="7"/>
  <c r="BL56" i="7"/>
  <c r="AV56" i="7"/>
  <c r="BA56" i="7"/>
  <c r="AS56" i="7"/>
  <c r="AK56" i="7"/>
  <c r="AC56" i="7"/>
  <c r="V56" i="7"/>
  <c r="N56" i="7"/>
  <c r="BH56" i="7"/>
  <c r="AX56" i="7"/>
  <c r="AH56" i="7"/>
  <c r="M56" i="7"/>
  <c r="AT56" i="7"/>
  <c r="AD56" i="7"/>
  <c r="I56" i="7"/>
  <c r="BX56" i="7"/>
  <c r="AP56" i="7"/>
  <c r="F56" i="7"/>
  <c r="BP56" i="7"/>
  <c r="AL56" i="7"/>
  <c r="E56" i="7"/>
  <c r="AF56" i="7"/>
  <c r="Z56" i="7"/>
  <c r="BB56" i="7"/>
  <c r="Q56" i="7"/>
  <c r="H56" i="7"/>
  <c r="AN56" i="7"/>
  <c r="AJ56" i="7"/>
  <c r="D56" i="7"/>
  <c r="AB56" i="7"/>
  <c r="P56" i="7"/>
  <c r="K56" i="7"/>
  <c r="G56" i="7"/>
  <c r="AI56" i="7"/>
  <c r="AY56" i="7"/>
  <c r="BO56" i="7"/>
  <c r="AR56" i="7"/>
  <c r="AZ56" i="7"/>
  <c r="CE56" i="7"/>
  <c r="O56" i="7"/>
  <c r="BV56" i="7"/>
  <c r="BD56" i="7"/>
  <c r="B56" i="7"/>
  <c r="AA56" i="7"/>
  <c r="AQ56" i="7"/>
  <c r="BG56" i="7"/>
  <c r="BW56" i="7"/>
  <c r="CG56" i="7"/>
  <c r="BC56" i="7"/>
  <c r="BJ56" i="7"/>
  <c r="AE56" i="7"/>
  <c r="U56" i="7"/>
  <c r="CC56" i="7"/>
  <c r="AU56" i="7"/>
  <c r="AM56" i="7"/>
  <c r="X56" i="7"/>
  <c r="BK56" i="7"/>
  <c r="L56" i="7"/>
  <c r="BS56" i="7"/>
  <c r="O54" i="4"/>
  <c r="J53" i="4"/>
  <c r="G53" i="4"/>
  <c r="N53" i="4"/>
  <c r="F53" i="4"/>
  <c r="K53" i="4"/>
  <c r="C53" i="4"/>
  <c r="M53" i="4"/>
  <c r="E53" i="4"/>
  <c r="I53" i="4"/>
  <c r="L53" i="4"/>
  <c r="D53" i="4"/>
  <c r="B53" i="4"/>
  <c r="H53" i="4"/>
  <c r="P53" i="4"/>
  <c r="W54" i="1"/>
  <c r="AQ53" i="1"/>
  <c r="I53" i="1"/>
  <c r="AY53" i="1"/>
  <c r="O53" i="1"/>
  <c r="AA53" i="1"/>
  <c r="BN53" i="1"/>
  <c r="AI53" i="1"/>
  <c r="BC53" i="1"/>
  <c r="V53" i="1"/>
  <c r="AK53" i="1"/>
  <c r="BA53" i="1"/>
  <c r="N53" i="1"/>
  <c r="Z53" i="1"/>
  <c r="AP53" i="1"/>
  <c r="BV53" i="1"/>
  <c r="BT53" i="1"/>
  <c r="BU53" i="1"/>
  <c r="G53" i="1"/>
  <c r="B53" i="1"/>
  <c r="E53" i="1"/>
  <c r="Y53" i="1"/>
  <c r="AO53" i="1"/>
  <c r="BE53" i="1"/>
  <c r="D53" i="1"/>
  <c r="AD53" i="1"/>
  <c r="AT53" i="1"/>
  <c r="BH53" i="1"/>
  <c r="BI53" i="1"/>
  <c r="BW53" i="1"/>
  <c r="AE53" i="1"/>
  <c r="M53" i="1"/>
  <c r="AC53" i="1"/>
  <c r="AS53" i="1"/>
  <c r="F53" i="1"/>
  <c r="AH53" i="1"/>
  <c r="AX53" i="1"/>
  <c r="BJ53" i="1"/>
  <c r="BL53" i="1"/>
  <c r="AU53" i="1"/>
  <c r="K53" i="1"/>
  <c r="AM53" i="1"/>
  <c r="Q53" i="1"/>
  <c r="AG53" i="1"/>
  <c r="AW53" i="1"/>
  <c r="J53" i="1"/>
  <c r="AL53" i="1"/>
  <c r="BB53" i="1"/>
  <c r="BR53" i="1"/>
  <c r="BP53" i="1"/>
  <c r="BQ53" i="1"/>
  <c r="CD53" i="1"/>
  <c r="BM53" i="1"/>
  <c r="CF53" i="1"/>
  <c r="AF53" i="1"/>
  <c r="CE53" i="1"/>
  <c r="H53" i="1"/>
  <c r="P53" i="1"/>
  <c r="U53" i="1"/>
  <c r="AN53" i="1"/>
  <c r="BG53" i="1"/>
  <c r="CG53" i="1"/>
  <c r="AJ53" i="1"/>
  <c r="L53" i="1"/>
  <c r="AV53" i="1"/>
  <c r="BK53" i="1"/>
  <c r="AR53" i="1"/>
  <c r="BX53" i="1"/>
  <c r="BD53" i="1"/>
  <c r="BO53" i="1"/>
  <c r="X53" i="1"/>
  <c r="AZ53" i="1"/>
  <c r="BS53" i="1"/>
  <c r="CC53" i="1"/>
  <c r="AB53" i="1"/>
  <c r="W56" i="3"/>
  <c r="AT55" i="3"/>
  <c r="H55" i="3"/>
  <c r="AB55" i="3"/>
  <c r="AR55" i="3"/>
  <c r="O55" i="3"/>
  <c r="AM55" i="3"/>
  <c r="BC55" i="3"/>
  <c r="BS55" i="3"/>
  <c r="AL55" i="3"/>
  <c r="L55" i="3"/>
  <c r="U55" i="3"/>
  <c r="AF55" i="3"/>
  <c r="AV55" i="3"/>
  <c r="I55" i="3"/>
  <c r="AA55" i="3"/>
  <c r="AQ55" i="3"/>
  <c r="Y55" i="3"/>
  <c r="BG55" i="3"/>
  <c r="BW55" i="3"/>
  <c r="P55" i="3"/>
  <c r="AJ55" i="3"/>
  <c r="AZ55" i="3"/>
  <c r="G55" i="3"/>
  <c r="AE55" i="3"/>
  <c r="AU55" i="3"/>
  <c r="BE55" i="3"/>
  <c r="D55" i="3"/>
  <c r="X55" i="3"/>
  <c r="AN55" i="3"/>
  <c r="BD55" i="3"/>
  <c r="B55" i="3"/>
  <c r="K55" i="3"/>
  <c r="AI55" i="3"/>
  <c r="AY55" i="3"/>
  <c r="BO55" i="3"/>
  <c r="AD55" i="3"/>
  <c r="BB55" i="3"/>
  <c r="BR55" i="3"/>
  <c r="CE55" i="3"/>
  <c r="BI55" i="3"/>
  <c r="BV55" i="3"/>
  <c r="AG55" i="3"/>
  <c r="BT55" i="3"/>
  <c r="BK55" i="3"/>
  <c r="BJ55" i="3"/>
  <c r="AO55" i="3"/>
  <c r="Q55" i="3"/>
  <c r="BN55" i="3"/>
  <c r="CF55" i="3"/>
  <c r="AW55" i="3"/>
  <c r="F55" i="3"/>
  <c r="AH55" i="3"/>
  <c r="BM55" i="3"/>
  <c r="V55" i="3"/>
  <c r="AC55" i="3"/>
  <c r="BX55" i="3"/>
  <c r="CG55" i="3"/>
  <c r="BP55" i="3"/>
  <c r="CD55" i="3"/>
  <c r="J55" i="3"/>
  <c r="AP55" i="3"/>
  <c r="BQ55" i="3"/>
  <c r="AK55" i="3"/>
  <c r="BH55" i="3"/>
  <c r="N55" i="3"/>
  <c r="AX55" i="3"/>
  <c r="BU55" i="3"/>
  <c r="CC55" i="3"/>
  <c r="E55" i="3"/>
  <c r="AS55" i="3"/>
  <c r="BL55" i="3"/>
  <c r="Z55" i="3"/>
  <c r="BA55" i="3"/>
  <c r="M55" i="3"/>
  <c r="W55" i="5"/>
  <c r="BL54" i="5"/>
  <c r="Y54" i="5"/>
  <c r="J54" i="5"/>
  <c r="F54" i="5"/>
  <c r="CF54" i="5"/>
  <c r="AO54" i="5"/>
  <c r="N54" i="5"/>
  <c r="AD54" i="5"/>
  <c r="AT54" i="5"/>
  <c r="H54" i="5"/>
  <c r="Q54" i="5"/>
  <c r="V54" i="5"/>
  <c r="K54" i="5"/>
  <c r="AI54" i="5"/>
  <c r="AY54" i="5"/>
  <c r="BR54" i="5"/>
  <c r="AG54" i="5"/>
  <c r="BA54" i="5"/>
  <c r="BT54" i="5"/>
  <c r="BI54" i="5"/>
  <c r="AH54" i="5"/>
  <c r="AX54" i="5"/>
  <c r="L54" i="5"/>
  <c r="E54" i="5"/>
  <c r="O54" i="5"/>
  <c r="AM54" i="5"/>
  <c r="BC54" i="5"/>
  <c r="BV54" i="5"/>
  <c r="AK54" i="5"/>
  <c r="BX54" i="5"/>
  <c r="BM54" i="5"/>
  <c r="AL54" i="5"/>
  <c r="BB54" i="5"/>
  <c r="P54" i="5"/>
  <c r="I54" i="5"/>
  <c r="AA54" i="5"/>
  <c r="AQ54" i="5"/>
  <c r="BE54" i="5"/>
  <c r="BJ54" i="5"/>
  <c r="AS54" i="5"/>
  <c r="BH54" i="5"/>
  <c r="BQ54" i="5"/>
  <c r="B54" i="5"/>
  <c r="Z54" i="5"/>
  <c r="AP54" i="5"/>
  <c r="D54" i="5"/>
  <c r="M54" i="5"/>
  <c r="G54" i="5"/>
  <c r="AE54" i="5"/>
  <c r="AU54" i="5"/>
  <c r="BN54" i="5"/>
  <c r="AC54" i="5"/>
  <c r="AW54" i="5"/>
  <c r="BP54" i="5"/>
  <c r="BU54" i="5"/>
  <c r="AB54" i="5"/>
  <c r="AR54" i="5"/>
  <c r="BS54" i="5"/>
  <c r="CG54" i="5"/>
  <c r="CD54" i="5"/>
  <c r="CE54" i="5"/>
  <c r="U54" i="5"/>
  <c r="BD54" i="5"/>
  <c r="AF54" i="5"/>
  <c r="AV54" i="5"/>
  <c r="BG54" i="5"/>
  <c r="BW54" i="5"/>
  <c r="X54" i="5"/>
  <c r="CC54" i="5"/>
  <c r="AJ54" i="5"/>
  <c r="AZ54" i="5"/>
  <c r="BK54" i="5"/>
  <c r="AN54" i="5"/>
  <c r="BO54" i="5"/>
  <c r="O56" i="8"/>
  <c r="B55" i="8"/>
  <c r="G55" i="8"/>
  <c r="L55" i="8"/>
  <c r="I55" i="8"/>
  <c r="J55" i="8"/>
  <c r="K55" i="8"/>
  <c r="M55" i="8"/>
  <c r="N55" i="8"/>
  <c r="D55" i="8"/>
  <c r="C55" i="8"/>
  <c r="H55" i="8"/>
  <c r="E55" i="8"/>
  <c r="F55" i="8"/>
  <c r="P55" i="8"/>
  <c r="O55" i="2"/>
  <c r="M54" i="2"/>
  <c r="B54" i="2"/>
  <c r="F54" i="2"/>
  <c r="K54" i="2"/>
  <c r="L54" i="2"/>
  <c r="H54" i="2"/>
  <c r="E54" i="2"/>
  <c r="N54" i="2"/>
  <c r="C54" i="2"/>
  <c r="P54" i="2"/>
  <c r="D54" i="2"/>
  <c r="J54" i="2"/>
  <c r="I54" i="2"/>
  <c r="G54" i="2"/>
  <c r="AB56" i="11"/>
  <c r="B55" i="11"/>
  <c r="W58" i="7" l="1"/>
  <c r="CG57" i="7"/>
  <c r="CC57" i="7"/>
  <c r="BX57" i="7"/>
  <c r="BQ57" i="7"/>
  <c r="BL57" i="7"/>
  <c r="AZ57" i="7"/>
  <c r="AI57" i="7"/>
  <c r="BV57" i="7"/>
  <c r="BT57" i="7"/>
  <c r="BO57" i="7"/>
  <c r="BH57" i="7"/>
  <c r="AU57" i="7"/>
  <c r="BE57" i="7"/>
  <c r="BR57" i="7"/>
  <c r="BM57" i="7"/>
  <c r="AJ57" i="7"/>
  <c r="AX57" i="7"/>
  <c r="AP57" i="7"/>
  <c r="AH57" i="7"/>
  <c r="Z57" i="7"/>
  <c r="O57" i="7"/>
  <c r="G57" i="7"/>
  <c r="M57" i="7"/>
  <c r="E57" i="7"/>
  <c r="CD57" i="7"/>
  <c r="BS57" i="7"/>
  <c r="BB57" i="7"/>
  <c r="AT57" i="7"/>
  <c r="AL57" i="7"/>
  <c r="AD57" i="7"/>
  <c r="K57" i="7"/>
  <c r="Q57" i="7"/>
  <c r="I57" i="7"/>
  <c r="BP57" i="7"/>
  <c r="AY57" i="7"/>
  <c r="AS57" i="7"/>
  <c r="AC57" i="7"/>
  <c r="P57" i="7"/>
  <c r="N57" i="7"/>
  <c r="BI57" i="7"/>
  <c r="AE57" i="7"/>
  <c r="AO57" i="7"/>
  <c r="Y57" i="7"/>
  <c r="V57" i="7"/>
  <c r="L57" i="7"/>
  <c r="J57" i="7"/>
  <c r="AK57" i="7"/>
  <c r="H57" i="7"/>
  <c r="AG57" i="7"/>
  <c r="D57" i="7"/>
  <c r="BA57" i="7"/>
  <c r="F57" i="7"/>
  <c r="BU57" i="7"/>
  <c r="AW57" i="7"/>
  <c r="B57" i="7"/>
  <c r="U57" i="7"/>
  <c r="AB57" i="7"/>
  <c r="AV57" i="7"/>
  <c r="BG57" i="7"/>
  <c r="BK57" i="7"/>
  <c r="X57" i="7"/>
  <c r="AR57" i="7"/>
  <c r="AN57" i="7"/>
  <c r="BW57" i="7"/>
  <c r="BJ57" i="7"/>
  <c r="BC57" i="7"/>
  <c r="CE57" i="7"/>
  <c r="AM57" i="7"/>
  <c r="AQ57" i="7"/>
  <c r="BN57" i="7"/>
  <c r="AF57" i="7"/>
  <c r="BD57" i="7"/>
  <c r="CF57" i="7"/>
  <c r="AA57" i="7"/>
  <c r="O57" i="8"/>
  <c r="K56" i="8"/>
  <c r="M56" i="8"/>
  <c r="N56" i="8"/>
  <c r="D56" i="8"/>
  <c r="C56" i="8"/>
  <c r="H56" i="8"/>
  <c r="E56" i="8"/>
  <c r="F56" i="8"/>
  <c r="B56" i="8"/>
  <c r="P56" i="8"/>
  <c r="G56" i="8"/>
  <c r="L56" i="8"/>
  <c r="I56" i="8"/>
  <c r="J56" i="8"/>
  <c r="W55" i="1"/>
  <c r="AO54" i="1"/>
  <c r="AW54" i="1"/>
  <c r="BE54" i="1"/>
  <c r="K54" i="1"/>
  <c r="AG54" i="1"/>
  <c r="Y54" i="1"/>
  <c r="Q54" i="1"/>
  <c r="AE54" i="1"/>
  <c r="G54" i="1"/>
  <c r="E54" i="1"/>
  <c r="AS54" i="1"/>
  <c r="N54" i="1"/>
  <c r="Z54" i="1"/>
  <c r="AP54" i="1"/>
  <c r="BV54" i="1"/>
  <c r="BQ54" i="1"/>
  <c r="CE54" i="1"/>
  <c r="AM54" i="1"/>
  <c r="AQ54" i="1"/>
  <c r="AA54" i="1"/>
  <c r="I54" i="1"/>
  <c r="V54" i="1"/>
  <c r="BA54" i="1"/>
  <c r="AD54" i="1"/>
  <c r="AT54" i="1"/>
  <c r="BJ54" i="1"/>
  <c r="BU54" i="1"/>
  <c r="CD54" i="1"/>
  <c r="AY54" i="1"/>
  <c r="BC54" i="1"/>
  <c r="AI54" i="1"/>
  <c r="M54" i="1"/>
  <c r="AC54" i="1"/>
  <c r="F54" i="1"/>
  <c r="AH54" i="1"/>
  <c r="AX54" i="1"/>
  <c r="BN54" i="1"/>
  <c r="O54" i="1"/>
  <c r="AU54" i="1"/>
  <c r="AK54" i="1"/>
  <c r="J54" i="1"/>
  <c r="AL54" i="1"/>
  <c r="BB54" i="1"/>
  <c r="BR54" i="1"/>
  <c r="BM54" i="1"/>
  <c r="H54" i="1"/>
  <c r="X54" i="1"/>
  <c r="BD54" i="1"/>
  <c r="BI54" i="1"/>
  <c r="B54" i="1"/>
  <c r="L54" i="1"/>
  <c r="BO54" i="1"/>
  <c r="BW54" i="1"/>
  <c r="D54" i="1"/>
  <c r="BG54" i="1"/>
  <c r="CF54" i="1"/>
  <c r="AN54" i="1"/>
  <c r="BK54" i="1"/>
  <c r="AJ54" i="1"/>
  <c r="BP54" i="1"/>
  <c r="CG54" i="1"/>
  <c r="AV54" i="1"/>
  <c r="BS54" i="1"/>
  <c r="CC54" i="1"/>
  <c r="P54" i="1"/>
  <c r="U54" i="1"/>
  <c r="AR54" i="1"/>
  <c r="BT54" i="1"/>
  <c r="AZ54" i="1"/>
  <c r="BH54" i="1"/>
  <c r="BX54" i="1"/>
  <c r="AF54" i="1"/>
  <c r="AB54" i="1"/>
  <c r="BL54" i="1"/>
  <c r="O55" i="4"/>
  <c r="N54" i="4"/>
  <c r="F54" i="4"/>
  <c r="K54" i="4"/>
  <c r="C54" i="4"/>
  <c r="J54" i="4"/>
  <c r="G54" i="4"/>
  <c r="E54" i="4"/>
  <c r="I54" i="4"/>
  <c r="M54" i="4"/>
  <c r="D54" i="4"/>
  <c r="H54" i="4"/>
  <c r="L54" i="4"/>
  <c r="P54" i="4"/>
  <c r="B54" i="4"/>
  <c r="W57" i="3"/>
  <c r="F56" i="3"/>
  <c r="U56" i="3"/>
  <c r="AR56" i="3"/>
  <c r="H56" i="3"/>
  <c r="X56" i="3"/>
  <c r="AN56" i="3"/>
  <c r="O56" i="3"/>
  <c r="AE56" i="3"/>
  <c r="AU56" i="3"/>
  <c r="BO56" i="3"/>
  <c r="L56" i="3"/>
  <c r="AB56" i="3"/>
  <c r="AV56" i="3"/>
  <c r="N56" i="3"/>
  <c r="Q56" i="3"/>
  <c r="AI56" i="3"/>
  <c r="AY56" i="3"/>
  <c r="BS56" i="3"/>
  <c r="P56" i="3"/>
  <c r="AF56" i="3"/>
  <c r="AZ56" i="3"/>
  <c r="G56" i="3"/>
  <c r="AM56" i="3"/>
  <c r="BC56" i="3"/>
  <c r="D56" i="3"/>
  <c r="AJ56" i="3"/>
  <c r="BD56" i="3"/>
  <c r="K56" i="3"/>
  <c r="AA56" i="3"/>
  <c r="AQ56" i="3"/>
  <c r="AG56" i="3"/>
  <c r="BK56" i="3"/>
  <c r="I56" i="3"/>
  <c r="BW56" i="3"/>
  <c r="BR56" i="3"/>
  <c r="Y56" i="3"/>
  <c r="BV56" i="3"/>
  <c r="CF56" i="3"/>
  <c r="AO56" i="3"/>
  <c r="BJ56" i="3"/>
  <c r="AW56" i="3"/>
  <c r="BL56" i="3"/>
  <c r="BG56" i="3"/>
  <c r="BN56" i="3"/>
  <c r="BE56" i="3"/>
  <c r="AD56" i="3"/>
  <c r="AT56" i="3"/>
  <c r="BM56" i="3"/>
  <c r="B56" i="3"/>
  <c r="CC56" i="3"/>
  <c r="E56" i="3"/>
  <c r="AC56" i="3"/>
  <c r="BX56" i="3"/>
  <c r="CD56" i="3"/>
  <c r="Z56" i="3"/>
  <c r="BA56" i="3"/>
  <c r="AH56" i="3"/>
  <c r="AX56" i="3"/>
  <c r="BQ56" i="3"/>
  <c r="CE56" i="3"/>
  <c r="CG56" i="3"/>
  <c r="M56" i="3"/>
  <c r="V56" i="3"/>
  <c r="AK56" i="3"/>
  <c r="BH56" i="3"/>
  <c r="AL56" i="3"/>
  <c r="BB56" i="3"/>
  <c r="BU56" i="3"/>
  <c r="AS56" i="3"/>
  <c r="BP56" i="3"/>
  <c r="J56" i="3"/>
  <c r="BI56" i="3"/>
  <c r="AP56" i="3"/>
  <c r="BT56" i="3"/>
  <c r="W56" i="5"/>
  <c r="U55" i="5"/>
  <c r="L55" i="5"/>
  <c r="H55" i="5"/>
  <c r="BC55" i="5"/>
  <c r="D55" i="5"/>
  <c r="P55" i="5"/>
  <c r="AD55" i="5"/>
  <c r="AT55" i="5"/>
  <c r="Q55" i="5"/>
  <c r="O55" i="5"/>
  <c r="AE55" i="5"/>
  <c r="AU55" i="5"/>
  <c r="BR55" i="5"/>
  <c r="CF55" i="5"/>
  <c r="BI55" i="5"/>
  <c r="CE55" i="5"/>
  <c r="F55" i="5"/>
  <c r="AH55" i="5"/>
  <c r="AX55" i="5"/>
  <c r="E55" i="5"/>
  <c r="V55" i="5"/>
  <c r="AI55" i="5"/>
  <c r="AY55" i="5"/>
  <c r="BV55" i="5"/>
  <c r="BM55" i="5"/>
  <c r="J55" i="5"/>
  <c r="AL55" i="5"/>
  <c r="BB55" i="5"/>
  <c r="I55" i="5"/>
  <c r="G55" i="5"/>
  <c r="AM55" i="5"/>
  <c r="BJ55" i="5"/>
  <c r="BQ55" i="5"/>
  <c r="N55" i="5"/>
  <c r="Z55" i="5"/>
  <c r="AP55" i="5"/>
  <c r="M55" i="5"/>
  <c r="K55" i="5"/>
  <c r="AA55" i="5"/>
  <c r="AQ55" i="5"/>
  <c r="BN55" i="5"/>
  <c r="BU55" i="5"/>
  <c r="X55" i="5"/>
  <c r="AN55" i="5"/>
  <c r="BD55" i="5"/>
  <c r="BO55" i="5"/>
  <c r="AG55" i="5"/>
  <c r="AW55" i="5"/>
  <c r="BT55" i="5"/>
  <c r="AK55" i="5"/>
  <c r="BH55" i="5"/>
  <c r="CD55" i="5"/>
  <c r="AS55" i="5"/>
  <c r="AB55" i="5"/>
  <c r="AR55" i="5"/>
  <c r="BS55" i="5"/>
  <c r="CC55" i="5"/>
  <c r="BA55" i="5"/>
  <c r="BX55" i="5"/>
  <c r="AZ55" i="5"/>
  <c r="AC55" i="5"/>
  <c r="B55" i="5"/>
  <c r="AF55" i="5"/>
  <c r="AV55" i="5"/>
  <c r="BG55" i="5"/>
  <c r="BW55" i="5"/>
  <c r="CG55" i="5"/>
  <c r="Y55" i="5"/>
  <c r="AO55" i="5"/>
  <c r="BE55" i="5"/>
  <c r="BL55" i="5"/>
  <c r="AJ55" i="5"/>
  <c r="BP55" i="5"/>
  <c r="BK55" i="5"/>
  <c r="H31" i="12"/>
  <c r="X31" i="12" s="1"/>
  <c r="H32" i="12"/>
  <c r="X32" i="12" s="1"/>
  <c r="H33" i="12"/>
  <c r="X33" i="12" s="1"/>
  <c r="H34" i="12"/>
  <c r="X34" i="12" s="1"/>
  <c r="H35" i="12"/>
  <c r="X35" i="12" s="1"/>
  <c r="H36" i="12"/>
  <c r="X36" i="12" s="1"/>
  <c r="H30" i="12"/>
  <c r="X30" i="12" s="1"/>
  <c r="H39" i="12"/>
  <c r="X39" i="12" s="1"/>
  <c r="H40" i="12"/>
  <c r="X40" i="12" s="1"/>
  <c r="H37" i="12"/>
  <c r="X37" i="12" s="1"/>
  <c r="H41" i="12"/>
  <c r="X41" i="12" s="1"/>
  <c r="H38" i="12"/>
  <c r="X38" i="12" s="1"/>
  <c r="H29" i="12"/>
  <c r="X29" i="12" s="1"/>
  <c r="O56" i="2"/>
  <c r="J55" i="2"/>
  <c r="L55" i="2"/>
  <c r="N55" i="2"/>
  <c r="E55" i="2"/>
  <c r="G55" i="2"/>
  <c r="M55" i="2"/>
  <c r="I55" i="2"/>
  <c r="C55" i="2"/>
  <c r="B55" i="2"/>
  <c r="K55" i="2"/>
  <c r="P55" i="2"/>
  <c r="H55" i="2"/>
  <c r="D55" i="2"/>
  <c r="F55" i="2"/>
  <c r="AB57" i="11"/>
  <c r="B56" i="11"/>
  <c r="W59" i="7" l="1"/>
  <c r="CD58" i="7"/>
  <c r="CG58" i="7"/>
  <c r="BJ58" i="7"/>
  <c r="BQ58" i="7"/>
  <c r="BI58" i="7"/>
  <c r="AY58" i="7"/>
  <c r="X58" i="7"/>
  <c r="AW58" i="7"/>
  <c r="AO58" i="7"/>
  <c r="AD58" i="7"/>
  <c r="CC58" i="7"/>
  <c r="BU58" i="7"/>
  <c r="BM58" i="7"/>
  <c r="BD58" i="7"/>
  <c r="AM58" i="7"/>
  <c r="BB58" i="7"/>
  <c r="AS58" i="7"/>
  <c r="AK58" i="7"/>
  <c r="Z58" i="7"/>
  <c r="BT58" i="7"/>
  <c r="BC58" i="7"/>
  <c r="BA58" i="7"/>
  <c r="AG58" i="7"/>
  <c r="V58" i="7"/>
  <c r="Q58" i="7"/>
  <c r="I58" i="7"/>
  <c r="BN58" i="7"/>
  <c r="BL58" i="7"/>
  <c r="AI58" i="7"/>
  <c r="AP58" i="7"/>
  <c r="Y58" i="7"/>
  <c r="M58" i="7"/>
  <c r="E58" i="7"/>
  <c r="BX58" i="7"/>
  <c r="BE58" i="7"/>
  <c r="BP58" i="7"/>
  <c r="AT58" i="7"/>
  <c r="N58" i="7"/>
  <c r="AL58" i="7"/>
  <c r="AC58" i="7"/>
  <c r="BH58" i="7"/>
  <c r="B58" i="7"/>
  <c r="J58" i="7"/>
  <c r="AN58" i="7"/>
  <c r="F58" i="7"/>
  <c r="H58" i="7"/>
  <c r="AR58" i="7"/>
  <c r="D58" i="7"/>
  <c r="AJ58" i="7"/>
  <c r="AH58" i="7"/>
  <c r="AZ58" i="7"/>
  <c r="AX58" i="7"/>
  <c r="AQ58" i="7"/>
  <c r="CE58" i="7"/>
  <c r="BK58" i="7"/>
  <c r="L58" i="7"/>
  <c r="AB58" i="7"/>
  <c r="G58" i="7"/>
  <c r="BV58" i="7"/>
  <c r="AE58" i="7"/>
  <c r="P58" i="7"/>
  <c r="AF58" i="7"/>
  <c r="O58" i="7"/>
  <c r="K58" i="7"/>
  <c r="AU58" i="7"/>
  <c r="U58" i="7"/>
  <c r="BS58" i="7"/>
  <c r="BG58" i="7"/>
  <c r="AV58" i="7"/>
  <c r="BO58" i="7"/>
  <c r="AA58" i="7"/>
  <c r="CF58" i="7"/>
  <c r="BR58" i="7"/>
  <c r="BW58" i="7"/>
  <c r="W56" i="1"/>
  <c r="AM55" i="1"/>
  <c r="M55" i="1"/>
  <c r="H18" i="12" s="1"/>
  <c r="X18" i="12" s="1"/>
  <c r="AU55" i="1"/>
  <c r="BH55" i="1"/>
  <c r="BC55" i="1"/>
  <c r="AE55" i="1"/>
  <c r="G55" i="1"/>
  <c r="H12" i="12" s="1"/>
  <c r="X12" i="12" s="1"/>
  <c r="AA55" i="1"/>
  <c r="I55" i="1"/>
  <c r="H14" i="12" s="1"/>
  <c r="X14" i="12" s="1"/>
  <c r="AG55" i="1"/>
  <c r="AW55" i="1"/>
  <c r="H55" i="1"/>
  <c r="H13" i="12" s="1"/>
  <c r="X13" i="12" s="1"/>
  <c r="Z55" i="1"/>
  <c r="AP55" i="1"/>
  <c r="BV55" i="1"/>
  <c r="BM55" i="1"/>
  <c r="O55" i="1"/>
  <c r="H20" i="12" s="1"/>
  <c r="X20" i="12" s="1"/>
  <c r="AY55" i="1"/>
  <c r="Q55" i="1"/>
  <c r="H22" i="12" s="1"/>
  <c r="X22" i="12" s="1"/>
  <c r="AK55" i="1"/>
  <c r="BA55" i="1"/>
  <c r="F55" i="1"/>
  <c r="H11" i="12" s="1"/>
  <c r="X11" i="12" s="1"/>
  <c r="AD55" i="1"/>
  <c r="AT55" i="1"/>
  <c r="BJ55" i="1"/>
  <c r="BP55" i="1"/>
  <c r="BQ55" i="1"/>
  <c r="K55" i="1"/>
  <c r="H16" i="12" s="1"/>
  <c r="X16" i="12" s="1"/>
  <c r="V55" i="1"/>
  <c r="H27" i="12" s="1"/>
  <c r="X27" i="12" s="1"/>
  <c r="Y55" i="1"/>
  <c r="AO55" i="1"/>
  <c r="BE55" i="1"/>
  <c r="J55" i="1"/>
  <c r="H15" i="12" s="1"/>
  <c r="X15" i="12" s="1"/>
  <c r="AH55" i="1"/>
  <c r="AX55" i="1"/>
  <c r="BN55" i="1"/>
  <c r="BX55" i="1"/>
  <c r="AQ55" i="1"/>
  <c r="AI55" i="1"/>
  <c r="E55" i="1"/>
  <c r="H10" i="12" s="1"/>
  <c r="X10" i="12" s="1"/>
  <c r="AC55" i="1"/>
  <c r="AS55" i="1"/>
  <c r="N55" i="1"/>
  <c r="H19" i="12" s="1"/>
  <c r="X19" i="12" s="1"/>
  <c r="AL55" i="1"/>
  <c r="BB55" i="1"/>
  <c r="BR55" i="1"/>
  <c r="BI55" i="1"/>
  <c r="BS55" i="1"/>
  <c r="CD55" i="1"/>
  <c r="D55" i="1"/>
  <c r="H9" i="12" s="1"/>
  <c r="X9" i="12" s="1"/>
  <c r="BK55" i="1"/>
  <c r="U55" i="1"/>
  <c r="H26" i="12" s="1"/>
  <c r="X26" i="12" s="1"/>
  <c r="AR55" i="1"/>
  <c r="L55" i="1"/>
  <c r="H17" i="12" s="1"/>
  <c r="X17" i="12" s="1"/>
  <c r="CE55" i="1"/>
  <c r="B55" i="1"/>
  <c r="BU55" i="1"/>
  <c r="CG55" i="1"/>
  <c r="CF55" i="1"/>
  <c r="AJ55" i="1"/>
  <c r="BW55" i="1"/>
  <c r="AN55" i="1"/>
  <c r="AZ55" i="1"/>
  <c r="AV55" i="1"/>
  <c r="P55" i="1"/>
  <c r="H21" i="12" s="1"/>
  <c r="X21" i="12" s="1"/>
  <c r="X55" i="1"/>
  <c r="BG55" i="1"/>
  <c r="CC55" i="1"/>
  <c r="BD55" i="1"/>
  <c r="BL55" i="1"/>
  <c r="AB55" i="1"/>
  <c r="BO55" i="1"/>
  <c r="AF55" i="1"/>
  <c r="BT55" i="1"/>
  <c r="W58" i="3"/>
  <c r="AP57" i="3"/>
  <c r="BU57" i="3"/>
  <c r="H57" i="3"/>
  <c r="X57" i="3"/>
  <c r="AN57" i="3"/>
  <c r="BD57" i="3"/>
  <c r="O57" i="3"/>
  <c r="AA57" i="3"/>
  <c r="AQ57" i="3"/>
  <c r="BA57" i="3"/>
  <c r="BK57" i="3"/>
  <c r="E57" i="3"/>
  <c r="AX57" i="3"/>
  <c r="L57" i="3"/>
  <c r="AB57" i="3"/>
  <c r="AR57" i="3"/>
  <c r="M57" i="3"/>
  <c r="AE57" i="3"/>
  <c r="AU57" i="3"/>
  <c r="BO57" i="3"/>
  <c r="P57" i="3"/>
  <c r="U57" i="3"/>
  <c r="AF57" i="3"/>
  <c r="AV57" i="3"/>
  <c r="G57" i="3"/>
  <c r="AI57" i="3"/>
  <c r="AY57" i="3"/>
  <c r="D57" i="3"/>
  <c r="AJ57" i="3"/>
  <c r="AZ57" i="3"/>
  <c r="K57" i="3"/>
  <c r="AM57" i="3"/>
  <c r="BC57" i="3"/>
  <c r="BG57" i="3"/>
  <c r="BW57" i="3"/>
  <c r="BR57" i="3"/>
  <c r="V57" i="3"/>
  <c r="AC57" i="3"/>
  <c r="BS57" i="3"/>
  <c r="Z57" i="3"/>
  <c r="BV57" i="3"/>
  <c r="AK57" i="3"/>
  <c r="AH57" i="3"/>
  <c r="BJ57" i="3"/>
  <c r="CF57" i="3"/>
  <c r="AS57" i="3"/>
  <c r="BN57" i="3"/>
  <c r="BP57" i="3"/>
  <c r="B57" i="3"/>
  <c r="F57" i="3"/>
  <c r="AL57" i="3"/>
  <c r="BM57" i="3"/>
  <c r="Y57" i="3"/>
  <c r="BE57" i="3"/>
  <c r="BX57" i="3"/>
  <c r="AD57" i="3"/>
  <c r="BI57" i="3"/>
  <c r="BT57" i="3"/>
  <c r="J57" i="3"/>
  <c r="AT57" i="3"/>
  <c r="BQ57" i="3"/>
  <c r="AG57" i="3"/>
  <c r="BH57" i="3"/>
  <c r="CD57" i="3"/>
  <c r="AW57" i="3"/>
  <c r="N57" i="3"/>
  <c r="BB57" i="3"/>
  <c r="CE57" i="3"/>
  <c r="CC57" i="3"/>
  <c r="I57" i="3"/>
  <c r="AO57" i="3"/>
  <c r="BL57" i="3"/>
  <c r="CG57" i="3"/>
  <c r="Q57" i="3"/>
  <c r="O56" i="4"/>
  <c r="J55" i="4"/>
  <c r="G55" i="4"/>
  <c r="N55" i="4"/>
  <c r="F55" i="4"/>
  <c r="K55" i="4"/>
  <c r="C55" i="4"/>
  <c r="E55" i="4"/>
  <c r="I55" i="4"/>
  <c r="M55" i="4"/>
  <c r="D55" i="4"/>
  <c r="H55" i="4"/>
  <c r="L55" i="4"/>
  <c r="P55" i="4"/>
  <c r="B55" i="4"/>
  <c r="W57" i="5"/>
  <c r="N56" i="5"/>
  <c r="AK56" i="5"/>
  <c r="J56" i="5"/>
  <c r="BX56" i="5"/>
  <c r="F56" i="5"/>
  <c r="BH56" i="5"/>
  <c r="AD56" i="5"/>
  <c r="AT56" i="5"/>
  <c r="H56" i="5"/>
  <c r="Q56" i="5"/>
  <c r="AI56" i="5"/>
  <c r="AY56" i="5"/>
  <c r="BR56" i="5"/>
  <c r="AO56" i="5"/>
  <c r="BT56" i="5"/>
  <c r="CD56" i="5"/>
  <c r="BI56" i="5"/>
  <c r="AH56" i="5"/>
  <c r="AX56" i="5"/>
  <c r="L56" i="5"/>
  <c r="E56" i="5"/>
  <c r="G56" i="5"/>
  <c r="AM56" i="5"/>
  <c r="BC56" i="5"/>
  <c r="BV56" i="5"/>
  <c r="CF56" i="5"/>
  <c r="Y56" i="5"/>
  <c r="AS56" i="5"/>
  <c r="BM56" i="5"/>
  <c r="AL56" i="5"/>
  <c r="BB56" i="5"/>
  <c r="P56" i="5"/>
  <c r="I56" i="5"/>
  <c r="V56" i="5"/>
  <c r="K56" i="5"/>
  <c r="AA56" i="5"/>
  <c r="AQ56" i="5"/>
  <c r="BA56" i="5"/>
  <c r="BJ56" i="5"/>
  <c r="AC56" i="5"/>
  <c r="AW56" i="5"/>
  <c r="BL56" i="5"/>
  <c r="BQ56" i="5"/>
  <c r="Z56" i="5"/>
  <c r="AP56" i="5"/>
  <c r="D56" i="5"/>
  <c r="M56" i="5"/>
  <c r="O56" i="5"/>
  <c r="AE56" i="5"/>
  <c r="AU56" i="5"/>
  <c r="BN56" i="5"/>
  <c r="AG56" i="5"/>
  <c r="BE56" i="5"/>
  <c r="BP56" i="5"/>
  <c r="BU56" i="5"/>
  <c r="CE56" i="5"/>
  <c r="U56" i="5"/>
  <c r="AJ56" i="5"/>
  <c r="AZ56" i="5"/>
  <c r="BK56" i="5"/>
  <c r="CG56" i="5"/>
  <c r="BO56" i="5"/>
  <c r="AV56" i="5"/>
  <c r="BW56" i="5"/>
  <c r="CC56" i="5"/>
  <c r="X56" i="5"/>
  <c r="AN56" i="5"/>
  <c r="BD56" i="5"/>
  <c r="BG56" i="5"/>
  <c r="AB56" i="5"/>
  <c r="AR56" i="5"/>
  <c r="BS56" i="5"/>
  <c r="B56" i="5"/>
  <c r="AF56" i="5"/>
  <c r="O58" i="8"/>
  <c r="H57" i="8"/>
  <c r="D57" i="8"/>
  <c r="B57" i="8"/>
  <c r="C57" i="8"/>
  <c r="L57" i="8"/>
  <c r="E57" i="8"/>
  <c r="G57" i="8"/>
  <c r="I57" i="8"/>
  <c r="J57" i="8"/>
  <c r="K57" i="8"/>
  <c r="M57" i="8"/>
  <c r="P57" i="8"/>
  <c r="N57" i="8"/>
  <c r="F57" i="8"/>
  <c r="O57" i="2"/>
  <c r="P56" i="2"/>
  <c r="M56" i="2"/>
  <c r="H56" i="2"/>
  <c r="I56" i="2"/>
  <c r="E56" i="2"/>
  <c r="C56" i="2"/>
  <c r="L56" i="2"/>
  <c r="B56" i="2"/>
  <c r="J56" i="2"/>
  <c r="K56" i="2"/>
  <c r="D56" i="2"/>
  <c r="F56" i="2"/>
  <c r="N56" i="2"/>
  <c r="G56" i="2"/>
  <c r="AB58" i="11"/>
  <c r="B57" i="11"/>
  <c r="W60" i="7" l="1"/>
  <c r="CC59" i="7"/>
  <c r="CD59" i="7"/>
  <c r="BW59" i="7"/>
  <c r="BP59" i="7"/>
  <c r="BK59" i="7"/>
  <c r="AM59" i="7"/>
  <c r="AX59" i="7"/>
  <c r="AP59" i="7"/>
  <c r="AH59" i="7"/>
  <c r="Z59" i="7"/>
  <c r="BN59" i="7"/>
  <c r="BT59" i="7"/>
  <c r="BM59" i="7"/>
  <c r="BH59" i="7"/>
  <c r="BC59" i="7"/>
  <c r="BE59" i="7"/>
  <c r="AT59" i="7"/>
  <c r="AL59" i="7"/>
  <c r="AD59" i="7"/>
  <c r="BX59" i="7"/>
  <c r="BL59" i="7"/>
  <c r="BA59" i="7"/>
  <c r="AK59" i="7"/>
  <c r="L59" i="7"/>
  <c r="D59" i="7"/>
  <c r="J59" i="7"/>
  <c r="BQ59" i="7"/>
  <c r="AQ59" i="7"/>
  <c r="AS59" i="7"/>
  <c r="AC59" i="7"/>
  <c r="P59" i="7"/>
  <c r="H59" i="7"/>
  <c r="N59" i="7"/>
  <c r="F59" i="7"/>
  <c r="BR59" i="7"/>
  <c r="AO59" i="7"/>
  <c r="V59" i="7"/>
  <c r="G59" i="7"/>
  <c r="E59" i="7"/>
  <c r="CG59" i="7"/>
  <c r="BU59" i="7"/>
  <c r="AG59" i="7"/>
  <c r="Q59" i="7"/>
  <c r="BO59" i="7"/>
  <c r="AA59" i="7"/>
  <c r="M59" i="7"/>
  <c r="BI59" i="7"/>
  <c r="AW59" i="7"/>
  <c r="I59" i="7"/>
  <c r="O59" i="7"/>
  <c r="K59" i="7"/>
  <c r="Y59" i="7"/>
  <c r="BB59" i="7"/>
  <c r="X59" i="7"/>
  <c r="BG59" i="7"/>
  <c r="CF59" i="7"/>
  <c r="AY59" i="7"/>
  <c r="BV59" i="7"/>
  <c r="AB59" i="7"/>
  <c r="AR59" i="7"/>
  <c r="U59" i="7"/>
  <c r="BS59" i="7"/>
  <c r="AI59" i="7"/>
  <c r="CE59" i="7"/>
  <c r="AU59" i="7"/>
  <c r="BJ59" i="7"/>
  <c r="AJ59" i="7"/>
  <c r="AZ59" i="7"/>
  <c r="B59" i="7"/>
  <c r="AN59" i="7"/>
  <c r="AE59" i="7"/>
  <c r="AV59" i="7"/>
  <c r="BD59" i="7"/>
  <c r="AF59" i="7"/>
  <c r="W59" i="3"/>
  <c r="AN58" i="3"/>
  <c r="J58" i="3"/>
  <c r="H58" i="3"/>
  <c r="AJ58" i="3"/>
  <c r="BD58" i="3"/>
  <c r="O58" i="3"/>
  <c r="AM58" i="3"/>
  <c r="BC58" i="3"/>
  <c r="BG58" i="3"/>
  <c r="BW58" i="3"/>
  <c r="L58" i="3"/>
  <c r="X58" i="3"/>
  <c r="AR58" i="3"/>
  <c r="AA58" i="3"/>
  <c r="AQ58" i="3"/>
  <c r="AC58" i="3"/>
  <c r="BK58" i="3"/>
  <c r="P58" i="3"/>
  <c r="AB58" i="3"/>
  <c r="AV58" i="3"/>
  <c r="G58" i="3"/>
  <c r="AE58" i="3"/>
  <c r="AU58" i="3"/>
  <c r="D58" i="3"/>
  <c r="U58" i="3"/>
  <c r="AF58" i="3"/>
  <c r="AZ58" i="3"/>
  <c r="K58" i="3"/>
  <c r="AI58" i="3"/>
  <c r="AY58" i="3"/>
  <c r="BS58" i="3"/>
  <c r="E58" i="3"/>
  <c r="BR58" i="3"/>
  <c r="AS58" i="3"/>
  <c r="BH58" i="3"/>
  <c r="M58" i="3"/>
  <c r="BV58" i="3"/>
  <c r="V58" i="3"/>
  <c r="BA58" i="3"/>
  <c r="BO58" i="3"/>
  <c r="BJ58" i="3"/>
  <c r="BX58" i="3"/>
  <c r="BN58" i="3"/>
  <c r="CF58" i="3"/>
  <c r="AK58" i="3"/>
  <c r="N58" i="3"/>
  <c r="AD58" i="3"/>
  <c r="AT58" i="3"/>
  <c r="BQ58" i="3"/>
  <c r="CC58" i="3"/>
  <c r="I58" i="3"/>
  <c r="AW58" i="3"/>
  <c r="F58" i="3"/>
  <c r="AP58" i="3"/>
  <c r="AO58" i="3"/>
  <c r="B58" i="3"/>
  <c r="AH58" i="3"/>
  <c r="AX58" i="3"/>
  <c r="BU58" i="3"/>
  <c r="CG58" i="3"/>
  <c r="Q58" i="3"/>
  <c r="Y58" i="3"/>
  <c r="BE58" i="3"/>
  <c r="BL58" i="3"/>
  <c r="AL58" i="3"/>
  <c r="BB58" i="3"/>
  <c r="BI58" i="3"/>
  <c r="AG58" i="3"/>
  <c r="BP58" i="3"/>
  <c r="CD58" i="3"/>
  <c r="Z58" i="3"/>
  <c r="BM58" i="3"/>
  <c r="CE58" i="3"/>
  <c r="BT58" i="3"/>
  <c r="W58" i="5"/>
  <c r="AY57" i="5"/>
  <c r="P57" i="5"/>
  <c r="BV57" i="5"/>
  <c r="L57" i="5"/>
  <c r="CG57" i="5"/>
  <c r="H57" i="5"/>
  <c r="V57" i="5"/>
  <c r="D57" i="5"/>
  <c r="F57" i="5"/>
  <c r="AD57" i="5"/>
  <c r="AT57" i="5"/>
  <c r="Q57" i="5"/>
  <c r="G57" i="5"/>
  <c r="AE57" i="5"/>
  <c r="AU57" i="5"/>
  <c r="BR57" i="5"/>
  <c r="U57" i="5"/>
  <c r="BI57" i="5"/>
  <c r="J57" i="5"/>
  <c r="AH57" i="5"/>
  <c r="AX57" i="5"/>
  <c r="E57" i="5"/>
  <c r="K57" i="5"/>
  <c r="AI57" i="5"/>
  <c r="BC57" i="5"/>
  <c r="CC57" i="5"/>
  <c r="BM57" i="5"/>
  <c r="N57" i="5"/>
  <c r="AL57" i="5"/>
  <c r="BB57" i="5"/>
  <c r="I57" i="5"/>
  <c r="O57" i="5"/>
  <c r="AM57" i="5"/>
  <c r="BJ57" i="5"/>
  <c r="CF57" i="5"/>
  <c r="BQ57" i="5"/>
  <c r="Z57" i="5"/>
  <c r="AP57" i="5"/>
  <c r="M57" i="5"/>
  <c r="AA57" i="5"/>
  <c r="AQ57" i="5"/>
  <c r="BN57" i="5"/>
  <c r="BU57" i="5"/>
  <c r="B57" i="5"/>
  <c r="AF57" i="5"/>
  <c r="AV57" i="5"/>
  <c r="BG57" i="5"/>
  <c r="BW57" i="5"/>
  <c r="AC57" i="5"/>
  <c r="AS57" i="5"/>
  <c r="BP57" i="5"/>
  <c r="AG57" i="5"/>
  <c r="BT57" i="5"/>
  <c r="AR57" i="5"/>
  <c r="AO57" i="5"/>
  <c r="BL57" i="5"/>
  <c r="CE57" i="5"/>
  <c r="AJ57" i="5"/>
  <c r="AZ57" i="5"/>
  <c r="BK57" i="5"/>
  <c r="AW57" i="5"/>
  <c r="BE57" i="5"/>
  <c r="X57" i="5"/>
  <c r="AN57" i="5"/>
  <c r="BD57" i="5"/>
  <c r="BO57" i="5"/>
  <c r="AK57" i="5"/>
  <c r="BA57" i="5"/>
  <c r="BH57" i="5"/>
  <c r="BX57" i="5"/>
  <c r="CD57" i="5"/>
  <c r="AB57" i="5"/>
  <c r="BS57" i="5"/>
  <c r="Y57" i="5"/>
  <c r="O57" i="4"/>
  <c r="N56" i="4"/>
  <c r="F56" i="4"/>
  <c r="K56" i="4"/>
  <c r="C56" i="4"/>
  <c r="J56" i="4"/>
  <c r="G56" i="4"/>
  <c r="I56" i="4"/>
  <c r="M56" i="4"/>
  <c r="E56" i="4"/>
  <c r="B56" i="4"/>
  <c r="H56" i="4"/>
  <c r="P56" i="4"/>
  <c r="L56" i="4"/>
  <c r="D56" i="4"/>
  <c r="O59" i="8"/>
  <c r="L58" i="8"/>
  <c r="C58" i="8"/>
  <c r="E58" i="8"/>
  <c r="P58" i="8"/>
  <c r="G58" i="8"/>
  <c r="I58" i="8"/>
  <c r="B58" i="8"/>
  <c r="K58" i="8"/>
  <c r="D58" i="8"/>
  <c r="M58" i="8"/>
  <c r="J58" i="8"/>
  <c r="H58" i="8"/>
  <c r="N58" i="8"/>
  <c r="F58" i="8"/>
  <c r="H7" i="12"/>
  <c r="X7" i="12" s="1"/>
  <c r="W57" i="1"/>
  <c r="BV56" i="1"/>
  <c r="AK56" i="1"/>
  <c r="AS56" i="1"/>
  <c r="V56" i="1"/>
  <c r="E56" i="1"/>
  <c r="BA56" i="1"/>
  <c r="AC56" i="1"/>
  <c r="O56" i="1"/>
  <c r="AA56" i="1"/>
  <c r="AE56" i="1"/>
  <c r="Q56" i="1"/>
  <c r="AG56" i="1"/>
  <c r="Z56" i="1"/>
  <c r="AP56" i="1"/>
  <c r="BN56" i="1"/>
  <c r="BI56" i="1"/>
  <c r="BK56" i="1"/>
  <c r="CE56" i="1"/>
  <c r="K56" i="1"/>
  <c r="AM56" i="1"/>
  <c r="AQ56" i="1"/>
  <c r="AO56" i="1"/>
  <c r="F56" i="1"/>
  <c r="AD56" i="1"/>
  <c r="AT56" i="1"/>
  <c r="BR56" i="1"/>
  <c r="BM56" i="1"/>
  <c r="AU56" i="1"/>
  <c r="BC56" i="1"/>
  <c r="AI56" i="1"/>
  <c r="I56" i="1"/>
  <c r="AW56" i="1"/>
  <c r="J56" i="1"/>
  <c r="AH56" i="1"/>
  <c r="AX56" i="1"/>
  <c r="G56" i="1"/>
  <c r="AY56" i="1"/>
  <c r="M56" i="1"/>
  <c r="Y56" i="1"/>
  <c r="BE56" i="1"/>
  <c r="N56" i="1"/>
  <c r="AL56" i="1"/>
  <c r="BB56" i="1"/>
  <c r="BJ56" i="1"/>
  <c r="BU56" i="1"/>
  <c r="BQ56" i="1"/>
  <c r="CG56" i="1"/>
  <c r="CF56" i="1"/>
  <c r="AR56" i="1"/>
  <c r="BS56" i="1"/>
  <c r="U56" i="1"/>
  <c r="B56" i="1"/>
  <c r="P56" i="1"/>
  <c r="H56" i="1"/>
  <c r="AZ56" i="1"/>
  <c r="AF56" i="1"/>
  <c r="BL56" i="1"/>
  <c r="BG56" i="1"/>
  <c r="AN56" i="1"/>
  <c r="BP56" i="1"/>
  <c r="CD56" i="1"/>
  <c r="AB56" i="1"/>
  <c r="BO56" i="1"/>
  <c r="D56" i="1"/>
  <c r="AV56" i="1"/>
  <c r="BT56" i="1"/>
  <c r="AJ56" i="1"/>
  <c r="BW56" i="1"/>
  <c r="CC56" i="1"/>
  <c r="L56" i="1"/>
  <c r="X56" i="1"/>
  <c r="BD56" i="1"/>
  <c r="BH56" i="1"/>
  <c r="BX56" i="1"/>
  <c r="O58" i="2"/>
  <c r="N57" i="2"/>
  <c r="F57" i="2"/>
  <c r="J57" i="2"/>
  <c r="G57" i="2"/>
  <c r="P57" i="2"/>
  <c r="L57" i="2"/>
  <c r="I57" i="2"/>
  <c r="D57" i="2"/>
  <c r="K57" i="2"/>
  <c r="H57" i="2"/>
  <c r="E57" i="2"/>
  <c r="B57" i="2"/>
  <c r="M57" i="2"/>
  <c r="C57" i="2"/>
  <c r="AB59" i="11"/>
  <c r="B58" i="11"/>
  <c r="W61" i="7" l="1"/>
  <c r="CD60" i="7"/>
  <c r="BJ60" i="7"/>
  <c r="BP60" i="7"/>
  <c r="BH60" i="7"/>
  <c r="AB60" i="7"/>
  <c r="AX60" i="7"/>
  <c r="AP60" i="7"/>
  <c r="AH60" i="7"/>
  <c r="Z60" i="7"/>
  <c r="BT60" i="7"/>
  <c r="BL60" i="7"/>
  <c r="BB60" i="7"/>
  <c r="AT60" i="7"/>
  <c r="AL60" i="7"/>
  <c r="AD60" i="7"/>
  <c r="BQ60" i="7"/>
  <c r="AR60" i="7"/>
  <c r="AS60" i="7"/>
  <c r="AC60" i="7"/>
  <c r="N60" i="7"/>
  <c r="F60" i="7"/>
  <c r="BV60" i="7"/>
  <c r="BI60" i="7"/>
  <c r="BA60" i="7"/>
  <c r="AK60" i="7"/>
  <c r="V60" i="7"/>
  <c r="J60" i="7"/>
  <c r="AG60" i="7"/>
  <c r="I60" i="7"/>
  <c r="BE60" i="7"/>
  <c r="Y60" i="7"/>
  <c r="E60" i="7"/>
  <c r="Q60" i="7"/>
  <c r="M60" i="7"/>
  <c r="BX60" i="7"/>
  <c r="AW60" i="7"/>
  <c r="AO60" i="7"/>
  <c r="BM60" i="7"/>
  <c r="H60" i="7"/>
  <c r="AJ60" i="7"/>
  <c r="D60" i="7"/>
  <c r="BD60" i="7"/>
  <c r="AF60" i="7"/>
  <c r="P60" i="7"/>
  <c r="BU60" i="7"/>
  <c r="K60" i="7"/>
  <c r="B60" i="7"/>
  <c r="AI60" i="7"/>
  <c r="AY60" i="7"/>
  <c r="X60" i="7"/>
  <c r="BG60" i="7"/>
  <c r="BW60" i="7"/>
  <c r="CG60" i="7"/>
  <c r="AN60" i="7"/>
  <c r="CF60" i="7"/>
  <c r="BR60" i="7"/>
  <c r="AZ60" i="7"/>
  <c r="AV60" i="7"/>
  <c r="AA60" i="7"/>
  <c r="AQ60" i="7"/>
  <c r="BO60" i="7"/>
  <c r="L60" i="7"/>
  <c r="BC60" i="7"/>
  <c r="BS60" i="7"/>
  <c r="AU60" i="7"/>
  <c r="BK60" i="7"/>
  <c r="CE60" i="7"/>
  <c r="G60" i="7"/>
  <c r="AE60" i="7"/>
  <c r="BN60" i="7"/>
  <c r="O60" i="7"/>
  <c r="AM60" i="7"/>
  <c r="U60" i="7"/>
  <c r="CC60" i="7"/>
  <c r="W59" i="5"/>
  <c r="N58" i="5"/>
  <c r="J58" i="5"/>
  <c r="AG58" i="5"/>
  <c r="F58" i="5"/>
  <c r="B58" i="5"/>
  <c r="AD58" i="5"/>
  <c r="AT58" i="5"/>
  <c r="H58" i="5"/>
  <c r="Q58" i="5"/>
  <c r="K58" i="5"/>
  <c r="AI58" i="5"/>
  <c r="AY58" i="5"/>
  <c r="BV58" i="5"/>
  <c r="Y58" i="5"/>
  <c r="AS58" i="5"/>
  <c r="BX58" i="5"/>
  <c r="BI58" i="5"/>
  <c r="AH58" i="5"/>
  <c r="AX58" i="5"/>
  <c r="L58" i="5"/>
  <c r="E58" i="5"/>
  <c r="O58" i="5"/>
  <c r="AM58" i="5"/>
  <c r="BC58" i="5"/>
  <c r="BJ58" i="5"/>
  <c r="BT58" i="5"/>
  <c r="AC58" i="5"/>
  <c r="BA58" i="5"/>
  <c r="BH58" i="5"/>
  <c r="BM58" i="5"/>
  <c r="AL58" i="5"/>
  <c r="BB58" i="5"/>
  <c r="P58" i="5"/>
  <c r="I58" i="5"/>
  <c r="AA58" i="5"/>
  <c r="AQ58" i="5"/>
  <c r="AW58" i="5"/>
  <c r="BN58" i="5"/>
  <c r="AK58" i="5"/>
  <c r="BE58" i="5"/>
  <c r="BL58" i="5"/>
  <c r="BQ58" i="5"/>
  <c r="Z58" i="5"/>
  <c r="AP58" i="5"/>
  <c r="D58" i="5"/>
  <c r="M58" i="5"/>
  <c r="V58" i="5"/>
  <c r="G58" i="5"/>
  <c r="AE58" i="5"/>
  <c r="AU58" i="5"/>
  <c r="BR58" i="5"/>
  <c r="CF58" i="5"/>
  <c r="AO58" i="5"/>
  <c r="BP58" i="5"/>
  <c r="BU58" i="5"/>
  <c r="AB58" i="5"/>
  <c r="AR58" i="5"/>
  <c r="BS58" i="5"/>
  <c r="CC58" i="5"/>
  <c r="CD58" i="5"/>
  <c r="U58" i="5"/>
  <c r="AF58" i="5"/>
  <c r="AV58" i="5"/>
  <c r="BG58" i="5"/>
  <c r="BW58" i="5"/>
  <c r="X58" i="5"/>
  <c r="BO58" i="5"/>
  <c r="CE58" i="5"/>
  <c r="AJ58" i="5"/>
  <c r="AZ58" i="5"/>
  <c r="BK58" i="5"/>
  <c r="CG58" i="5"/>
  <c r="AN58" i="5"/>
  <c r="BD58" i="5"/>
  <c r="W58" i="1"/>
  <c r="AI57" i="1"/>
  <c r="Q57" i="1"/>
  <c r="AQ57" i="1"/>
  <c r="G57" i="1"/>
  <c r="AY57" i="1"/>
  <c r="AA57" i="1"/>
  <c r="AC57" i="1"/>
  <c r="K57" i="1"/>
  <c r="BC57" i="1"/>
  <c r="AU57" i="1"/>
  <c r="Y57" i="1"/>
  <c r="BE57" i="1"/>
  <c r="F57" i="1"/>
  <c r="Z57" i="1"/>
  <c r="AP57" i="1"/>
  <c r="BR57" i="1"/>
  <c r="BU57" i="1"/>
  <c r="AS57" i="1"/>
  <c r="AK57" i="1"/>
  <c r="E57" i="1"/>
  <c r="AG57" i="1"/>
  <c r="J57" i="1"/>
  <c r="AD57" i="1"/>
  <c r="AT57" i="1"/>
  <c r="BV57" i="1"/>
  <c r="BI57" i="1"/>
  <c r="BO57" i="1"/>
  <c r="CE57" i="1"/>
  <c r="O57" i="1"/>
  <c r="BA57" i="1"/>
  <c r="I57" i="1"/>
  <c r="AO57" i="1"/>
  <c r="N57" i="1"/>
  <c r="AH57" i="1"/>
  <c r="AX57" i="1"/>
  <c r="BJ57" i="1"/>
  <c r="BL57" i="1"/>
  <c r="AM57" i="1"/>
  <c r="AE57" i="1"/>
  <c r="M57" i="1"/>
  <c r="V57" i="1"/>
  <c r="AW57" i="1"/>
  <c r="L57" i="1"/>
  <c r="AL57" i="1"/>
  <c r="BB57" i="1"/>
  <c r="BN57" i="1"/>
  <c r="BT57" i="1"/>
  <c r="BQ57" i="1"/>
  <c r="H57" i="1"/>
  <c r="AN57" i="1"/>
  <c r="BM57" i="1"/>
  <c r="P57" i="1"/>
  <c r="CF57" i="1"/>
  <c r="CD57" i="1"/>
  <c r="B57" i="1"/>
  <c r="D57" i="1"/>
  <c r="BW57" i="1"/>
  <c r="AZ57" i="1"/>
  <c r="BK57" i="1"/>
  <c r="CC57" i="1"/>
  <c r="AB57" i="1"/>
  <c r="BH57" i="1"/>
  <c r="BG57" i="1"/>
  <c r="X57" i="1"/>
  <c r="BS57" i="1"/>
  <c r="CG57" i="1"/>
  <c r="AJ57" i="1"/>
  <c r="BP57" i="1"/>
  <c r="AF57" i="1"/>
  <c r="U57" i="1"/>
  <c r="AV57" i="1"/>
  <c r="BX57" i="1"/>
  <c r="AR57" i="1"/>
  <c r="BD57" i="1"/>
  <c r="O58" i="4"/>
  <c r="J57" i="4"/>
  <c r="G57" i="4"/>
  <c r="N57" i="4"/>
  <c r="F57" i="4"/>
  <c r="K57" i="4"/>
  <c r="C57" i="4"/>
  <c r="M57" i="4"/>
  <c r="E57" i="4"/>
  <c r="I57" i="4"/>
  <c r="L57" i="4"/>
  <c r="B57" i="4"/>
  <c r="D57" i="4"/>
  <c r="H57" i="4"/>
  <c r="P57" i="4"/>
  <c r="O60" i="8"/>
  <c r="G59" i="8"/>
  <c r="D59" i="8"/>
  <c r="I59" i="8"/>
  <c r="F59" i="8"/>
  <c r="K59" i="8"/>
  <c r="H59" i="8"/>
  <c r="M59" i="8"/>
  <c r="L59" i="8"/>
  <c r="N59" i="8"/>
  <c r="B59" i="8"/>
  <c r="C59" i="8"/>
  <c r="E59" i="8"/>
  <c r="P59" i="8"/>
  <c r="J59" i="8"/>
  <c r="W60" i="3"/>
  <c r="AL59" i="3"/>
  <c r="BQ59" i="3"/>
  <c r="H59" i="3"/>
  <c r="U59" i="3"/>
  <c r="AJ59" i="3"/>
  <c r="AZ59" i="3"/>
  <c r="Q59" i="3"/>
  <c r="AI59" i="3"/>
  <c r="AY59" i="3"/>
  <c r="BS59" i="3"/>
  <c r="L59" i="3"/>
  <c r="X59" i="3"/>
  <c r="AN59" i="3"/>
  <c r="BD59" i="3"/>
  <c r="G59" i="3"/>
  <c r="AM59" i="3"/>
  <c r="BC59" i="3"/>
  <c r="BG59" i="3"/>
  <c r="BW59" i="3"/>
  <c r="P59" i="3"/>
  <c r="AB59" i="3"/>
  <c r="AR59" i="3"/>
  <c r="K59" i="3"/>
  <c r="AA59" i="3"/>
  <c r="AQ59" i="3"/>
  <c r="AW59" i="3"/>
  <c r="D59" i="3"/>
  <c r="AF59" i="3"/>
  <c r="AV59" i="3"/>
  <c r="O59" i="3"/>
  <c r="AE59" i="3"/>
  <c r="AU59" i="3"/>
  <c r="BO59" i="3"/>
  <c r="I59" i="3"/>
  <c r="AT59" i="3"/>
  <c r="BN59" i="3"/>
  <c r="CF59" i="3"/>
  <c r="AO59" i="3"/>
  <c r="CG59" i="3"/>
  <c r="BB59" i="3"/>
  <c r="BR59" i="3"/>
  <c r="BE59" i="3"/>
  <c r="BL59" i="3"/>
  <c r="BV59" i="3"/>
  <c r="Y59" i="3"/>
  <c r="BK59" i="3"/>
  <c r="AD59" i="3"/>
  <c r="BJ59" i="3"/>
  <c r="AG59" i="3"/>
  <c r="AH59" i="3"/>
  <c r="BU59" i="3"/>
  <c r="CE59" i="3"/>
  <c r="AS59" i="3"/>
  <c r="BH59" i="3"/>
  <c r="BM59" i="3"/>
  <c r="M59" i="3"/>
  <c r="F59" i="3"/>
  <c r="AP59" i="3"/>
  <c r="BA59" i="3"/>
  <c r="BP59" i="3"/>
  <c r="BX59" i="3"/>
  <c r="CD59" i="3"/>
  <c r="B59" i="3"/>
  <c r="J59" i="3"/>
  <c r="AX59" i="3"/>
  <c r="BI59" i="3"/>
  <c r="CC59" i="3"/>
  <c r="E59" i="3"/>
  <c r="V59" i="3"/>
  <c r="AC59" i="3"/>
  <c r="BT59" i="3"/>
  <c r="Z59" i="3"/>
  <c r="AK59" i="3"/>
  <c r="N59" i="3"/>
  <c r="O59" i="2"/>
  <c r="G58" i="2"/>
  <c r="D58" i="2"/>
  <c r="B58" i="2"/>
  <c r="E58" i="2"/>
  <c r="M58" i="2"/>
  <c r="J58" i="2"/>
  <c r="C58" i="2"/>
  <c r="H58" i="2"/>
  <c r="K58" i="2"/>
  <c r="L58" i="2"/>
  <c r="F58" i="2"/>
  <c r="I58" i="2"/>
  <c r="N58" i="2"/>
  <c r="P58" i="2"/>
  <c r="AB60" i="11"/>
  <c r="B59" i="11"/>
  <c r="W62" i="7" l="1"/>
  <c r="CC61" i="7"/>
  <c r="CD61" i="7"/>
  <c r="BN61" i="7"/>
  <c r="BU61" i="7"/>
  <c r="BP61" i="7"/>
  <c r="BI61" i="7"/>
  <c r="AU61" i="7"/>
  <c r="AA61" i="7"/>
  <c r="AX61" i="7"/>
  <c r="AP61" i="7"/>
  <c r="AJ61" i="7"/>
  <c r="AC61" i="7"/>
  <c r="BX61" i="7"/>
  <c r="BS61" i="7"/>
  <c r="BL61" i="7"/>
  <c r="BG61" i="7"/>
  <c r="AF61" i="7"/>
  <c r="BB61" i="7"/>
  <c r="AT61" i="7"/>
  <c r="AL61" i="7"/>
  <c r="AG61" i="7"/>
  <c r="Y61" i="7"/>
  <c r="BW61" i="7"/>
  <c r="BK61" i="7"/>
  <c r="AV61" i="7"/>
  <c r="BA61" i="7"/>
  <c r="AK61" i="7"/>
  <c r="U61" i="7"/>
  <c r="K61" i="7"/>
  <c r="Q61" i="7"/>
  <c r="I61" i="7"/>
  <c r="BQ61" i="7"/>
  <c r="AE61" i="7"/>
  <c r="AS61" i="7"/>
  <c r="AD61" i="7"/>
  <c r="O61" i="7"/>
  <c r="G61" i="7"/>
  <c r="M61" i="7"/>
  <c r="E61" i="7"/>
  <c r="BM61" i="7"/>
  <c r="BE61" i="7"/>
  <c r="Z61" i="7"/>
  <c r="L61" i="7"/>
  <c r="J61" i="7"/>
  <c r="BH61" i="7"/>
  <c r="AW61" i="7"/>
  <c r="H61" i="7"/>
  <c r="F61" i="7"/>
  <c r="BJ61" i="7"/>
  <c r="AO61" i="7"/>
  <c r="BT61" i="7"/>
  <c r="AH61" i="7"/>
  <c r="P61" i="7"/>
  <c r="B61" i="7"/>
  <c r="D61" i="7"/>
  <c r="AQ61" i="7"/>
  <c r="V61" i="7"/>
  <c r="N61" i="7"/>
  <c r="X61" i="7"/>
  <c r="BD61" i="7"/>
  <c r="AZ61" i="7"/>
  <c r="AR61" i="7"/>
  <c r="BO61" i="7"/>
  <c r="AN61" i="7"/>
  <c r="AY61" i="7"/>
  <c r="BR61" i="7"/>
  <c r="CF61" i="7"/>
  <c r="AI61" i="7"/>
  <c r="CE61" i="7"/>
  <c r="BC61" i="7"/>
  <c r="BV61" i="7"/>
  <c r="CG61" i="7"/>
  <c r="AB61" i="7"/>
  <c r="AM61" i="7"/>
  <c r="W59" i="1"/>
  <c r="AG58" i="1"/>
  <c r="BR58" i="1"/>
  <c r="AO58" i="1"/>
  <c r="I58" i="1"/>
  <c r="AW58" i="1"/>
  <c r="Y58" i="1"/>
  <c r="BE58" i="1"/>
  <c r="AS58" i="1"/>
  <c r="AC58" i="1"/>
  <c r="AM58" i="1"/>
  <c r="E58" i="1"/>
  <c r="V58" i="1"/>
  <c r="F58" i="1"/>
  <c r="Z58" i="1"/>
  <c r="AP58" i="1"/>
  <c r="BJ58" i="1"/>
  <c r="BQ58" i="1"/>
  <c r="CD58" i="1"/>
  <c r="AA58" i="1"/>
  <c r="K58" i="1"/>
  <c r="AY58" i="1"/>
  <c r="M58" i="1"/>
  <c r="J58" i="1"/>
  <c r="AD58" i="1"/>
  <c r="AT58" i="1"/>
  <c r="BN58" i="1"/>
  <c r="BU58" i="1"/>
  <c r="O58" i="1"/>
  <c r="AQ58" i="1"/>
  <c r="AI58" i="1"/>
  <c r="B58" i="1"/>
  <c r="AK58" i="1"/>
  <c r="Q58" i="1"/>
  <c r="N58" i="1"/>
  <c r="AH58" i="1"/>
  <c r="AX58" i="1"/>
  <c r="BV58" i="1"/>
  <c r="BC58" i="1"/>
  <c r="AU58" i="1"/>
  <c r="G58" i="1"/>
  <c r="AE58" i="1"/>
  <c r="BA58" i="1"/>
  <c r="AL58" i="1"/>
  <c r="BB58" i="1"/>
  <c r="BM58" i="1"/>
  <c r="CE58" i="1"/>
  <c r="BO58" i="1"/>
  <c r="H58" i="1"/>
  <c r="AJ58" i="1"/>
  <c r="BW58" i="1"/>
  <c r="CC58" i="1"/>
  <c r="P58" i="1"/>
  <c r="BI58" i="1"/>
  <c r="BG58" i="1"/>
  <c r="BD58" i="1"/>
  <c r="D58" i="1"/>
  <c r="X58" i="1"/>
  <c r="BH58" i="1"/>
  <c r="BX58" i="1"/>
  <c r="CF58" i="1"/>
  <c r="U58" i="1"/>
  <c r="AB58" i="1"/>
  <c r="L58" i="1"/>
  <c r="AF58" i="1"/>
  <c r="BL58" i="1"/>
  <c r="AN58" i="1"/>
  <c r="BK58" i="1"/>
  <c r="CG58" i="1"/>
  <c r="AR58" i="1"/>
  <c r="BP58" i="1"/>
  <c r="AV58" i="1"/>
  <c r="BS58" i="1"/>
  <c r="AZ58" i="1"/>
  <c r="BT58" i="1"/>
  <c r="O59" i="4"/>
  <c r="N58" i="4"/>
  <c r="F58" i="4"/>
  <c r="K58" i="4"/>
  <c r="C58" i="4"/>
  <c r="J58" i="4"/>
  <c r="G58" i="4"/>
  <c r="E58" i="4"/>
  <c r="I58" i="4"/>
  <c r="M58" i="4"/>
  <c r="D58" i="4"/>
  <c r="H58" i="4"/>
  <c r="L58" i="4"/>
  <c r="P58" i="4"/>
  <c r="B58" i="4"/>
  <c r="O61" i="8"/>
  <c r="K60" i="8"/>
  <c r="H60" i="8"/>
  <c r="M60" i="8"/>
  <c r="J60" i="8"/>
  <c r="P60" i="8"/>
  <c r="L60" i="8"/>
  <c r="C60" i="8"/>
  <c r="E60" i="8"/>
  <c r="G60" i="8"/>
  <c r="D60" i="8"/>
  <c r="I60" i="8"/>
  <c r="F60" i="8"/>
  <c r="B60" i="8"/>
  <c r="N60" i="8"/>
  <c r="W61" i="3"/>
  <c r="N60" i="3"/>
  <c r="AJ60" i="3"/>
  <c r="H60" i="3"/>
  <c r="AF60" i="3"/>
  <c r="AZ60" i="3"/>
  <c r="AE60" i="3"/>
  <c r="AU60" i="3"/>
  <c r="BE60" i="3"/>
  <c r="BO60" i="3"/>
  <c r="I60" i="3"/>
  <c r="L60" i="3"/>
  <c r="U60" i="3"/>
  <c r="AN60" i="3"/>
  <c r="BD60" i="3"/>
  <c r="G60" i="3"/>
  <c r="AI60" i="3"/>
  <c r="AY60" i="3"/>
  <c r="BS60" i="3"/>
  <c r="P60" i="3"/>
  <c r="X60" i="3"/>
  <c r="AR60" i="3"/>
  <c r="F60" i="3"/>
  <c r="K60" i="3"/>
  <c r="AM60" i="3"/>
  <c r="BC60" i="3"/>
  <c r="D60" i="3"/>
  <c r="AB60" i="3"/>
  <c r="AV60" i="3"/>
  <c r="O60" i="3"/>
  <c r="AA60" i="3"/>
  <c r="AQ60" i="3"/>
  <c r="Y60" i="3"/>
  <c r="BK60" i="3"/>
  <c r="BG60" i="3"/>
  <c r="BN60" i="3"/>
  <c r="AW60" i="3"/>
  <c r="BW60" i="3"/>
  <c r="BR60" i="3"/>
  <c r="CF60" i="3"/>
  <c r="CG60" i="3"/>
  <c r="Q60" i="3"/>
  <c r="BV60" i="3"/>
  <c r="AG60" i="3"/>
  <c r="BT60" i="3"/>
  <c r="BJ60" i="3"/>
  <c r="AO60" i="3"/>
  <c r="J60" i="3"/>
  <c r="AD60" i="3"/>
  <c r="AT60" i="3"/>
  <c r="BU60" i="3"/>
  <c r="E60" i="3"/>
  <c r="AS60" i="3"/>
  <c r="BH60" i="3"/>
  <c r="CD60" i="3"/>
  <c r="Z60" i="3"/>
  <c r="BQ60" i="3"/>
  <c r="CC60" i="3"/>
  <c r="AK60" i="3"/>
  <c r="AH60" i="3"/>
  <c r="AX60" i="3"/>
  <c r="BI60" i="3"/>
  <c r="CE60" i="3"/>
  <c r="B60" i="3"/>
  <c r="M60" i="3"/>
  <c r="BA60" i="3"/>
  <c r="BL60" i="3"/>
  <c r="AL60" i="3"/>
  <c r="BB60" i="3"/>
  <c r="BM60" i="3"/>
  <c r="AC60" i="3"/>
  <c r="BP60" i="3"/>
  <c r="AP60" i="3"/>
  <c r="V60" i="3"/>
  <c r="BX60" i="3"/>
  <c r="W60" i="5"/>
  <c r="BR59" i="5"/>
  <c r="D59" i="5"/>
  <c r="AU59" i="5"/>
  <c r="P59" i="5"/>
  <c r="AE59" i="5"/>
  <c r="L59" i="5"/>
  <c r="H59" i="5"/>
  <c r="J59" i="5"/>
  <c r="AD59" i="5"/>
  <c r="AT59" i="5"/>
  <c r="Q59" i="5"/>
  <c r="V59" i="5"/>
  <c r="O59" i="5"/>
  <c r="AI59" i="5"/>
  <c r="BC59" i="5"/>
  <c r="BV59" i="5"/>
  <c r="CF59" i="5"/>
  <c r="BI59" i="5"/>
  <c r="N59" i="5"/>
  <c r="AH59" i="5"/>
  <c r="AX59" i="5"/>
  <c r="E59" i="5"/>
  <c r="AM59" i="5"/>
  <c r="U59" i="5"/>
  <c r="BM59" i="5"/>
  <c r="CE59" i="5"/>
  <c r="AL59" i="5"/>
  <c r="BB59" i="5"/>
  <c r="I59" i="5"/>
  <c r="G59" i="5"/>
  <c r="AQ59" i="5"/>
  <c r="BJ59" i="5"/>
  <c r="BQ59" i="5"/>
  <c r="F59" i="5"/>
  <c r="Z59" i="5"/>
  <c r="AP59" i="5"/>
  <c r="M59" i="5"/>
  <c r="K59" i="5"/>
  <c r="AA59" i="5"/>
  <c r="AY59" i="5"/>
  <c r="BN59" i="5"/>
  <c r="BU59" i="5"/>
  <c r="X59" i="5"/>
  <c r="AN59" i="5"/>
  <c r="BD59" i="5"/>
  <c r="BO59" i="5"/>
  <c r="CG59" i="5"/>
  <c r="Y59" i="5"/>
  <c r="AO59" i="5"/>
  <c r="BE59" i="5"/>
  <c r="BL59" i="5"/>
  <c r="CD59" i="5"/>
  <c r="BS59" i="5"/>
  <c r="AC59" i="5"/>
  <c r="AS59" i="5"/>
  <c r="BP59" i="5"/>
  <c r="AJ59" i="5"/>
  <c r="BA59" i="5"/>
  <c r="B59" i="5"/>
  <c r="AB59" i="5"/>
  <c r="AR59" i="5"/>
  <c r="BX59" i="5"/>
  <c r="AF59" i="5"/>
  <c r="AV59" i="5"/>
  <c r="BG59" i="5"/>
  <c r="BW59" i="5"/>
  <c r="AG59" i="5"/>
  <c r="AW59" i="5"/>
  <c r="BT59" i="5"/>
  <c r="AZ59" i="5"/>
  <c r="CC59" i="5"/>
  <c r="BK59" i="5"/>
  <c r="AK59" i="5"/>
  <c r="BH59" i="5"/>
  <c r="O60" i="2"/>
  <c r="J59" i="2"/>
  <c r="E59" i="2"/>
  <c r="H59" i="2"/>
  <c r="M59" i="2"/>
  <c r="F59" i="2"/>
  <c r="C59" i="2"/>
  <c r="D59" i="2"/>
  <c r="K59" i="2"/>
  <c r="P59" i="2"/>
  <c r="I59" i="2"/>
  <c r="N59" i="2"/>
  <c r="G59" i="2"/>
  <c r="L59" i="2"/>
  <c r="B59" i="2"/>
  <c r="AB61" i="11"/>
  <c r="B60" i="11"/>
  <c r="W63" i="7" l="1"/>
  <c r="CC62" i="7"/>
  <c r="CD62" i="7"/>
  <c r="BX62" i="7"/>
  <c r="BM62" i="7"/>
  <c r="AY62" i="7"/>
  <c r="AE62" i="7"/>
  <c r="AX62" i="7"/>
  <c r="AP62" i="7"/>
  <c r="AH62" i="7"/>
  <c r="AB62" i="7"/>
  <c r="BV62" i="7"/>
  <c r="BT62" i="7"/>
  <c r="BI62" i="7"/>
  <c r="AJ62" i="7"/>
  <c r="BB62" i="7"/>
  <c r="AT62" i="7"/>
  <c r="AL62" i="7"/>
  <c r="AD62" i="7"/>
  <c r="Y62" i="7"/>
  <c r="BP62" i="7"/>
  <c r="AZ62" i="7"/>
  <c r="BA62" i="7"/>
  <c r="AK62" i="7"/>
  <c r="M62" i="7"/>
  <c r="E62" i="7"/>
  <c r="BR62" i="7"/>
  <c r="BH62" i="7"/>
  <c r="AI62" i="7"/>
  <c r="AS62" i="7"/>
  <c r="AC62" i="7"/>
  <c r="Q62" i="7"/>
  <c r="I62" i="7"/>
  <c r="BU62" i="7"/>
  <c r="AO62" i="7"/>
  <c r="N62" i="7"/>
  <c r="B62" i="7"/>
  <c r="BL62" i="7"/>
  <c r="AU62" i="7"/>
  <c r="AG62" i="7"/>
  <c r="J62" i="7"/>
  <c r="BE62" i="7"/>
  <c r="F62" i="7"/>
  <c r="AW62" i="7"/>
  <c r="Z62" i="7"/>
  <c r="V62" i="7"/>
  <c r="H62" i="7"/>
  <c r="X62" i="7"/>
  <c r="BQ62" i="7"/>
  <c r="D62" i="7"/>
  <c r="AV62" i="7"/>
  <c r="K62" i="7"/>
  <c r="BC62" i="7"/>
  <c r="U62" i="7"/>
  <c r="BS62" i="7"/>
  <c r="L62" i="7"/>
  <c r="AF62" i="7"/>
  <c r="BD62" i="7"/>
  <c r="G62" i="7"/>
  <c r="AM62" i="7"/>
  <c r="BJ62" i="7"/>
  <c r="P62" i="7"/>
  <c r="AR62" i="7"/>
  <c r="O62" i="7"/>
  <c r="AQ62" i="7"/>
  <c r="CF62" i="7"/>
  <c r="BK62" i="7"/>
  <c r="AA62" i="7"/>
  <c r="CG62" i="7"/>
  <c r="BG62" i="7"/>
  <c r="BN62" i="7"/>
  <c r="BW62" i="7"/>
  <c r="AN62" i="7"/>
  <c r="BO62" i="7"/>
  <c r="CE62" i="7"/>
  <c r="W62" i="3"/>
  <c r="BM61" i="3"/>
  <c r="AH61" i="3"/>
  <c r="H61" i="3"/>
  <c r="AF61" i="3"/>
  <c r="AV61" i="3"/>
  <c r="B61" i="3"/>
  <c r="G61" i="3"/>
  <c r="V61" i="3"/>
  <c r="AM61" i="3"/>
  <c r="BC61" i="3"/>
  <c r="BK61" i="3"/>
  <c r="Z61" i="3"/>
  <c r="L61" i="3"/>
  <c r="AJ61" i="3"/>
  <c r="AZ61" i="3"/>
  <c r="K61" i="3"/>
  <c r="AA61" i="3"/>
  <c r="AQ61" i="3"/>
  <c r="AS61" i="3"/>
  <c r="BO61" i="3"/>
  <c r="P61" i="3"/>
  <c r="U61" i="3"/>
  <c r="X61" i="3"/>
  <c r="AN61" i="3"/>
  <c r="BD61" i="3"/>
  <c r="O61" i="3"/>
  <c r="AE61" i="3"/>
  <c r="AU61" i="3"/>
  <c r="D61" i="3"/>
  <c r="AB61" i="3"/>
  <c r="AR61" i="3"/>
  <c r="AI61" i="3"/>
  <c r="AY61" i="3"/>
  <c r="BG61" i="3"/>
  <c r="BW61" i="3"/>
  <c r="M61" i="3"/>
  <c r="BN61" i="3"/>
  <c r="BX61" i="3"/>
  <c r="BR61" i="3"/>
  <c r="AC61" i="3"/>
  <c r="BS61" i="3"/>
  <c r="AP61" i="3"/>
  <c r="BV61" i="3"/>
  <c r="CF61" i="3"/>
  <c r="AK61" i="3"/>
  <c r="E61" i="3"/>
  <c r="AX61" i="3"/>
  <c r="BJ61" i="3"/>
  <c r="CG61" i="3"/>
  <c r="BA61" i="3"/>
  <c r="BH61" i="3"/>
  <c r="AL61" i="3"/>
  <c r="CC61" i="3"/>
  <c r="AO61" i="3"/>
  <c r="BL61" i="3"/>
  <c r="N61" i="3"/>
  <c r="AD61" i="3"/>
  <c r="F61" i="3"/>
  <c r="AT61" i="3"/>
  <c r="BI61" i="3"/>
  <c r="AW61" i="3"/>
  <c r="BP61" i="3"/>
  <c r="CD61" i="3"/>
  <c r="J61" i="3"/>
  <c r="BB61" i="3"/>
  <c r="BQ61" i="3"/>
  <c r="CE61" i="3"/>
  <c r="I61" i="3"/>
  <c r="Y61" i="3"/>
  <c r="BE61" i="3"/>
  <c r="BT61" i="3"/>
  <c r="Q61" i="3"/>
  <c r="BU61" i="3"/>
  <c r="AG61" i="3"/>
  <c r="O60" i="4"/>
  <c r="J59" i="4"/>
  <c r="G59" i="4"/>
  <c r="N59" i="4"/>
  <c r="F59" i="4"/>
  <c r="K59" i="4"/>
  <c r="C59" i="4"/>
  <c r="E59" i="4"/>
  <c r="I59" i="4"/>
  <c r="M59" i="4"/>
  <c r="D59" i="4"/>
  <c r="H59" i="4"/>
  <c r="L59" i="4"/>
  <c r="B59" i="4"/>
  <c r="P59" i="4"/>
  <c r="O62" i="8"/>
  <c r="B61" i="8"/>
  <c r="L61" i="8"/>
  <c r="N61" i="8"/>
  <c r="C61" i="8"/>
  <c r="E61" i="8"/>
  <c r="G61" i="8"/>
  <c r="I61" i="8"/>
  <c r="D61" i="8"/>
  <c r="F61" i="8"/>
  <c r="P61" i="8"/>
  <c r="K61" i="8"/>
  <c r="M61" i="8"/>
  <c r="H61" i="8"/>
  <c r="J61" i="8"/>
  <c r="W61" i="5"/>
  <c r="AC60" i="5"/>
  <c r="F60" i="5"/>
  <c r="N60" i="5"/>
  <c r="BP60" i="5"/>
  <c r="J60" i="5"/>
  <c r="AD60" i="5"/>
  <c r="AT60" i="5"/>
  <c r="H60" i="5"/>
  <c r="Q60" i="5"/>
  <c r="V60" i="5"/>
  <c r="AM60" i="5"/>
  <c r="BC60" i="5"/>
  <c r="BV60" i="5"/>
  <c r="AG60" i="5"/>
  <c r="BA60" i="5"/>
  <c r="BX60" i="5"/>
  <c r="BI60" i="5"/>
  <c r="AH60" i="5"/>
  <c r="AX60" i="5"/>
  <c r="L60" i="5"/>
  <c r="E60" i="5"/>
  <c r="G60" i="5"/>
  <c r="AA60" i="5"/>
  <c r="AQ60" i="5"/>
  <c r="AS60" i="5"/>
  <c r="BJ60" i="5"/>
  <c r="CF60" i="5"/>
  <c r="AK60" i="5"/>
  <c r="BE60" i="5"/>
  <c r="BH60" i="5"/>
  <c r="CD60" i="5"/>
  <c r="BM60" i="5"/>
  <c r="AL60" i="5"/>
  <c r="BB60" i="5"/>
  <c r="P60" i="5"/>
  <c r="I60" i="5"/>
  <c r="K60" i="5"/>
  <c r="AE60" i="5"/>
  <c r="AU60" i="5"/>
  <c r="BN60" i="5"/>
  <c r="AO60" i="5"/>
  <c r="BL60" i="5"/>
  <c r="BQ60" i="5"/>
  <c r="Z60" i="5"/>
  <c r="AP60" i="5"/>
  <c r="D60" i="5"/>
  <c r="M60" i="5"/>
  <c r="O60" i="5"/>
  <c r="AI60" i="5"/>
  <c r="AY60" i="5"/>
  <c r="BR60" i="5"/>
  <c r="Y60" i="5"/>
  <c r="AW60" i="5"/>
  <c r="BT60" i="5"/>
  <c r="BU60" i="5"/>
  <c r="AJ60" i="5"/>
  <c r="AZ60" i="5"/>
  <c r="BK60" i="5"/>
  <c r="CC60" i="5"/>
  <c r="X60" i="5"/>
  <c r="AN60" i="5"/>
  <c r="BD60" i="5"/>
  <c r="BO60" i="5"/>
  <c r="AF60" i="5"/>
  <c r="BW60" i="5"/>
  <c r="B60" i="5"/>
  <c r="U60" i="5"/>
  <c r="AB60" i="5"/>
  <c r="AR60" i="5"/>
  <c r="BS60" i="5"/>
  <c r="CG60" i="5"/>
  <c r="CE60" i="5"/>
  <c r="AV60" i="5"/>
  <c r="BG60" i="5"/>
  <c r="W60" i="1"/>
  <c r="AE59" i="1"/>
  <c r="AM59" i="1"/>
  <c r="E59" i="1"/>
  <c r="BC59" i="1"/>
  <c r="AU59" i="1"/>
  <c r="K59" i="1"/>
  <c r="AW59" i="1"/>
  <c r="AY59" i="1"/>
  <c r="M59" i="1"/>
  <c r="BA59" i="1"/>
  <c r="J59" i="1"/>
  <c r="Z59" i="1"/>
  <c r="AP59" i="1"/>
  <c r="BN59" i="1"/>
  <c r="BP59" i="1"/>
  <c r="BM59" i="1"/>
  <c r="AI59" i="1"/>
  <c r="AA59" i="1"/>
  <c r="AO59" i="1"/>
  <c r="Q59" i="1"/>
  <c r="V59" i="1"/>
  <c r="AC59" i="1"/>
  <c r="N59" i="1"/>
  <c r="AD59" i="1"/>
  <c r="AT59" i="1"/>
  <c r="BR59" i="1"/>
  <c r="BX59" i="1"/>
  <c r="BQ59" i="1"/>
  <c r="CE59" i="1"/>
  <c r="Y59" i="1"/>
  <c r="O59" i="1"/>
  <c r="AQ59" i="1"/>
  <c r="BE59" i="1"/>
  <c r="AK59" i="1"/>
  <c r="P59" i="1"/>
  <c r="AH59" i="1"/>
  <c r="AX59" i="1"/>
  <c r="BV59" i="1"/>
  <c r="G59" i="1"/>
  <c r="AG59" i="1"/>
  <c r="I59" i="1"/>
  <c r="AS59" i="1"/>
  <c r="F59" i="1"/>
  <c r="AL59" i="1"/>
  <c r="BB59" i="1"/>
  <c r="BJ59" i="1"/>
  <c r="BH59" i="1"/>
  <c r="BI59" i="1"/>
  <c r="BK59" i="1"/>
  <c r="BU59" i="1"/>
  <c r="CD59" i="1"/>
  <c r="B59" i="1"/>
  <c r="L59" i="1"/>
  <c r="AB59" i="1"/>
  <c r="CF59" i="1"/>
  <c r="H59" i="1"/>
  <c r="U59" i="1"/>
  <c r="BG59" i="1"/>
  <c r="X59" i="1"/>
  <c r="BD59" i="1"/>
  <c r="BT59" i="1"/>
  <c r="AJ59" i="1"/>
  <c r="BO59" i="1"/>
  <c r="AF59" i="1"/>
  <c r="BS59" i="1"/>
  <c r="CC59" i="1"/>
  <c r="AR59" i="1"/>
  <c r="BW59" i="1"/>
  <c r="AN59" i="1"/>
  <c r="D59" i="1"/>
  <c r="AZ59" i="1"/>
  <c r="CG59" i="1"/>
  <c r="AV59" i="1"/>
  <c r="BL59" i="1"/>
  <c r="O61" i="2"/>
  <c r="M60" i="2"/>
  <c r="H60" i="2"/>
  <c r="G60" i="2"/>
  <c r="L60" i="2"/>
  <c r="B60" i="2"/>
  <c r="I60" i="2"/>
  <c r="F60" i="2"/>
  <c r="K60" i="2"/>
  <c r="P60" i="2"/>
  <c r="E60" i="2"/>
  <c r="J60" i="2"/>
  <c r="D60" i="2"/>
  <c r="N60" i="2"/>
  <c r="C60" i="2"/>
  <c r="AB62" i="11"/>
  <c r="B61" i="11"/>
  <c r="W64" i="7" l="1"/>
  <c r="CC63" i="7"/>
  <c r="CD63" i="7"/>
  <c r="BJ63" i="7"/>
  <c r="BT63" i="7"/>
  <c r="BO63" i="7"/>
  <c r="BH63" i="7"/>
  <c r="AY63" i="7"/>
  <c r="BB63" i="7"/>
  <c r="AS63" i="7"/>
  <c r="AK63" i="7"/>
  <c r="AC63" i="7"/>
  <c r="BW63" i="7"/>
  <c r="BQ63" i="7"/>
  <c r="BL63" i="7"/>
  <c r="AI63" i="7"/>
  <c r="AW63" i="7"/>
  <c r="AO63" i="7"/>
  <c r="AG63" i="7"/>
  <c r="Y63" i="7"/>
  <c r="BU63" i="7"/>
  <c r="BI63" i="7"/>
  <c r="BE63" i="7"/>
  <c r="AL63" i="7"/>
  <c r="N63" i="7"/>
  <c r="F63" i="7"/>
  <c r="BV63" i="7"/>
  <c r="BP63" i="7"/>
  <c r="BC63" i="7"/>
  <c r="AT63" i="7"/>
  <c r="AD63" i="7"/>
  <c r="V63" i="7"/>
  <c r="D63" i="7"/>
  <c r="J63" i="7"/>
  <c r="BX63" i="7"/>
  <c r="AM63" i="7"/>
  <c r="Z63" i="7"/>
  <c r="Q63" i="7"/>
  <c r="BS63" i="7"/>
  <c r="BA63" i="7"/>
  <c r="M63" i="7"/>
  <c r="G63" i="7"/>
  <c r="I63" i="7"/>
  <c r="BG63" i="7"/>
  <c r="AH63" i="7"/>
  <c r="E63" i="7"/>
  <c r="BM63" i="7"/>
  <c r="AP63" i="7"/>
  <c r="X63" i="7"/>
  <c r="BK63" i="7"/>
  <c r="AX63" i="7"/>
  <c r="CE63" i="7"/>
  <c r="AQ63" i="7"/>
  <c r="BR63" i="7"/>
  <c r="CG63" i="7"/>
  <c r="AN63" i="7"/>
  <c r="BD63" i="7"/>
  <c r="K63" i="7"/>
  <c r="AA63" i="7"/>
  <c r="B63" i="7"/>
  <c r="U63" i="7"/>
  <c r="BN63" i="7"/>
  <c r="AU63" i="7"/>
  <c r="L63" i="7"/>
  <c r="AF63" i="7"/>
  <c r="AV63" i="7"/>
  <c r="AE63" i="7"/>
  <c r="H63" i="7"/>
  <c r="AJ63" i="7"/>
  <c r="CF63" i="7"/>
  <c r="P63" i="7"/>
  <c r="AR63" i="7"/>
  <c r="AB63" i="7"/>
  <c r="O63" i="7"/>
  <c r="AZ63" i="7"/>
  <c r="W62" i="5"/>
  <c r="H61" i="5"/>
  <c r="D61" i="5"/>
  <c r="BN61" i="5"/>
  <c r="AQ61" i="5"/>
  <c r="P61" i="5"/>
  <c r="AA61" i="5"/>
  <c r="L61" i="5"/>
  <c r="N61" i="5"/>
  <c r="AD61" i="5"/>
  <c r="AT61" i="5"/>
  <c r="Q61" i="5"/>
  <c r="G61" i="5"/>
  <c r="AM61" i="5"/>
  <c r="BI61" i="5"/>
  <c r="AH61" i="5"/>
  <c r="AX61" i="5"/>
  <c r="E61" i="5"/>
  <c r="V61" i="5"/>
  <c r="K61" i="5"/>
  <c r="AU61" i="5"/>
  <c r="BJ61" i="5"/>
  <c r="BM61" i="5"/>
  <c r="F61" i="5"/>
  <c r="AL61" i="5"/>
  <c r="BB61" i="5"/>
  <c r="I61" i="5"/>
  <c r="O61" i="5"/>
  <c r="AE61" i="5"/>
  <c r="AY61" i="5"/>
  <c r="BR61" i="5"/>
  <c r="CF61" i="5"/>
  <c r="U61" i="5"/>
  <c r="CG61" i="5"/>
  <c r="BQ61" i="5"/>
  <c r="J61" i="5"/>
  <c r="Z61" i="5"/>
  <c r="AP61" i="5"/>
  <c r="M61" i="5"/>
  <c r="AI61" i="5"/>
  <c r="BC61" i="5"/>
  <c r="BV61" i="5"/>
  <c r="CC61" i="5"/>
  <c r="BU61" i="5"/>
  <c r="CE61" i="5"/>
  <c r="AF61" i="5"/>
  <c r="AV61" i="5"/>
  <c r="BG61" i="5"/>
  <c r="BW61" i="5"/>
  <c r="AK61" i="5"/>
  <c r="BA61" i="5"/>
  <c r="BH61" i="5"/>
  <c r="BX61" i="5"/>
  <c r="AO61" i="5"/>
  <c r="BE61" i="5"/>
  <c r="B61" i="5"/>
  <c r="AB61" i="5"/>
  <c r="BS61" i="5"/>
  <c r="AW61" i="5"/>
  <c r="AJ61" i="5"/>
  <c r="AZ61" i="5"/>
  <c r="BK61" i="5"/>
  <c r="Y61" i="5"/>
  <c r="BL61" i="5"/>
  <c r="CD61" i="5"/>
  <c r="X61" i="5"/>
  <c r="AN61" i="5"/>
  <c r="BD61" i="5"/>
  <c r="BO61" i="5"/>
  <c r="AC61" i="5"/>
  <c r="AS61" i="5"/>
  <c r="BP61" i="5"/>
  <c r="AR61" i="5"/>
  <c r="AG61" i="5"/>
  <c r="BT61" i="5"/>
  <c r="O61" i="4"/>
  <c r="N60" i="4"/>
  <c r="F60" i="4"/>
  <c r="K60" i="4"/>
  <c r="C60" i="4"/>
  <c r="J60" i="4"/>
  <c r="G60" i="4"/>
  <c r="I60" i="4"/>
  <c r="M60" i="4"/>
  <c r="E60" i="4"/>
  <c r="H60" i="4"/>
  <c r="L60" i="4"/>
  <c r="P60" i="4"/>
  <c r="D60" i="4"/>
  <c r="B60" i="4"/>
  <c r="O63" i="8"/>
  <c r="L62" i="8"/>
  <c r="B62" i="8"/>
  <c r="C62" i="8"/>
  <c r="E62" i="8"/>
  <c r="G62" i="8"/>
  <c r="I62" i="8"/>
  <c r="D62" i="8"/>
  <c r="P62" i="8"/>
  <c r="K62" i="8"/>
  <c r="M62" i="8"/>
  <c r="H62" i="8"/>
  <c r="J62" i="8"/>
  <c r="N62" i="8"/>
  <c r="F62" i="8"/>
  <c r="W61" i="1"/>
  <c r="AC60" i="1"/>
  <c r="G60" i="1"/>
  <c r="AK60" i="1"/>
  <c r="M60" i="1"/>
  <c r="BN60" i="1"/>
  <c r="AS60" i="1"/>
  <c r="V60" i="1"/>
  <c r="BA60" i="1"/>
  <c r="O60" i="1"/>
  <c r="AM60" i="1"/>
  <c r="BE60" i="1"/>
  <c r="AQ60" i="1"/>
  <c r="Q60" i="1"/>
  <c r="J60" i="1"/>
  <c r="Z60" i="1"/>
  <c r="AP60" i="1"/>
  <c r="BV60" i="1"/>
  <c r="BI60" i="1"/>
  <c r="CF60" i="1"/>
  <c r="AY60" i="1"/>
  <c r="AI60" i="1"/>
  <c r="BC60" i="1"/>
  <c r="N60" i="1"/>
  <c r="AD60" i="1"/>
  <c r="AT60" i="1"/>
  <c r="BM60" i="1"/>
  <c r="Y60" i="1"/>
  <c r="AU60" i="1"/>
  <c r="AW60" i="1"/>
  <c r="E60" i="1"/>
  <c r="AH60" i="1"/>
  <c r="AX60" i="1"/>
  <c r="BJ60" i="1"/>
  <c r="AA60" i="1"/>
  <c r="AO60" i="1"/>
  <c r="K60" i="1"/>
  <c r="AG60" i="1"/>
  <c r="AE60" i="1"/>
  <c r="I60" i="1"/>
  <c r="F60" i="1"/>
  <c r="AL60" i="1"/>
  <c r="BB60" i="1"/>
  <c r="BR60" i="1"/>
  <c r="BU60" i="1"/>
  <c r="CE60" i="1"/>
  <c r="BS60" i="1"/>
  <c r="AB60" i="1"/>
  <c r="BD60" i="1"/>
  <c r="BQ60" i="1"/>
  <c r="B60" i="1"/>
  <c r="BK60" i="1"/>
  <c r="CC60" i="1"/>
  <c r="L60" i="1"/>
  <c r="AJ60" i="1"/>
  <c r="BO60" i="1"/>
  <c r="CG60" i="1"/>
  <c r="AZ60" i="1"/>
  <c r="BT60" i="1"/>
  <c r="D60" i="1"/>
  <c r="AR60" i="1"/>
  <c r="BW60" i="1"/>
  <c r="X60" i="1"/>
  <c r="BH60" i="1"/>
  <c r="BX60" i="1"/>
  <c r="AV60" i="1"/>
  <c r="H60" i="1"/>
  <c r="AF60" i="1"/>
  <c r="BL60" i="1"/>
  <c r="CD60" i="1"/>
  <c r="BG60" i="1"/>
  <c r="P60" i="1"/>
  <c r="U60" i="1"/>
  <c r="AN60" i="1"/>
  <c r="BP60" i="1"/>
  <c r="W63" i="3"/>
  <c r="AF62" i="3"/>
  <c r="H62" i="3"/>
  <c r="AB62" i="3"/>
  <c r="AV62" i="3"/>
  <c r="K62" i="3"/>
  <c r="BG62" i="3"/>
  <c r="E62" i="3"/>
  <c r="BI62" i="3"/>
  <c r="AI62" i="3"/>
  <c r="AY62" i="3"/>
  <c r="L62" i="3"/>
  <c r="AJ62" i="3"/>
  <c r="AZ62" i="3"/>
  <c r="O62" i="3"/>
  <c r="BK62" i="3"/>
  <c r="P62" i="3"/>
  <c r="AN62" i="3"/>
  <c r="BD62" i="3"/>
  <c r="D62" i="3"/>
  <c r="U62" i="3"/>
  <c r="X62" i="3"/>
  <c r="AR62" i="3"/>
  <c r="J62" i="3"/>
  <c r="G62" i="3"/>
  <c r="M62" i="3"/>
  <c r="BU62" i="3"/>
  <c r="AE62" i="3"/>
  <c r="BC62" i="3"/>
  <c r="BN62" i="3"/>
  <c r="CF62" i="3"/>
  <c r="AC62" i="3"/>
  <c r="AM62" i="3"/>
  <c r="BA62" i="3"/>
  <c r="BR62" i="3"/>
  <c r="AK62" i="3"/>
  <c r="BM62" i="3"/>
  <c r="AQ62" i="3"/>
  <c r="BV62" i="3"/>
  <c r="V62" i="3"/>
  <c r="AS62" i="3"/>
  <c r="BQ62" i="3"/>
  <c r="AA62" i="3"/>
  <c r="AU62" i="3"/>
  <c r="BJ62" i="3"/>
  <c r="BP62" i="3"/>
  <c r="F62" i="3"/>
  <c r="AD62" i="3"/>
  <c r="AT62" i="3"/>
  <c r="I62" i="3"/>
  <c r="AG62" i="3"/>
  <c r="BL62" i="3"/>
  <c r="CG62" i="3"/>
  <c r="AP62" i="3"/>
  <c r="CE62" i="3"/>
  <c r="BW62" i="3"/>
  <c r="BH62" i="3"/>
  <c r="N62" i="3"/>
  <c r="AH62" i="3"/>
  <c r="AX62" i="3"/>
  <c r="BO62" i="3"/>
  <c r="Q62" i="3"/>
  <c r="AO62" i="3"/>
  <c r="BT62" i="3"/>
  <c r="BE62" i="3"/>
  <c r="AL62" i="3"/>
  <c r="BB62" i="3"/>
  <c r="BS62" i="3"/>
  <c r="AW62" i="3"/>
  <c r="BX62" i="3"/>
  <c r="CD62" i="3"/>
  <c r="Z62" i="3"/>
  <c r="Y62" i="3"/>
  <c r="B62" i="3"/>
  <c r="CC62" i="3"/>
  <c r="O62" i="2"/>
  <c r="I61" i="2"/>
  <c r="N61" i="2"/>
  <c r="M61" i="2"/>
  <c r="K61" i="2"/>
  <c r="P61" i="2"/>
  <c r="H61" i="2"/>
  <c r="C61" i="2"/>
  <c r="F61" i="2"/>
  <c r="D61" i="2"/>
  <c r="B61" i="2"/>
  <c r="G61" i="2"/>
  <c r="E61" i="2"/>
  <c r="L61" i="2"/>
  <c r="J61" i="2"/>
  <c r="AB63" i="11"/>
  <c r="B62" i="11"/>
  <c r="W65" i="7" l="1"/>
  <c r="BU64" i="7"/>
  <c r="BL64" i="7"/>
  <c r="AZ64" i="7"/>
  <c r="AT64" i="7"/>
  <c r="AO64" i="7"/>
  <c r="AG64" i="7"/>
  <c r="AB64" i="7"/>
  <c r="BN64" i="7"/>
  <c r="BQ64" i="7"/>
  <c r="BH64" i="7"/>
  <c r="BE64" i="7"/>
  <c r="AW64" i="7"/>
  <c r="AR64" i="7"/>
  <c r="AJ64" i="7"/>
  <c r="AD64" i="7"/>
  <c r="Y64" i="7"/>
  <c r="CD64" i="7"/>
  <c r="BP64" i="7"/>
  <c r="BA64" i="7"/>
  <c r="AP64" i="7"/>
  <c r="AC64" i="7"/>
  <c r="O64" i="7"/>
  <c r="M64" i="7"/>
  <c r="E64" i="7"/>
  <c r="BX64" i="7"/>
  <c r="AV64" i="7"/>
  <c r="AH64" i="7"/>
  <c r="Q64" i="7"/>
  <c r="I64" i="7"/>
  <c r="AS64" i="7"/>
  <c r="N64" i="7"/>
  <c r="BR64" i="7"/>
  <c r="AK64" i="7"/>
  <c r="V64" i="7"/>
  <c r="J64" i="7"/>
  <c r="BT64" i="7"/>
  <c r="AF64" i="7"/>
  <c r="F64" i="7"/>
  <c r="BI64" i="7"/>
  <c r="Z64" i="7"/>
  <c r="P64" i="7"/>
  <c r="AX64" i="7"/>
  <c r="K64" i="7"/>
  <c r="H64" i="7"/>
  <c r="BB64" i="7"/>
  <c r="D64" i="7"/>
  <c r="CF64" i="7"/>
  <c r="AI64" i="7"/>
  <c r="AY64" i="7"/>
  <c r="BO64" i="7"/>
  <c r="BM64" i="7"/>
  <c r="BV64" i="7"/>
  <c r="AL64" i="7"/>
  <c r="AN64" i="7"/>
  <c r="G64" i="7"/>
  <c r="B64" i="7"/>
  <c r="AA64" i="7"/>
  <c r="AQ64" i="7"/>
  <c r="BG64" i="7"/>
  <c r="BW64" i="7"/>
  <c r="CG64" i="7"/>
  <c r="BD64" i="7"/>
  <c r="CE64" i="7"/>
  <c r="BC64" i="7"/>
  <c r="BK64" i="7"/>
  <c r="X64" i="7"/>
  <c r="CC64" i="7"/>
  <c r="L64" i="7"/>
  <c r="AE64" i="7"/>
  <c r="BS64" i="7"/>
  <c r="BJ64" i="7"/>
  <c r="AU64" i="7"/>
  <c r="U64" i="7"/>
  <c r="AM64" i="7"/>
  <c r="O62" i="4"/>
  <c r="J61" i="4"/>
  <c r="G61" i="4"/>
  <c r="N61" i="4"/>
  <c r="F61" i="4"/>
  <c r="B61" i="4"/>
  <c r="K61" i="4"/>
  <c r="C61" i="4"/>
  <c r="M61" i="4"/>
  <c r="E61" i="4"/>
  <c r="I61" i="4"/>
  <c r="L61" i="4"/>
  <c r="D61" i="4"/>
  <c r="H61" i="4"/>
  <c r="P61" i="4"/>
  <c r="O64" i="8"/>
  <c r="G63" i="8"/>
  <c r="I63" i="8"/>
  <c r="H63" i="8"/>
  <c r="F63" i="8"/>
  <c r="B63" i="8"/>
  <c r="K63" i="8"/>
  <c r="M63" i="8"/>
  <c r="L63" i="8"/>
  <c r="N63" i="8"/>
  <c r="C63" i="8"/>
  <c r="E63" i="8"/>
  <c r="D63" i="8"/>
  <c r="J63" i="8"/>
  <c r="P63" i="8"/>
  <c r="W62" i="1"/>
  <c r="AA61" i="1"/>
  <c r="AI61" i="1"/>
  <c r="AY61" i="1"/>
  <c r="O61" i="1"/>
  <c r="AQ61" i="1"/>
  <c r="I61" i="1"/>
  <c r="G61" i="1"/>
  <c r="AM61" i="1"/>
  <c r="K61" i="1"/>
  <c r="AK61" i="1"/>
  <c r="AW61" i="1"/>
  <c r="N61" i="1"/>
  <c r="Z61" i="1"/>
  <c r="AP61" i="1"/>
  <c r="BV61" i="1"/>
  <c r="BI61" i="1"/>
  <c r="BG61" i="1"/>
  <c r="AE61" i="1"/>
  <c r="AC61" i="1"/>
  <c r="E61" i="1"/>
  <c r="Y61" i="1"/>
  <c r="BE61" i="1"/>
  <c r="D61" i="1"/>
  <c r="AD61" i="1"/>
  <c r="AT61" i="1"/>
  <c r="BJ61" i="1"/>
  <c r="BL61" i="1"/>
  <c r="BM61" i="1"/>
  <c r="CE61" i="1"/>
  <c r="BC61" i="1"/>
  <c r="AS61" i="1"/>
  <c r="M61" i="1"/>
  <c r="V61" i="1"/>
  <c r="AG61" i="1"/>
  <c r="F61" i="1"/>
  <c r="AH61" i="1"/>
  <c r="AX61" i="1"/>
  <c r="BN61" i="1"/>
  <c r="BT61" i="1"/>
  <c r="BA61" i="1"/>
  <c r="AU61" i="1"/>
  <c r="Q61" i="1"/>
  <c r="AO61" i="1"/>
  <c r="J61" i="1"/>
  <c r="AL61" i="1"/>
  <c r="BB61" i="1"/>
  <c r="BR61" i="1"/>
  <c r="BU61" i="1"/>
  <c r="U61" i="1"/>
  <c r="AJ61" i="1"/>
  <c r="AZ61" i="1"/>
  <c r="CD61" i="1"/>
  <c r="H61" i="1"/>
  <c r="BO61" i="1"/>
  <c r="BQ61" i="1"/>
  <c r="B61" i="1"/>
  <c r="CF61" i="1"/>
  <c r="P61" i="1"/>
  <c r="L61" i="1"/>
  <c r="AB61" i="1"/>
  <c r="AV61" i="1"/>
  <c r="AF61" i="1"/>
  <c r="BD61" i="1"/>
  <c r="CC61" i="1"/>
  <c r="BH61" i="1"/>
  <c r="AN61" i="1"/>
  <c r="BK61" i="1"/>
  <c r="CG61" i="1"/>
  <c r="BP61" i="1"/>
  <c r="BW61" i="1"/>
  <c r="X61" i="1"/>
  <c r="AR61" i="1"/>
  <c r="BS61" i="1"/>
  <c r="BX61" i="1"/>
  <c r="W64" i="3"/>
  <c r="AD63" i="3"/>
  <c r="BI63" i="3"/>
  <c r="D63" i="3"/>
  <c r="L63" i="3"/>
  <c r="U63" i="3"/>
  <c r="AB63" i="3"/>
  <c r="AR63" i="3"/>
  <c r="AT63" i="3"/>
  <c r="O63" i="3"/>
  <c r="BB63" i="3"/>
  <c r="BM63" i="3"/>
  <c r="AE63" i="3"/>
  <c r="AU63" i="3"/>
  <c r="P63" i="3"/>
  <c r="AF63" i="3"/>
  <c r="AV63" i="3"/>
  <c r="AJ63" i="3"/>
  <c r="AZ63" i="3"/>
  <c r="G63" i="3"/>
  <c r="H63" i="3"/>
  <c r="X63" i="3"/>
  <c r="AN63" i="3"/>
  <c r="BD63" i="3"/>
  <c r="K63" i="3"/>
  <c r="Q63" i="3"/>
  <c r="AL63" i="3"/>
  <c r="AM63" i="3"/>
  <c r="AO63" i="3"/>
  <c r="BJ63" i="3"/>
  <c r="BT63" i="3"/>
  <c r="AG63" i="3"/>
  <c r="I63" i="3"/>
  <c r="BQ63" i="3"/>
  <c r="AQ63" i="3"/>
  <c r="BN63" i="3"/>
  <c r="CF63" i="3"/>
  <c r="AW63" i="3"/>
  <c r="BU63" i="3"/>
  <c r="AA63" i="3"/>
  <c r="AY63" i="3"/>
  <c r="BR63" i="3"/>
  <c r="BE63" i="3"/>
  <c r="CC63" i="3"/>
  <c r="AI63" i="3"/>
  <c r="BC63" i="3"/>
  <c r="BV63" i="3"/>
  <c r="Y63" i="3"/>
  <c r="B63" i="3"/>
  <c r="N63" i="3"/>
  <c r="AH63" i="3"/>
  <c r="CE63" i="3"/>
  <c r="BG63" i="3"/>
  <c r="BW63" i="3"/>
  <c r="V63" i="3"/>
  <c r="AC63" i="3"/>
  <c r="BL63" i="3"/>
  <c r="M63" i="3"/>
  <c r="BA63" i="3"/>
  <c r="AP63" i="3"/>
  <c r="BK63" i="3"/>
  <c r="CG63" i="3"/>
  <c r="AK63" i="3"/>
  <c r="BP63" i="3"/>
  <c r="BH63" i="3"/>
  <c r="F63" i="3"/>
  <c r="AX63" i="3"/>
  <c r="BO63" i="3"/>
  <c r="E63" i="3"/>
  <c r="AS63" i="3"/>
  <c r="BX63" i="3"/>
  <c r="J63" i="3"/>
  <c r="BS63" i="3"/>
  <c r="CD63" i="3"/>
  <c r="Z63" i="3"/>
  <c r="W63" i="5"/>
  <c r="BE62" i="5"/>
  <c r="J62" i="5"/>
  <c r="Y62" i="5"/>
  <c r="F62" i="5"/>
  <c r="N62" i="5"/>
  <c r="AD62" i="5"/>
  <c r="AT62" i="5"/>
  <c r="H62" i="5"/>
  <c r="Q62" i="5"/>
  <c r="K62" i="5"/>
  <c r="AA62" i="5"/>
  <c r="AQ62" i="5"/>
  <c r="AO62" i="5"/>
  <c r="BJ62" i="5"/>
  <c r="BL62" i="5"/>
  <c r="CF62" i="5"/>
  <c r="AK62" i="5"/>
  <c r="BX62" i="5"/>
  <c r="BI62" i="5"/>
  <c r="B62" i="5"/>
  <c r="AH62" i="5"/>
  <c r="AX62" i="5"/>
  <c r="L62" i="5"/>
  <c r="E62" i="5"/>
  <c r="O62" i="5"/>
  <c r="AE62" i="5"/>
  <c r="AU62" i="5"/>
  <c r="BN62" i="5"/>
  <c r="AS62" i="5"/>
  <c r="BH62" i="5"/>
  <c r="BM62" i="5"/>
  <c r="AL62" i="5"/>
  <c r="BB62" i="5"/>
  <c r="P62" i="5"/>
  <c r="I62" i="5"/>
  <c r="V62" i="5"/>
  <c r="AI62" i="5"/>
  <c r="AY62" i="5"/>
  <c r="BR62" i="5"/>
  <c r="AC62" i="5"/>
  <c r="AW62" i="5"/>
  <c r="BP62" i="5"/>
  <c r="BQ62" i="5"/>
  <c r="Z62" i="5"/>
  <c r="AP62" i="5"/>
  <c r="D62" i="5"/>
  <c r="M62" i="5"/>
  <c r="G62" i="5"/>
  <c r="AM62" i="5"/>
  <c r="BC62" i="5"/>
  <c r="BV62" i="5"/>
  <c r="AG62" i="5"/>
  <c r="BA62" i="5"/>
  <c r="BT62" i="5"/>
  <c r="BU62" i="5"/>
  <c r="AB62" i="5"/>
  <c r="AR62" i="5"/>
  <c r="BS62" i="5"/>
  <c r="CG62" i="5"/>
  <c r="BG62" i="5"/>
  <c r="BW62" i="5"/>
  <c r="CE62" i="5"/>
  <c r="AF62" i="5"/>
  <c r="AV62" i="5"/>
  <c r="U62" i="5"/>
  <c r="X62" i="5"/>
  <c r="AJ62" i="5"/>
  <c r="AZ62" i="5"/>
  <c r="BK62" i="5"/>
  <c r="CD62" i="5"/>
  <c r="BD62" i="5"/>
  <c r="BO62" i="5"/>
  <c r="AN62" i="5"/>
  <c r="CC62" i="5"/>
  <c r="O63" i="2"/>
  <c r="D62" i="2"/>
  <c r="B62" i="2"/>
  <c r="I62" i="2"/>
  <c r="G62" i="2"/>
  <c r="N62" i="2"/>
  <c r="L62" i="2"/>
  <c r="M62" i="2"/>
  <c r="F62" i="2"/>
  <c r="H62" i="2"/>
  <c r="P62" i="2"/>
  <c r="J62" i="2"/>
  <c r="C62" i="2"/>
  <c r="E62" i="2"/>
  <c r="K62" i="2"/>
  <c r="AB64" i="11"/>
  <c r="B63" i="11"/>
  <c r="W66" i="7" l="1"/>
  <c r="CD65" i="7"/>
  <c r="BR65" i="7"/>
  <c r="BS65" i="7"/>
  <c r="BM65" i="7"/>
  <c r="BH65" i="7"/>
  <c r="AQ65" i="7"/>
  <c r="BD65" i="7"/>
  <c r="AX65" i="7"/>
  <c r="AP65" i="7"/>
  <c r="AK65" i="7"/>
  <c r="AF65" i="7"/>
  <c r="Y65" i="7"/>
  <c r="BU65" i="7"/>
  <c r="BP65" i="7"/>
  <c r="BK65" i="7"/>
  <c r="AA65" i="7"/>
  <c r="BA65" i="7"/>
  <c r="AT65" i="7"/>
  <c r="AN65" i="7"/>
  <c r="AH65" i="7"/>
  <c r="AC65" i="7"/>
  <c r="BT65" i="7"/>
  <c r="BI65" i="7"/>
  <c r="BE65" i="7"/>
  <c r="AS65" i="7"/>
  <c r="AG65" i="7"/>
  <c r="V65" i="7"/>
  <c r="G65" i="7"/>
  <c r="J65" i="7"/>
  <c r="BV65" i="7"/>
  <c r="BO65" i="7"/>
  <c r="BC65" i="7"/>
  <c r="AZ65" i="7"/>
  <c r="AL65" i="7"/>
  <c r="Z65" i="7"/>
  <c r="N65" i="7"/>
  <c r="E65" i="7"/>
  <c r="BL65" i="7"/>
  <c r="AM65" i="7"/>
  <c r="AJ65" i="7"/>
  <c r="M65" i="7"/>
  <c r="BB65" i="7"/>
  <c r="AD65" i="7"/>
  <c r="I65" i="7"/>
  <c r="AW65" i="7"/>
  <c r="K65" i="7"/>
  <c r="B65" i="7"/>
  <c r="AO65" i="7"/>
  <c r="Q65" i="7"/>
  <c r="BX65" i="7"/>
  <c r="X65" i="7"/>
  <c r="BQ65" i="7"/>
  <c r="AR65" i="7"/>
  <c r="U65" i="7"/>
  <c r="AV65" i="7"/>
  <c r="AB65" i="7"/>
  <c r="O65" i="7"/>
  <c r="BJ65" i="7"/>
  <c r="AY65" i="7"/>
  <c r="D65" i="7"/>
  <c r="F65" i="7"/>
  <c r="CE65" i="7"/>
  <c r="AI65" i="7"/>
  <c r="BG65" i="7"/>
  <c r="AU65" i="7"/>
  <c r="BN65" i="7"/>
  <c r="CG65" i="7"/>
  <c r="L65" i="7"/>
  <c r="P65" i="7"/>
  <c r="AE65" i="7"/>
  <c r="CC65" i="7"/>
  <c r="CF65" i="7"/>
  <c r="H65" i="7"/>
  <c r="BW65" i="7"/>
  <c r="O65" i="8"/>
  <c r="D64" i="8"/>
  <c r="K64" i="8"/>
  <c r="M64" i="8"/>
  <c r="J64" i="8"/>
  <c r="B64" i="8"/>
  <c r="C64" i="8"/>
  <c r="E64" i="8"/>
  <c r="H64" i="8"/>
  <c r="P64" i="8"/>
  <c r="G64" i="8"/>
  <c r="I64" i="8"/>
  <c r="L64" i="8"/>
  <c r="F64" i="8"/>
  <c r="N64" i="8"/>
  <c r="W65" i="3"/>
  <c r="BW64" i="3"/>
  <c r="AB64" i="3"/>
  <c r="L64" i="3"/>
  <c r="AN64" i="3"/>
  <c r="BD64" i="3"/>
  <c r="F64" i="3"/>
  <c r="I64" i="3"/>
  <c r="BM64" i="3"/>
  <c r="AA64" i="3"/>
  <c r="AQ64" i="3"/>
  <c r="AW64" i="3"/>
  <c r="P64" i="3"/>
  <c r="U64" i="3"/>
  <c r="X64" i="3"/>
  <c r="AR64" i="3"/>
  <c r="N64" i="3"/>
  <c r="G64" i="3"/>
  <c r="D64" i="3"/>
  <c r="AF64" i="3"/>
  <c r="AV64" i="3"/>
  <c r="K64" i="3"/>
  <c r="H64" i="3"/>
  <c r="AJ64" i="3"/>
  <c r="AZ64" i="3"/>
  <c r="O64" i="3"/>
  <c r="BQ64" i="3"/>
  <c r="AU64" i="3"/>
  <c r="BV64" i="3"/>
  <c r="AG64" i="3"/>
  <c r="BU64" i="3"/>
  <c r="AE64" i="3"/>
  <c r="AY64" i="3"/>
  <c r="BJ64" i="3"/>
  <c r="AO64" i="3"/>
  <c r="BL64" i="3"/>
  <c r="Q64" i="3"/>
  <c r="AI64" i="3"/>
  <c r="BC64" i="3"/>
  <c r="BN64" i="3"/>
  <c r="CF64" i="3"/>
  <c r="BE64" i="3"/>
  <c r="BG64" i="3"/>
  <c r="BI64" i="3"/>
  <c r="AM64" i="3"/>
  <c r="BR64" i="3"/>
  <c r="Y64" i="3"/>
  <c r="CC64" i="3"/>
  <c r="AD64" i="3"/>
  <c r="AT64" i="3"/>
  <c r="E64" i="3"/>
  <c r="AC64" i="3"/>
  <c r="BP64" i="3"/>
  <c r="CD64" i="3"/>
  <c r="AP64" i="3"/>
  <c r="BS64" i="3"/>
  <c r="J64" i="3"/>
  <c r="AH64" i="3"/>
  <c r="AX64" i="3"/>
  <c r="CE64" i="3"/>
  <c r="BK64" i="3"/>
  <c r="M64" i="3"/>
  <c r="V64" i="3"/>
  <c r="AK64" i="3"/>
  <c r="BT64" i="3"/>
  <c r="AL64" i="3"/>
  <c r="BB64" i="3"/>
  <c r="B64" i="3"/>
  <c r="BO64" i="3"/>
  <c r="CG64" i="3"/>
  <c r="AS64" i="3"/>
  <c r="BX64" i="3"/>
  <c r="Z64" i="3"/>
  <c r="BA64" i="3"/>
  <c r="BH64" i="3"/>
  <c r="W63" i="1"/>
  <c r="BE62" i="1"/>
  <c r="Y62" i="1"/>
  <c r="K62" i="1"/>
  <c r="AG62" i="1"/>
  <c r="Q62" i="1"/>
  <c r="AO62" i="1"/>
  <c r="BJ62" i="1"/>
  <c r="AW62" i="1"/>
  <c r="AA62" i="1"/>
  <c r="AQ62" i="1"/>
  <c r="BA62" i="1"/>
  <c r="E62" i="1"/>
  <c r="N62" i="1"/>
  <c r="Z62" i="1"/>
  <c r="AP62" i="1"/>
  <c r="BR62" i="1"/>
  <c r="BU62" i="1"/>
  <c r="CD62" i="1"/>
  <c r="O62" i="1"/>
  <c r="AI62" i="1"/>
  <c r="BC62" i="1"/>
  <c r="G62" i="1"/>
  <c r="AM62" i="1"/>
  <c r="I62" i="1"/>
  <c r="AD62" i="1"/>
  <c r="AT62" i="1"/>
  <c r="BV62" i="1"/>
  <c r="BI62" i="1"/>
  <c r="CG62" i="1"/>
  <c r="AY62" i="1"/>
  <c r="AS62" i="1"/>
  <c r="AU62" i="1"/>
  <c r="M62" i="1"/>
  <c r="F62" i="1"/>
  <c r="AH62" i="1"/>
  <c r="AX62" i="1"/>
  <c r="AC62" i="1"/>
  <c r="AE62" i="1"/>
  <c r="AK62" i="1"/>
  <c r="V62" i="1"/>
  <c r="J62" i="1"/>
  <c r="AL62" i="1"/>
  <c r="BB62" i="1"/>
  <c r="BN62" i="1"/>
  <c r="BQ62" i="1"/>
  <c r="CE62" i="1"/>
  <c r="BO62" i="1"/>
  <c r="D62" i="1"/>
  <c r="AF62" i="1"/>
  <c r="AV62" i="1"/>
  <c r="BW62" i="1"/>
  <c r="P62" i="1"/>
  <c r="BM62" i="1"/>
  <c r="B62" i="1"/>
  <c r="BG62" i="1"/>
  <c r="CF62" i="1"/>
  <c r="AJ62" i="1"/>
  <c r="BD62" i="1"/>
  <c r="BK62" i="1"/>
  <c r="H62" i="1"/>
  <c r="U62" i="1"/>
  <c r="BP62" i="1"/>
  <c r="AN62" i="1"/>
  <c r="BS62" i="1"/>
  <c r="L62" i="1"/>
  <c r="BT62" i="1"/>
  <c r="X62" i="1"/>
  <c r="AR62" i="1"/>
  <c r="BH62" i="1"/>
  <c r="BX62" i="1"/>
  <c r="AB62" i="1"/>
  <c r="AZ62" i="1"/>
  <c r="CC62" i="1"/>
  <c r="BL62" i="1"/>
  <c r="W64" i="5"/>
  <c r="L63" i="5"/>
  <c r="BJ63" i="5"/>
  <c r="H63" i="5"/>
  <c r="BC63" i="5"/>
  <c r="U63" i="5"/>
  <c r="D63" i="5"/>
  <c r="AM63" i="5"/>
  <c r="P63" i="5"/>
  <c r="AD63" i="5"/>
  <c r="AT63" i="5"/>
  <c r="Q63" i="5"/>
  <c r="O63" i="5"/>
  <c r="AQ63" i="5"/>
  <c r="BI63" i="5"/>
  <c r="F63" i="5"/>
  <c r="AH63" i="5"/>
  <c r="AX63" i="5"/>
  <c r="E63" i="5"/>
  <c r="AA63" i="5"/>
  <c r="AU63" i="5"/>
  <c r="BN63" i="5"/>
  <c r="CF63" i="5"/>
  <c r="BM63" i="5"/>
  <c r="J63" i="5"/>
  <c r="AL63" i="5"/>
  <c r="BB63" i="5"/>
  <c r="I63" i="5"/>
  <c r="G63" i="5"/>
  <c r="AE63" i="5"/>
  <c r="AY63" i="5"/>
  <c r="BR63" i="5"/>
  <c r="BQ63" i="5"/>
  <c r="CE63" i="5"/>
  <c r="N63" i="5"/>
  <c r="Z63" i="5"/>
  <c r="AP63" i="5"/>
  <c r="M63" i="5"/>
  <c r="V63" i="5"/>
  <c r="K63" i="5"/>
  <c r="AI63" i="5"/>
  <c r="BV63" i="5"/>
  <c r="BU63" i="5"/>
  <c r="B63" i="5"/>
  <c r="X63" i="5"/>
  <c r="AN63" i="5"/>
  <c r="BD63" i="5"/>
  <c r="BO63" i="5"/>
  <c r="AG63" i="5"/>
  <c r="AW63" i="5"/>
  <c r="BT63" i="5"/>
  <c r="BA63" i="5"/>
  <c r="BH63" i="5"/>
  <c r="BX63" i="5"/>
  <c r="AJ63" i="5"/>
  <c r="AS63" i="5"/>
  <c r="BP63" i="5"/>
  <c r="AB63" i="5"/>
  <c r="AR63" i="5"/>
  <c r="BS63" i="5"/>
  <c r="CC63" i="5"/>
  <c r="AK63" i="5"/>
  <c r="AZ63" i="5"/>
  <c r="BK63" i="5"/>
  <c r="AC63" i="5"/>
  <c r="AF63" i="5"/>
  <c r="AV63" i="5"/>
  <c r="BG63" i="5"/>
  <c r="BW63" i="5"/>
  <c r="CG63" i="5"/>
  <c r="Y63" i="5"/>
  <c r="AO63" i="5"/>
  <c r="BE63" i="5"/>
  <c r="BL63" i="5"/>
  <c r="CD63" i="5"/>
  <c r="O63" i="4"/>
  <c r="N62" i="4"/>
  <c r="F62" i="4"/>
  <c r="K62" i="4"/>
  <c r="C62" i="4"/>
  <c r="J62" i="4"/>
  <c r="G62" i="4"/>
  <c r="E62" i="4"/>
  <c r="I62" i="4"/>
  <c r="M62" i="4"/>
  <c r="D62" i="4"/>
  <c r="H62" i="4"/>
  <c r="L62" i="4"/>
  <c r="P62" i="4"/>
  <c r="B62" i="4"/>
  <c r="I32" i="12"/>
  <c r="Y32" i="12" s="1"/>
  <c r="I37" i="12"/>
  <c r="Y37" i="12" s="1"/>
  <c r="I40" i="12"/>
  <c r="Y40" i="12" s="1"/>
  <c r="I36" i="12"/>
  <c r="Y36" i="12" s="1"/>
  <c r="I38" i="12"/>
  <c r="Y38" i="12" s="1"/>
  <c r="I39" i="12"/>
  <c r="Y39" i="12" s="1"/>
  <c r="I35" i="12"/>
  <c r="Y35" i="12" s="1"/>
  <c r="I41" i="12"/>
  <c r="Y41" i="12" s="1"/>
  <c r="I31" i="12"/>
  <c r="Y31" i="12" s="1"/>
  <c r="I30" i="12"/>
  <c r="Y30" i="12" s="1"/>
  <c r="I33" i="12"/>
  <c r="Y33" i="12" s="1"/>
  <c r="I34" i="12"/>
  <c r="Y34" i="12" s="1"/>
  <c r="I29" i="12"/>
  <c r="Y29" i="12" s="1"/>
  <c r="O64" i="2"/>
  <c r="N63" i="2"/>
  <c r="E63" i="2"/>
  <c r="D63" i="2"/>
  <c r="I63" i="2"/>
  <c r="C63" i="2"/>
  <c r="H63" i="2"/>
  <c r="K63" i="2"/>
  <c r="P63" i="2"/>
  <c r="G63" i="2"/>
  <c r="B63" i="2"/>
  <c r="M63" i="2"/>
  <c r="L63" i="2"/>
  <c r="F63" i="2"/>
  <c r="J63" i="2"/>
  <c r="AB65" i="11"/>
  <c r="B64" i="11"/>
  <c r="W67" i="7" l="1"/>
  <c r="CF66" i="7"/>
  <c r="CD66" i="7"/>
  <c r="BU66" i="7"/>
  <c r="BM66" i="7"/>
  <c r="AA66" i="7"/>
  <c r="BA66" i="7"/>
  <c r="AS66" i="7"/>
  <c r="AN66" i="7"/>
  <c r="AG66" i="7"/>
  <c r="Z66" i="7"/>
  <c r="BJ66" i="7"/>
  <c r="BQ66" i="7"/>
  <c r="BH66" i="7"/>
  <c r="AQ66" i="7"/>
  <c r="BD66" i="7"/>
  <c r="AW66" i="7"/>
  <c r="AP66" i="7"/>
  <c r="AK66" i="7"/>
  <c r="AC66" i="7"/>
  <c r="X66" i="7"/>
  <c r="BP66" i="7"/>
  <c r="BB66" i="7"/>
  <c r="AO66" i="7"/>
  <c r="AB66" i="7"/>
  <c r="Q66" i="7"/>
  <c r="I66" i="7"/>
  <c r="BX66" i="7"/>
  <c r="AE66" i="7"/>
  <c r="AT66" i="7"/>
  <c r="AH66" i="7"/>
  <c r="O66" i="7"/>
  <c r="M66" i="7"/>
  <c r="E66" i="7"/>
  <c r="BT66" i="7"/>
  <c r="AR66" i="7"/>
  <c r="V66" i="7"/>
  <c r="J66" i="7"/>
  <c r="BL66" i="7"/>
  <c r="AU66" i="7"/>
  <c r="AL66" i="7"/>
  <c r="F66" i="7"/>
  <c r="BE66" i="7"/>
  <c r="BN66" i="7"/>
  <c r="AX66" i="7"/>
  <c r="AD66" i="7"/>
  <c r="D66" i="7"/>
  <c r="Y66" i="7"/>
  <c r="N66" i="7"/>
  <c r="B66" i="7"/>
  <c r="P66" i="7"/>
  <c r="AZ66" i="7"/>
  <c r="L66" i="7"/>
  <c r="H66" i="7"/>
  <c r="AF66" i="7"/>
  <c r="AJ66" i="7"/>
  <c r="BC66" i="7"/>
  <c r="CG66" i="7"/>
  <c r="CE66" i="7"/>
  <c r="BK66" i="7"/>
  <c r="AV66" i="7"/>
  <c r="G66" i="7"/>
  <c r="BV66" i="7"/>
  <c r="AI66" i="7"/>
  <c r="AY66" i="7"/>
  <c r="U66" i="7"/>
  <c r="BS66" i="7"/>
  <c r="BR66" i="7"/>
  <c r="BW66" i="7"/>
  <c r="BO66" i="7"/>
  <c r="AM66" i="7"/>
  <c r="K66" i="7"/>
  <c r="CC66" i="7"/>
  <c r="BI66" i="7"/>
  <c r="BG66" i="7"/>
  <c r="W66" i="3"/>
  <c r="Z65" i="3"/>
  <c r="H65" i="3"/>
  <c r="P65" i="3"/>
  <c r="G65" i="3"/>
  <c r="AF65" i="3"/>
  <c r="AV65" i="3"/>
  <c r="BM65" i="3"/>
  <c r="AM65" i="3"/>
  <c r="BC65" i="3"/>
  <c r="K65" i="3"/>
  <c r="AJ65" i="3"/>
  <c r="AZ65" i="3"/>
  <c r="D65" i="3"/>
  <c r="U65" i="3"/>
  <c r="O65" i="3"/>
  <c r="X65" i="3"/>
  <c r="AN65" i="3"/>
  <c r="BD65" i="3"/>
  <c r="L65" i="3"/>
  <c r="AB65" i="3"/>
  <c r="AR65" i="3"/>
  <c r="AP65" i="3"/>
  <c r="M65" i="3"/>
  <c r="BU65" i="3"/>
  <c r="AE65" i="3"/>
  <c r="AY65" i="3"/>
  <c r="BV65" i="3"/>
  <c r="AS65" i="3"/>
  <c r="CC65" i="3"/>
  <c r="AH65" i="3"/>
  <c r="AI65" i="3"/>
  <c r="AK65" i="3"/>
  <c r="BJ65" i="3"/>
  <c r="BA65" i="3"/>
  <c r="AX65" i="3"/>
  <c r="BI65" i="3"/>
  <c r="AQ65" i="3"/>
  <c r="BN65" i="3"/>
  <c r="BP65" i="3"/>
  <c r="E65" i="3"/>
  <c r="BQ65" i="3"/>
  <c r="AA65" i="3"/>
  <c r="AU65" i="3"/>
  <c r="BR65" i="3"/>
  <c r="CF65" i="3"/>
  <c r="V65" i="3"/>
  <c r="AC65" i="3"/>
  <c r="N65" i="3"/>
  <c r="AL65" i="3"/>
  <c r="BG65" i="3"/>
  <c r="BW65" i="3"/>
  <c r="Y65" i="3"/>
  <c r="BE65" i="3"/>
  <c r="BL65" i="3"/>
  <c r="J65" i="3"/>
  <c r="AD65" i="3"/>
  <c r="BS65" i="3"/>
  <c r="AW65" i="3"/>
  <c r="B65" i="3"/>
  <c r="AT65" i="3"/>
  <c r="BK65" i="3"/>
  <c r="AG65" i="3"/>
  <c r="BT65" i="3"/>
  <c r="CD65" i="3"/>
  <c r="Q65" i="3"/>
  <c r="F65" i="3"/>
  <c r="BB65" i="3"/>
  <c r="CE65" i="3"/>
  <c r="BO65" i="3"/>
  <c r="I65" i="3"/>
  <c r="AO65" i="3"/>
  <c r="BX65" i="3"/>
  <c r="CG65" i="3"/>
  <c r="BH65" i="3"/>
  <c r="W65" i="5"/>
  <c r="BH64" i="5"/>
  <c r="N64" i="5"/>
  <c r="CD64" i="5"/>
  <c r="BA64" i="5"/>
  <c r="J64" i="5"/>
  <c r="F64" i="5"/>
  <c r="BX64" i="5"/>
  <c r="AD64" i="5"/>
  <c r="AT64" i="5"/>
  <c r="H64" i="5"/>
  <c r="Q64" i="5"/>
  <c r="V64" i="5"/>
  <c r="AE64" i="5"/>
  <c r="AU64" i="5"/>
  <c r="BJ64" i="5"/>
  <c r="Y64" i="5"/>
  <c r="AS64" i="5"/>
  <c r="BI64" i="5"/>
  <c r="AH64" i="5"/>
  <c r="AX64" i="5"/>
  <c r="L64" i="5"/>
  <c r="E64" i="5"/>
  <c r="G64" i="5"/>
  <c r="AI64" i="5"/>
  <c r="AY64" i="5"/>
  <c r="BN64" i="5"/>
  <c r="AC64" i="5"/>
  <c r="AW64" i="5"/>
  <c r="BL64" i="5"/>
  <c r="BM64" i="5"/>
  <c r="AL64" i="5"/>
  <c r="BB64" i="5"/>
  <c r="P64" i="5"/>
  <c r="I64" i="5"/>
  <c r="K64" i="5"/>
  <c r="AM64" i="5"/>
  <c r="BC64" i="5"/>
  <c r="BR64" i="5"/>
  <c r="CF64" i="5"/>
  <c r="AG64" i="5"/>
  <c r="BE64" i="5"/>
  <c r="BP64" i="5"/>
  <c r="BQ64" i="5"/>
  <c r="Z64" i="5"/>
  <c r="AP64" i="5"/>
  <c r="D64" i="5"/>
  <c r="M64" i="5"/>
  <c r="O64" i="5"/>
  <c r="AA64" i="5"/>
  <c r="AQ64" i="5"/>
  <c r="AK64" i="5"/>
  <c r="BV64" i="5"/>
  <c r="AO64" i="5"/>
  <c r="BT64" i="5"/>
  <c r="BU64" i="5"/>
  <c r="U64" i="5"/>
  <c r="AJ64" i="5"/>
  <c r="AZ64" i="5"/>
  <c r="BK64" i="5"/>
  <c r="CG64" i="5"/>
  <c r="BO64" i="5"/>
  <c r="AV64" i="5"/>
  <c r="B64" i="5"/>
  <c r="X64" i="5"/>
  <c r="AN64" i="5"/>
  <c r="BD64" i="5"/>
  <c r="BW64" i="5"/>
  <c r="CC64" i="5"/>
  <c r="CE64" i="5"/>
  <c r="AB64" i="5"/>
  <c r="AR64" i="5"/>
  <c r="BS64" i="5"/>
  <c r="AF64" i="5"/>
  <c r="BG64" i="5"/>
  <c r="W64" i="1"/>
  <c r="BX63" i="1"/>
  <c r="BC63" i="1"/>
  <c r="AE63" i="1"/>
  <c r="M63" i="1"/>
  <c r="I18" i="12" s="1"/>
  <c r="Y18" i="12" s="1"/>
  <c r="AU63" i="1"/>
  <c r="AM63" i="1"/>
  <c r="AA63" i="1"/>
  <c r="Y63" i="1"/>
  <c r="I63" i="1"/>
  <c r="I14" i="12" s="1"/>
  <c r="Y14" i="12" s="1"/>
  <c r="V63" i="1"/>
  <c r="I27" i="12" s="1"/>
  <c r="Y27" i="12" s="1"/>
  <c r="AS63" i="1"/>
  <c r="H63" i="1"/>
  <c r="I13" i="12" s="1"/>
  <c r="Y13" i="12" s="1"/>
  <c r="Z63" i="1"/>
  <c r="AP63" i="1"/>
  <c r="BR63" i="1"/>
  <c r="BP63" i="1"/>
  <c r="BU63" i="1"/>
  <c r="AY63" i="1"/>
  <c r="K63" i="1"/>
  <c r="I16" i="12" s="1"/>
  <c r="Y16" i="12" s="1"/>
  <c r="AO63" i="1"/>
  <c r="AQ63" i="1"/>
  <c r="Q63" i="1"/>
  <c r="I22" i="12" s="1"/>
  <c r="Y22" i="12" s="1"/>
  <c r="BA63" i="1"/>
  <c r="F63" i="1"/>
  <c r="I11" i="12" s="1"/>
  <c r="Y11" i="12" s="1"/>
  <c r="AD63" i="1"/>
  <c r="AT63" i="1"/>
  <c r="BV63" i="1"/>
  <c r="BI63" i="1"/>
  <c r="O63" i="1"/>
  <c r="I20" i="12" s="1"/>
  <c r="Y20" i="12" s="1"/>
  <c r="AW63" i="1"/>
  <c r="BE63" i="1"/>
  <c r="G63" i="1"/>
  <c r="I12" i="12" s="1"/>
  <c r="Y12" i="12" s="1"/>
  <c r="AG63" i="1"/>
  <c r="AC63" i="1"/>
  <c r="J63" i="1"/>
  <c r="I15" i="12" s="1"/>
  <c r="Y15" i="12" s="1"/>
  <c r="AH63" i="1"/>
  <c r="AX63" i="1"/>
  <c r="BJ63" i="1"/>
  <c r="BH63" i="1"/>
  <c r="AI63" i="1"/>
  <c r="B63" i="1"/>
  <c r="I7" i="12" s="1"/>
  <c r="Y7" i="12" s="1"/>
  <c r="E63" i="1"/>
  <c r="I10" i="12" s="1"/>
  <c r="Y10" i="12" s="1"/>
  <c r="AK63" i="1"/>
  <c r="N63" i="1"/>
  <c r="I19" i="12" s="1"/>
  <c r="Y19" i="12" s="1"/>
  <c r="AL63" i="1"/>
  <c r="BB63" i="1"/>
  <c r="BN63" i="1"/>
  <c r="BL63" i="1"/>
  <c r="BQ63" i="1"/>
  <c r="CD63" i="1"/>
  <c r="BM63" i="1"/>
  <c r="D63" i="1"/>
  <c r="I9" i="12" s="1"/>
  <c r="Y9" i="12" s="1"/>
  <c r="CG63" i="1"/>
  <c r="CF63" i="1"/>
  <c r="AB63" i="1"/>
  <c r="L63" i="1"/>
  <c r="I17" i="12" s="1"/>
  <c r="Y17" i="12" s="1"/>
  <c r="U63" i="1"/>
  <c r="I26" i="12" s="1"/>
  <c r="Y26" i="12" s="1"/>
  <c r="CE63" i="1"/>
  <c r="BS63" i="1"/>
  <c r="BK63" i="1"/>
  <c r="AN63" i="1"/>
  <c r="BD63" i="1"/>
  <c r="BW63" i="1"/>
  <c r="CC63" i="1"/>
  <c r="BT63" i="1"/>
  <c r="P63" i="1"/>
  <c r="I21" i="12" s="1"/>
  <c r="Y21" i="12" s="1"/>
  <c r="X63" i="1"/>
  <c r="AR63" i="1"/>
  <c r="AF63" i="1"/>
  <c r="AV63" i="1"/>
  <c r="BG63" i="1"/>
  <c r="AJ63" i="1"/>
  <c r="AZ63" i="1"/>
  <c r="BO63" i="1"/>
  <c r="O64" i="4"/>
  <c r="G63" i="4"/>
  <c r="K63" i="4"/>
  <c r="J63" i="4"/>
  <c r="C63" i="4"/>
  <c r="N63" i="4"/>
  <c r="F63" i="4"/>
  <c r="E63" i="4"/>
  <c r="I63" i="4"/>
  <c r="M63" i="4"/>
  <c r="D63" i="4"/>
  <c r="H63" i="4"/>
  <c r="L63" i="4"/>
  <c r="P63" i="4"/>
  <c r="B63" i="4"/>
  <c r="O66" i="8"/>
  <c r="D65" i="8"/>
  <c r="N65" i="8"/>
  <c r="C65" i="8"/>
  <c r="E65" i="8"/>
  <c r="H65" i="8"/>
  <c r="B65" i="8"/>
  <c r="G65" i="8"/>
  <c r="I65" i="8"/>
  <c r="L65" i="8"/>
  <c r="P65" i="8"/>
  <c r="F65" i="8"/>
  <c r="K65" i="8"/>
  <c r="M65" i="8"/>
  <c r="J65" i="8"/>
  <c r="O65" i="2"/>
  <c r="G64" i="2"/>
  <c r="M64" i="2"/>
  <c r="K64" i="2"/>
  <c r="D64" i="2"/>
  <c r="B64" i="2"/>
  <c r="E64" i="2"/>
  <c r="J64" i="2"/>
  <c r="F64" i="2"/>
  <c r="H64" i="2"/>
  <c r="C64" i="2"/>
  <c r="N64" i="2"/>
  <c r="I64" i="2"/>
  <c r="P64" i="2"/>
  <c r="L64" i="2"/>
  <c r="AB66" i="11"/>
  <c r="B65" i="11"/>
  <c r="W68" i="7" l="1"/>
  <c r="CE67" i="7"/>
  <c r="CF67" i="7"/>
  <c r="BN67" i="7"/>
  <c r="BQ67" i="7"/>
  <c r="BL67" i="7"/>
  <c r="BG67" i="7"/>
  <c r="AY67" i="7"/>
  <c r="BE67" i="7"/>
  <c r="AW67" i="7"/>
  <c r="AL67" i="7"/>
  <c r="AD67" i="7"/>
  <c r="X67" i="7"/>
  <c r="CD67" i="7"/>
  <c r="BU67" i="7"/>
  <c r="BO67" i="7"/>
  <c r="BI67" i="7"/>
  <c r="AI67" i="7"/>
  <c r="BA67" i="7"/>
  <c r="AP67" i="7"/>
  <c r="AH67" i="7"/>
  <c r="Z67" i="7"/>
  <c r="BT67" i="7"/>
  <c r="BH67" i="7"/>
  <c r="AE67" i="7"/>
  <c r="AO67" i="7"/>
  <c r="Y67" i="7"/>
  <c r="Q67" i="7"/>
  <c r="F67" i="7"/>
  <c r="BR67" i="7"/>
  <c r="BM67" i="7"/>
  <c r="AX67" i="7"/>
  <c r="AG67" i="7"/>
  <c r="V67" i="7"/>
  <c r="O67" i="7"/>
  <c r="M67" i="7"/>
  <c r="BX67" i="7"/>
  <c r="AU67" i="7"/>
  <c r="AC67" i="7"/>
  <c r="I67" i="7"/>
  <c r="BP67" i="7"/>
  <c r="BB67" i="7"/>
  <c r="E67" i="7"/>
  <c r="BK67" i="7"/>
  <c r="K67" i="7"/>
  <c r="AS67" i="7"/>
  <c r="N67" i="7"/>
  <c r="AK67" i="7"/>
  <c r="U67" i="7"/>
  <c r="J67" i="7"/>
  <c r="BS67" i="7"/>
  <c r="BW67" i="7"/>
  <c r="BC67" i="7"/>
  <c r="BJ67" i="7"/>
  <c r="D67" i="7"/>
  <c r="AJ67" i="7"/>
  <c r="AZ67" i="7"/>
  <c r="AT67" i="7"/>
  <c r="AM67" i="7"/>
  <c r="G67" i="7"/>
  <c r="AQ67" i="7"/>
  <c r="BV67" i="7"/>
  <c r="CG67" i="7"/>
  <c r="L67" i="7"/>
  <c r="AB67" i="7"/>
  <c r="AR67" i="7"/>
  <c r="CC67" i="7"/>
  <c r="H67" i="7"/>
  <c r="AF67" i="7"/>
  <c r="B67" i="7"/>
  <c r="P67" i="7"/>
  <c r="AN67" i="7"/>
  <c r="BD67" i="7"/>
  <c r="AA67" i="7"/>
  <c r="AV67" i="7"/>
  <c r="W66" i="5"/>
  <c r="AI65" i="5"/>
  <c r="P65" i="5"/>
  <c r="V65" i="5"/>
  <c r="L65" i="5"/>
  <c r="H65" i="5"/>
  <c r="AY65" i="5"/>
  <c r="D65" i="5"/>
  <c r="F65" i="5"/>
  <c r="AD65" i="5"/>
  <c r="AT65" i="5"/>
  <c r="Q65" i="5"/>
  <c r="G65" i="5"/>
  <c r="AA65" i="5"/>
  <c r="AU65" i="5"/>
  <c r="BJ65" i="5"/>
  <c r="CG65" i="5"/>
  <c r="BI65" i="5"/>
  <c r="J65" i="5"/>
  <c r="AH65" i="5"/>
  <c r="AX65" i="5"/>
  <c r="E65" i="5"/>
  <c r="K65" i="5"/>
  <c r="AE65" i="5"/>
  <c r="BC65" i="5"/>
  <c r="BN65" i="5"/>
  <c r="BM65" i="5"/>
  <c r="N65" i="5"/>
  <c r="AL65" i="5"/>
  <c r="BB65" i="5"/>
  <c r="I65" i="5"/>
  <c r="O65" i="5"/>
  <c r="AM65" i="5"/>
  <c r="BR65" i="5"/>
  <c r="BQ65" i="5"/>
  <c r="Z65" i="5"/>
  <c r="AP65" i="5"/>
  <c r="M65" i="5"/>
  <c r="AQ65" i="5"/>
  <c r="BV65" i="5"/>
  <c r="CF65" i="5"/>
  <c r="U65" i="5"/>
  <c r="CC65" i="5"/>
  <c r="BU65" i="5"/>
  <c r="AF65" i="5"/>
  <c r="AV65" i="5"/>
  <c r="BG65" i="5"/>
  <c r="BW65" i="5"/>
  <c r="AC65" i="5"/>
  <c r="AS65" i="5"/>
  <c r="BP65" i="5"/>
  <c r="CD65" i="5"/>
  <c r="BK65" i="5"/>
  <c r="AG65" i="5"/>
  <c r="BS65" i="5"/>
  <c r="BE65" i="5"/>
  <c r="AJ65" i="5"/>
  <c r="AZ65" i="5"/>
  <c r="AW65" i="5"/>
  <c r="BT65" i="5"/>
  <c r="CE65" i="5"/>
  <c r="AR65" i="5"/>
  <c r="BL65" i="5"/>
  <c r="B65" i="5"/>
  <c r="X65" i="5"/>
  <c r="AN65" i="5"/>
  <c r="BD65" i="5"/>
  <c r="BO65" i="5"/>
  <c r="AK65" i="5"/>
  <c r="BA65" i="5"/>
  <c r="BH65" i="5"/>
  <c r="BX65" i="5"/>
  <c r="AB65" i="5"/>
  <c r="AO65" i="5"/>
  <c r="Y65" i="5"/>
  <c r="W65" i="1"/>
  <c r="BA64" i="1"/>
  <c r="O64" i="1"/>
  <c r="AC64" i="1"/>
  <c r="AK64" i="1"/>
  <c r="AS64" i="1"/>
  <c r="V64" i="1"/>
  <c r="E64" i="1"/>
  <c r="AM64" i="1"/>
  <c r="AQ64" i="1"/>
  <c r="AU64" i="1"/>
  <c r="Q64" i="1"/>
  <c r="Z64" i="1"/>
  <c r="AP64" i="1"/>
  <c r="BV64" i="1"/>
  <c r="BU64" i="1"/>
  <c r="CE64" i="1"/>
  <c r="AY64" i="1"/>
  <c r="Y64" i="1"/>
  <c r="BC64" i="1"/>
  <c r="F64" i="1"/>
  <c r="AD64" i="1"/>
  <c r="AT64" i="1"/>
  <c r="BJ64" i="1"/>
  <c r="BI64" i="1"/>
  <c r="CG64" i="1"/>
  <c r="AW64" i="1"/>
  <c r="AO64" i="1"/>
  <c r="AG64" i="1"/>
  <c r="I64" i="1"/>
  <c r="J64" i="1"/>
  <c r="AH64" i="1"/>
  <c r="AX64" i="1"/>
  <c r="BN64" i="1"/>
  <c r="G64" i="1"/>
  <c r="AE64" i="1"/>
  <c r="AA64" i="1"/>
  <c r="K64" i="1"/>
  <c r="AI64" i="1"/>
  <c r="BE64" i="1"/>
  <c r="M64" i="1"/>
  <c r="N64" i="1"/>
  <c r="AL64" i="1"/>
  <c r="BB64" i="1"/>
  <c r="BR64" i="1"/>
  <c r="BQ64" i="1"/>
  <c r="B64" i="1"/>
  <c r="BK64" i="1"/>
  <c r="BM64" i="1"/>
  <c r="BS64" i="1"/>
  <c r="CF64" i="1"/>
  <c r="AJ64" i="1"/>
  <c r="AZ64" i="1"/>
  <c r="P64" i="1"/>
  <c r="BL64" i="1"/>
  <c r="X64" i="1"/>
  <c r="AN64" i="1"/>
  <c r="BD64" i="1"/>
  <c r="BG64" i="1"/>
  <c r="CC64" i="1"/>
  <c r="BP64" i="1"/>
  <c r="H64" i="1"/>
  <c r="U64" i="1"/>
  <c r="AB64" i="1"/>
  <c r="AR64" i="1"/>
  <c r="BO64" i="1"/>
  <c r="D64" i="1"/>
  <c r="BT64" i="1"/>
  <c r="AF64" i="1"/>
  <c r="AV64" i="1"/>
  <c r="BW64" i="1"/>
  <c r="L64" i="1"/>
  <c r="BH64" i="1"/>
  <c r="BX64" i="1"/>
  <c r="CD64" i="1"/>
  <c r="O65" i="4"/>
  <c r="K64" i="4"/>
  <c r="C64" i="4"/>
  <c r="G64" i="4"/>
  <c r="N64" i="4"/>
  <c r="F64" i="4"/>
  <c r="J64" i="4"/>
  <c r="I64" i="4"/>
  <c r="M64" i="4"/>
  <c r="E64" i="4"/>
  <c r="H64" i="4"/>
  <c r="L64" i="4"/>
  <c r="B64" i="4"/>
  <c r="D64" i="4"/>
  <c r="P64" i="4"/>
  <c r="O67" i="8"/>
  <c r="C66" i="8"/>
  <c r="E66" i="8"/>
  <c r="H66" i="8"/>
  <c r="G66" i="8"/>
  <c r="I66" i="8"/>
  <c r="L66" i="8"/>
  <c r="K66" i="8"/>
  <c r="M66" i="8"/>
  <c r="J66" i="8"/>
  <c r="B66" i="8"/>
  <c r="D66" i="8"/>
  <c r="P66" i="8"/>
  <c r="N66" i="8"/>
  <c r="F66" i="8"/>
  <c r="W67" i="3"/>
  <c r="BD66" i="3"/>
  <c r="X66" i="3"/>
  <c r="BS66" i="3"/>
  <c r="P66" i="3"/>
  <c r="K66" i="3"/>
  <c r="AB66" i="3"/>
  <c r="AR66" i="3"/>
  <c r="M66" i="3"/>
  <c r="BM66" i="3"/>
  <c r="AI66" i="3"/>
  <c r="AY66" i="3"/>
  <c r="D66" i="3"/>
  <c r="B66" i="3"/>
  <c r="O66" i="3"/>
  <c r="V66" i="3"/>
  <c r="AF66" i="3"/>
  <c r="AV66" i="3"/>
  <c r="H66" i="3"/>
  <c r="J66" i="3"/>
  <c r="E66" i="3"/>
  <c r="AJ66" i="3"/>
  <c r="AZ66" i="3"/>
  <c r="L66" i="3"/>
  <c r="U66" i="3"/>
  <c r="G66" i="3"/>
  <c r="AN66" i="3"/>
  <c r="AM66" i="3"/>
  <c r="AS66" i="3"/>
  <c r="BV66" i="3"/>
  <c r="CF66" i="3"/>
  <c r="BA66" i="3"/>
  <c r="BI66" i="3"/>
  <c r="AQ66" i="3"/>
  <c r="BJ66" i="3"/>
  <c r="BH66" i="3"/>
  <c r="CD66" i="3"/>
  <c r="BQ66" i="3"/>
  <c r="AA66" i="3"/>
  <c r="AU66" i="3"/>
  <c r="BN66" i="3"/>
  <c r="AC66" i="3"/>
  <c r="BU66" i="3"/>
  <c r="AE66" i="3"/>
  <c r="BC66" i="3"/>
  <c r="BR66" i="3"/>
  <c r="AK66" i="3"/>
  <c r="BX66" i="3"/>
  <c r="AD66" i="3"/>
  <c r="AT66" i="3"/>
  <c r="BW66" i="3"/>
  <c r="I66" i="3"/>
  <c r="AW66" i="3"/>
  <c r="BP66" i="3"/>
  <c r="AP66" i="3"/>
  <c r="BL66" i="3"/>
  <c r="F66" i="3"/>
  <c r="AH66" i="3"/>
  <c r="AX66" i="3"/>
  <c r="BG66" i="3"/>
  <c r="Q66" i="3"/>
  <c r="Y66" i="3"/>
  <c r="BE66" i="3"/>
  <c r="BT66" i="3"/>
  <c r="CC66" i="3"/>
  <c r="BO66" i="3"/>
  <c r="N66" i="3"/>
  <c r="AL66" i="3"/>
  <c r="BB66" i="3"/>
  <c r="BK66" i="3"/>
  <c r="AG66" i="3"/>
  <c r="CG66" i="3"/>
  <c r="Z66" i="3"/>
  <c r="CE66" i="3"/>
  <c r="AO66" i="3"/>
  <c r="O66" i="2"/>
  <c r="I65" i="2"/>
  <c r="D65" i="2"/>
  <c r="H65" i="2"/>
  <c r="M65" i="2"/>
  <c r="G65" i="2"/>
  <c r="N65" i="2"/>
  <c r="L65" i="2"/>
  <c r="B65" i="2"/>
  <c r="C65" i="2"/>
  <c r="F65" i="2"/>
  <c r="E65" i="2"/>
  <c r="K65" i="2"/>
  <c r="P65" i="2"/>
  <c r="J65" i="2"/>
  <c r="AB67" i="11"/>
  <c r="B66" i="11"/>
  <c r="W69" i="7" l="1"/>
  <c r="CD68" i="7"/>
  <c r="CE68" i="7"/>
  <c r="BV68" i="7"/>
  <c r="BT68" i="7"/>
  <c r="BL68" i="7"/>
  <c r="BB68" i="7"/>
  <c r="AV68" i="7"/>
  <c r="AP68" i="7"/>
  <c r="AH68" i="7"/>
  <c r="AC68" i="7"/>
  <c r="BX68" i="7"/>
  <c r="BP68" i="7"/>
  <c r="BH68" i="7"/>
  <c r="AX68" i="7"/>
  <c r="AS68" i="7"/>
  <c r="AL68" i="7"/>
  <c r="AF68" i="7"/>
  <c r="Z68" i="7"/>
  <c r="BM68" i="7"/>
  <c r="BE68" i="7"/>
  <c r="AR68" i="7"/>
  <c r="AD68" i="7"/>
  <c r="N68" i="7"/>
  <c r="F68" i="7"/>
  <c r="BU68" i="7"/>
  <c r="AW68" i="7"/>
  <c r="AK68" i="7"/>
  <c r="Y68" i="7"/>
  <c r="G68" i="7"/>
  <c r="J68" i="7"/>
  <c r="CF68" i="7"/>
  <c r="AT68" i="7"/>
  <c r="I68" i="7"/>
  <c r="BJ68" i="7"/>
  <c r="AO68" i="7"/>
  <c r="H68" i="7"/>
  <c r="E68" i="7"/>
  <c r="AG68" i="7"/>
  <c r="AB68" i="7"/>
  <c r="V68" i="7"/>
  <c r="BQ68" i="7"/>
  <c r="Q68" i="7"/>
  <c r="BI68" i="7"/>
  <c r="BA68" i="7"/>
  <c r="M68" i="7"/>
  <c r="AZ68" i="7"/>
  <c r="P68" i="7"/>
  <c r="AJ68" i="7"/>
  <c r="BD68" i="7"/>
  <c r="K68" i="7"/>
  <c r="B68" i="7"/>
  <c r="AI68" i="7"/>
  <c r="AY68" i="7"/>
  <c r="BG68" i="7"/>
  <c r="BW68" i="7"/>
  <c r="CG68" i="7"/>
  <c r="D68" i="7"/>
  <c r="BN68" i="7"/>
  <c r="L68" i="7"/>
  <c r="AA68" i="7"/>
  <c r="AQ68" i="7"/>
  <c r="X68" i="7"/>
  <c r="BO68" i="7"/>
  <c r="BR68" i="7"/>
  <c r="BC68" i="7"/>
  <c r="U68" i="7"/>
  <c r="CC68" i="7"/>
  <c r="AU68" i="7"/>
  <c r="AN68" i="7"/>
  <c r="AE68" i="7"/>
  <c r="BK68" i="7"/>
  <c r="O68" i="7"/>
  <c r="AM68" i="7"/>
  <c r="BS68" i="7"/>
  <c r="W66" i="1"/>
  <c r="AY65" i="1"/>
  <c r="BT65" i="1"/>
  <c r="AA65" i="1"/>
  <c r="G65" i="1"/>
  <c r="AQ65" i="1"/>
  <c r="AI65" i="1"/>
  <c r="Q65" i="1"/>
  <c r="O65" i="1"/>
  <c r="AS65" i="1"/>
  <c r="BC65" i="1"/>
  <c r="K65" i="1"/>
  <c r="AM65" i="1"/>
  <c r="AO65" i="1"/>
  <c r="F65" i="1"/>
  <c r="Z65" i="1"/>
  <c r="AP65" i="1"/>
  <c r="BV65" i="1"/>
  <c r="BU65" i="1"/>
  <c r="AK65" i="1"/>
  <c r="AC65" i="1"/>
  <c r="E65" i="1"/>
  <c r="V65" i="1"/>
  <c r="AW65" i="1"/>
  <c r="J65" i="1"/>
  <c r="AD65" i="1"/>
  <c r="AT65" i="1"/>
  <c r="BJ65" i="1"/>
  <c r="BH65" i="1"/>
  <c r="BI65" i="1"/>
  <c r="BA65" i="1"/>
  <c r="I65" i="1"/>
  <c r="Y65" i="1"/>
  <c r="BE65" i="1"/>
  <c r="N65" i="1"/>
  <c r="AH65" i="1"/>
  <c r="AX65" i="1"/>
  <c r="BN65" i="1"/>
  <c r="BL65" i="1"/>
  <c r="AU65" i="1"/>
  <c r="AE65" i="1"/>
  <c r="M65" i="1"/>
  <c r="AG65" i="1"/>
  <c r="L65" i="1"/>
  <c r="AL65" i="1"/>
  <c r="BB65" i="1"/>
  <c r="BR65" i="1"/>
  <c r="BX65" i="1"/>
  <c r="BQ65" i="1"/>
  <c r="H65" i="1"/>
  <c r="BW65" i="1"/>
  <c r="B65" i="1"/>
  <c r="P65" i="1"/>
  <c r="BM65" i="1"/>
  <c r="CE65" i="1"/>
  <c r="D65" i="1"/>
  <c r="BO65" i="1"/>
  <c r="AF65" i="1"/>
  <c r="AV65" i="1"/>
  <c r="BK65" i="1"/>
  <c r="BG65" i="1"/>
  <c r="AJ65" i="1"/>
  <c r="AZ65" i="1"/>
  <c r="BS65" i="1"/>
  <c r="U65" i="1"/>
  <c r="BP65" i="1"/>
  <c r="CF65" i="1"/>
  <c r="X65" i="1"/>
  <c r="AN65" i="1"/>
  <c r="BD65" i="1"/>
  <c r="CC65" i="1"/>
  <c r="AB65" i="1"/>
  <c r="AR65" i="1"/>
  <c r="CG65" i="1"/>
  <c r="CD65" i="1"/>
  <c r="O66" i="4"/>
  <c r="G65" i="4"/>
  <c r="K65" i="4"/>
  <c r="C65" i="4"/>
  <c r="J65" i="4"/>
  <c r="F65" i="4"/>
  <c r="N65" i="4"/>
  <c r="M65" i="4"/>
  <c r="E65" i="4"/>
  <c r="I65" i="4"/>
  <c r="L65" i="4"/>
  <c r="D65" i="4"/>
  <c r="B65" i="4"/>
  <c r="H65" i="4"/>
  <c r="P65" i="4"/>
  <c r="O68" i="8"/>
  <c r="B67" i="8"/>
  <c r="G67" i="8"/>
  <c r="I67" i="8"/>
  <c r="L67" i="8"/>
  <c r="F67" i="8"/>
  <c r="K67" i="8"/>
  <c r="M67" i="8"/>
  <c r="D67" i="8"/>
  <c r="N67" i="8"/>
  <c r="C67" i="8"/>
  <c r="E67" i="8"/>
  <c r="H67" i="8"/>
  <c r="P67" i="8"/>
  <c r="J67" i="8"/>
  <c r="W68" i="3"/>
  <c r="L67" i="3"/>
  <c r="BB67" i="3"/>
  <c r="U67" i="3"/>
  <c r="K67" i="3"/>
  <c r="AB67" i="3"/>
  <c r="AR67" i="3"/>
  <c r="AL67" i="3"/>
  <c r="AT67" i="3"/>
  <c r="BM67" i="3"/>
  <c r="AE67" i="3"/>
  <c r="AU67" i="3"/>
  <c r="D67" i="3"/>
  <c r="O67" i="3"/>
  <c r="AF67" i="3"/>
  <c r="AV67" i="3"/>
  <c r="H67" i="3"/>
  <c r="AJ67" i="3"/>
  <c r="AZ67" i="3"/>
  <c r="P67" i="3"/>
  <c r="G67" i="3"/>
  <c r="X67" i="3"/>
  <c r="AN67" i="3"/>
  <c r="BD67" i="3"/>
  <c r="I67" i="3"/>
  <c r="BI67" i="3"/>
  <c r="AQ67" i="3"/>
  <c r="BR67" i="3"/>
  <c r="BE67" i="3"/>
  <c r="Q67" i="3"/>
  <c r="BQ67" i="3"/>
  <c r="AA67" i="3"/>
  <c r="AY67" i="3"/>
  <c r="BV67" i="3"/>
  <c r="Y67" i="3"/>
  <c r="CD67" i="3"/>
  <c r="BU67" i="3"/>
  <c r="AI67" i="3"/>
  <c r="BC67" i="3"/>
  <c r="BJ67" i="3"/>
  <c r="BL67" i="3"/>
  <c r="CF67" i="3"/>
  <c r="AO67" i="3"/>
  <c r="AD67" i="3"/>
  <c r="AM67" i="3"/>
  <c r="AG67" i="3"/>
  <c r="BN67" i="3"/>
  <c r="AW67" i="3"/>
  <c r="J67" i="3"/>
  <c r="AH67" i="3"/>
  <c r="CE67" i="3"/>
  <c r="BS67" i="3"/>
  <c r="CC67" i="3"/>
  <c r="AS67" i="3"/>
  <c r="BT67" i="3"/>
  <c r="N67" i="3"/>
  <c r="AP67" i="3"/>
  <c r="BG67" i="3"/>
  <c r="BW67" i="3"/>
  <c r="CG67" i="3"/>
  <c r="BA67" i="3"/>
  <c r="BX67" i="3"/>
  <c r="BP67" i="3"/>
  <c r="B67" i="3"/>
  <c r="AX67" i="3"/>
  <c r="BK67" i="3"/>
  <c r="E67" i="3"/>
  <c r="V67" i="3"/>
  <c r="AC67" i="3"/>
  <c r="BH67" i="3"/>
  <c r="F67" i="3"/>
  <c r="Z67" i="3"/>
  <c r="M67" i="3"/>
  <c r="AK67" i="3"/>
  <c r="BO67" i="3"/>
  <c r="W67" i="5"/>
  <c r="N66" i="5"/>
  <c r="B66" i="5"/>
  <c r="BT66" i="5"/>
  <c r="AW66" i="5"/>
  <c r="J66" i="5"/>
  <c r="F66" i="5"/>
  <c r="AD66" i="5"/>
  <c r="AT66" i="5"/>
  <c r="H66" i="5"/>
  <c r="Q66" i="5"/>
  <c r="K66" i="5"/>
  <c r="AI66" i="5"/>
  <c r="AY66" i="5"/>
  <c r="BJ66" i="5"/>
  <c r="CF66" i="5"/>
  <c r="AC66" i="5"/>
  <c r="BA66" i="5"/>
  <c r="BH66" i="5"/>
  <c r="BI66" i="5"/>
  <c r="AH66" i="5"/>
  <c r="AX66" i="5"/>
  <c r="L66" i="5"/>
  <c r="E66" i="5"/>
  <c r="V66" i="5"/>
  <c r="O66" i="5"/>
  <c r="AM66" i="5"/>
  <c r="BC66" i="5"/>
  <c r="BN66" i="5"/>
  <c r="AK66" i="5"/>
  <c r="BE66" i="5"/>
  <c r="BL66" i="5"/>
  <c r="BM66" i="5"/>
  <c r="AL66" i="5"/>
  <c r="BB66" i="5"/>
  <c r="P66" i="5"/>
  <c r="I66" i="5"/>
  <c r="AA66" i="5"/>
  <c r="AQ66" i="5"/>
  <c r="AG66" i="5"/>
  <c r="BR66" i="5"/>
  <c r="AO66" i="5"/>
  <c r="BP66" i="5"/>
  <c r="BQ66" i="5"/>
  <c r="Z66" i="5"/>
  <c r="AP66" i="5"/>
  <c r="D66" i="5"/>
  <c r="M66" i="5"/>
  <c r="G66" i="5"/>
  <c r="AE66" i="5"/>
  <c r="AU66" i="5"/>
  <c r="BV66" i="5"/>
  <c r="Y66" i="5"/>
  <c r="AS66" i="5"/>
  <c r="BX66" i="5"/>
  <c r="BU66" i="5"/>
  <c r="CE66" i="5"/>
  <c r="AB66" i="5"/>
  <c r="AR66" i="5"/>
  <c r="BS66" i="5"/>
  <c r="AV66" i="5"/>
  <c r="BW66" i="5"/>
  <c r="CC66" i="5"/>
  <c r="CD66" i="5"/>
  <c r="AN66" i="5"/>
  <c r="U66" i="5"/>
  <c r="AF66" i="5"/>
  <c r="BG66" i="5"/>
  <c r="AJ66" i="5"/>
  <c r="AZ66" i="5"/>
  <c r="BK66" i="5"/>
  <c r="CG66" i="5"/>
  <c r="BD66" i="5"/>
  <c r="BO66" i="5"/>
  <c r="X66" i="5"/>
  <c r="O67" i="2"/>
  <c r="K66" i="2"/>
  <c r="F66" i="2"/>
  <c r="B66" i="2"/>
  <c r="I66" i="2"/>
  <c r="C66" i="2"/>
  <c r="D66" i="2"/>
  <c r="H66" i="2"/>
  <c r="E66" i="2"/>
  <c r="G66" i="2"/>
  <c r="P66" i="2"/>
  <c r="M66" i="2"/>
  <c r="J66" i="2"/>
  <c r="N66" i="2"/>
  <c r="L66" i="2"/>
  <c r="AB68" i="11"/>
  <c r="B67" i="11"/>
  <c r="W70" i="7" l="1"/>
  <c r="CG69" i="7"/>
  <c r="BW69" i="7"/>
  <c r="CD69" i="7"/>
  <c r="BJ69" i="7"/>
  <c r="CE69" i="7"/>
  <c r="BN69" i="7"/>
  <c r="BQ69" i="7"/>
  <c r="BK69" i="7"/>
  <c r="AI69" i="7"/>
  <c r="AZ69" i="7"/>
  <c r="AT69" i="7"/>
  <c r="AL69" i="7"/>
  <c r="AG69" i="7"/>
  <c r="AB69" i="7"/>
  <c r="BU69" i="7"/>
  <c r="BM69" i="7"/>
  <c r="BH69" i="7"/>
  <c r="AY69" i="7"/>
  <c r="BB69" i="7"/>
  <c r="AW69" i="7"/>
  <c r="AP69" i="7"/>
  <c r="AJ69" i="7"/>
  <c r="AD69" i="7"/>
  <c r="Y69" i="7"/>
  <c r="BT69" i="7"/>
  <c r="BG69" i="7"/>
  <c r="AM69" i="7"/>
  <c r="AV69" i="7"/>
  <c r="AH69" i="7"/>
  <c r="U69" i="7"/>
  <c r="M69" i="7"/>
  <c r="E69" i="7"/>
  <c r="BL69" i="7"/>
  <c r="BA69" i="7"/>
  <c r="AO69" i="7"/>
  <c r="AC69" i="7"/>
  <c r="O69" i="7"/>
  <c r="I69" i="7"/>
  <c r="BI69" i="7"/>
  <c r="BC69" i="7"/>
  <c r="AK69" i="7"/>
  <c r="F69" i="7"/>
  <c r="BE69" i="7"/>
  <c r="AF69" i="7"/>
  <c r="BX69" i="7"/>
  <c r="AX69" i="7"/>
  <c r="Q69" i="7"/>
  <c r="BP69" i="7"/>
  <c r="AS69" i="7"/>
  <c r="J69" i="7"/>
  <c r="Z69" i="7"/>
  <c r="B69" i="7"/>
  <c r="BO69" i="7"/>
  <c r="BD69" i="7"/>
  <c r="N69" i="7"/>
  <c r="AR69" i="7"/>
  <c r="BS69" i="7"/>
  <c r="K69" i="7"/>
  <c r="AU69" i="7"/>
  <c r="BV69" i="7"/>
  <c r="D69" i="7"/>
  <c r="V69" i="7"/>
  <c r="G69" i="7"/>
  <c r="AA69" i="7"/>
  <c r="X69" i="7"/>
  <c r="AQ69" i="7"/>
  <c r="BR69" i="7"/>
  <c r="CF69" i="7"/>
  <c r="L69" i="7"/>
  <c r="AN69" i="7"/>
  <c r="CC69" i="7"/>
  <c r="P69" i="7"/>
  <c r="AE69" i="7"/>
  <c r="H69" i="7"/>
  <c r="O67" i="4"/>
  <c r="K66" i="4"/>
  <c r="C66" i="4"/>
  <c r="G66" i="4"/>
  <c r="N66" i="4"/>
  <c r="F66" i="4"/>
  <c r="J66" i="4"/>
  <c r="E66" i="4"/>
  <c r="I66" i="4"/>
  <c r="M66" i="4"/>
  <c r="D66" i="4"/>
  <c r="H66" i="4"/>
  <c r="L66" i="4"/>
  <c r="B66" i="4"/>
  <c r="P66" i="4"/>
  <c r="O69" i="8"/>
  <c r="D68" i="8"/>
  <c r="K68" i="8"/>
  <c r="M68" i="8"/>
  <c r="J68" i="8"/>
  <c r="P68" i="8"/>
  <c r="H68" i="8"/>
  <c r="C68" i="8"/>
  <c r="E68" i="8"/>
  <c r="L68" i="8"/>
  <c r="G68" i="8"/>
  <c r="I68" i="8"/>
  <c r="F68" i="8"/>
  <c r="B68" i="8"/>
  <c r="N68" i="8"/>
  <c r="W69" i="3"/>
  <c r="BO68" i="3"/>
  <c r="AZ68" i="3"/>
  <c r="D68" i="3"/>
  <c r="N68" i="3"/>
  <c r="O68" i="3"/>
  <c r="AJ68" i="3"/>
  <c r="BD68" i="3"/>
  <c r="BM68" i="3"/>
  <c r="AA68" i="3"/>
  <c r="AQ68" i="3"/>
  <c r="AO68" i="3"/>
  <c r="H68" i="3"/>
  <c r="U68" i="3"/>
  <c r="I68" i="3"/>
  <c r="X68" i="3"/>
  <c r="AN68" i="3"/>
  <c r="L68" i="3"/>
  <c r="G68" i="3"/>
  <c r="AB68" i="3"/>
  <c r="AR68" i="3"/>
  <c r="P68" i="3"/>
  <c r="F68" i="3"/>
  <c r="K68" i="3"/>
  <c r="AF68" i="3"/>
  <c r="AV68" i="3"/>
  <c r="Q68" i="3"/>
  <c r="BQ68" i="3"/>
  <c r="AE68" i="3"/>
  <c r="AY68" i="3"/>
  <c r="BN68" i="3"/>
  <c r="BE68" i="3"/>
  <c r="BT68" i="3"/>
  <c r="BU68" i="3"/>
  <c r="AI68" i="3"/>
  <c r="BC68" i="3"/>
  <c r="BR68" i="3"/>
  <c r="Y68" i="3"/>
  <c r="AM68" i="3"/>
  <c r="BV68" i="3"/>
  <c r="AG68" i="3"/>
  <c r="CD68" i="3"/>
  <c r="BI68" i="3"/>
  <c r="AU68" i="3"/>
  <c r="BJ68" i="3"/>
  <c r="CF68" i="3"/>
  <c r="AW68" i="3"/>
  <c r="AD68" i="3"/>
  <c r="AT68" i="3"/>
  <c r="BS68" i="3"/>
  <c r="E68" i="3"/>
  <c r="AS68" i="3"/>
  <c r="BP68" i="3"/>
  <c r="AP68" i="3"/>
  <c r="CG68" i="3"/>
  <c r="AH68" i="3"/>
  <c r="AX68" i="3"/>
  <c r="CE68" i="3"/>
  <c r="BW68" i="3"/>
  <c r="M68" i="3"/>
  <c r="BA68" i="3"/>
  <c r="BX68" i="3"/>
  <c r="V68" i="3"/>
  <c r="AK68" i="3"/>
  <c r="J68" i="3"/>
  <c r="AL68" i="3"/>
  <c r="BB68" i="3"/>
  <c r="BG68" i="3"/>
  <c r="CC68" i="3"/>
  <c r="AC68" i="3"/>
  <c r="BH68" i="3"/>
  <c r="Z68" i="3"/>
  <c r="B68" i="3"/>
  <c r="BK68" i="3"/>
  <c r="BL68" i="3"/>
  <c r="W68" i="5"/>
  <c r="CE67" i="5"/>
  <c r="AU67" i="5"/>
  <c r="D67" i="5"/>
  <c r="BR67" i="5"/>
  <c r="AE67" i="5"/>
  <c r="P67" i="5"/>
  <c r="L67" i="5"/>
  <c r="H67" i="5"/>
  <c r="J67" i="5"/>
  <c r="AD67" i="5"/>
  <c r="AT67" i="5"/>
  <c r="Q67" i="5"/>
  <c r="O67" i="5"/>
  <c r="AI67" i="5"/>
  <c r="BC67" i="5"/>
  <c r="BJ67" i="5"/>
  <c r="U67" i="5"/>
  <c r="BI67" i="5"/>
  <c r="N67" i="5"/>
  <c r="AH67" i="5"/>
  <c r="AX67" i="5"/>
  <c r="E67" i="5"/>
  <c r="AM67" i="5"/>
  <c r="BN67" i="5"/>
  <c r="CF67" i="5"/>
  <c r="BM67" i="5"/>
  <c r="AL67" i="5"/>
  <c r="BB67" i="5"/>
  <c r="I67" i="5"/>
  <c r="V67" i="5"/>
  <c r="G67" i="5"/>
  <c r="AQ67" i="5"/>
  <c r="BV67" i="5"/>
  <c r="BQ67" i="5"/>
  <c r="F67" i="5"/>
  <c r="Z67" i="5"/>
  <c r="AP67" i="5"/>
  <c r="M67" i="5"/>
  <c r="K67" i="5"/>
  <c r="AA67" i="5"/>
  <c r="AY67" i="5"/>
  <c r="BU67" i="5"/>
  <c r="X67" i="5"/>
  <c r="AN67" i="5"/>
  <c r="BD67" i="5"/>
  <c r="BO67" i="5"/>
  <c r="CG67" i="5"/>
  <c r="Y67" i="5"/>
  <c r="AO67" i="5"/>
  <c r="BE67" i="5"/>
  <c r="BL67" i="5"/>
  <c r="BS67" i="5"/>
  <c r="AC67" i="5"/>
  <c r="BP67" i="5"/>
  <c r="CC67" i="5"/>
  <c r="BX67" i="5"/>
  <c r="AB67" i="5"/>
  <c r="AR67" i="5"/>
  <c r="AS67" i="5"/>
  <c r="B67" i="5"/>
  <c r="AJ67" i="5"/>
  <c r="BK67" i="5"/>
  <c r="AK67" i="5"/>
  <c r="AF67" i="5"/>
  <c r="AV67" i="5"/>
  <c r="BG67" i="5"/>
  <c r="BW67" i="5"/>
  <c r="AG67" i="5"/>
  <c r="AW67" i="5"/>
  <c r="BT67" i="5"/>
  <c r="CD67" i="5"/>
  <c r="BA67" i="5"/>
  <c r="AZ67" i="5"/>
  <c r="BH67" i="5"/>
  <c r="W67" i="1"/>
  <c r="AW66" i="1"/>
  <c r="BE66" i="1"/>
  <c r="Y66" i="1"/>
  <c r="AG66" i="1"/>
  <c r="I66" i="1"/>
  <c r="AO66" i="1"/>
  <c r="AM66" i="1"/>
  <c r="AY66" i="1"/>
  <c r="E66" i="1"/>
  <c r="F66" i="1"/>
  <c r="Z66" i="1"/>
  <c r="AP66" i="1"/>
  <c r="BJ66" i="1"/>
  <c r="BU66" i="1"/>
  <c r="K66" i="1"/>
  <c r="AI66" i="1"/>
  <c r="BC66" i="1"/>
  <c r="O66" i="1"/>
  <c r="AC66" i="1"/>
  <c r="M66" i="1"/>
  <c r="J66" i="1"/>
  <c r="AD66" i="1"/>
  <c r="AT66" i="1"/>
  <c r="BN66" i="1"/>
  <c r="BI66" i="1"/>
  <c r="BW66" i="1"/>
  <c r="AU66" i="1"/>
  <c r="G66" i="1"/>
  <c r="AK66" i="1"/>
  <c r="AE66" i="1"/>
  <c r="AS66" i="1"/>
  <c r="Q66" i="1"/>
  <c r="V66" i="1"/>
  <c r="N66" i="1"/>
  <c r="AH66" i="1"/>
  <c r="AX66" i="1"/>
  <c r="BR66" i="1"/>
  <c r="BA66" i="1"/>
  <c r="AA66" i="1"/>
  <c r="AQ66" i="1"/>
  <c r="AL66" i="1"/>
  <c r="BB66" i="1"/>
  <c r="BV66" i="1"/>
  <c r="BQ66" i="1"/>
  <c r="CE66" i="1"/>
  <c r="L66" i="1"/>
  <c r="BG66" i="1"/>
  <c r="CC66" i="1"/>
  <c r="B66" i="1"/>
  <c r="BM66" i="1"/>
  <c r="CF66" i="1"/>
  <c r="D66" i="1"/>
  <c r="U66" i="1"/>
  <c r="AB66" i="1"/>
  <c r="AR66" i="1"/>
  <c r="CG66" i="1"/>
  <c r="CD66" i="1"/>
  <c r="BH66" i="1"/>
  <c r="BX66" i="1"/>
  <c r="AF66" i="1"/>
  <c r="AV66" i="1"/>
  <c r="H66" i="1"/>
  <c r="BL66" i="1"/>
  <c r="BO66" i="1"/>
  <c r="AJ66" i="1"/>
  <c r="AZ66" i="1"/>
  <c r="BK66" i="1"/>
  <c r="P66" i="1"/>
  <c r="BP66" i="1"/>
  <c r="X66" i="1"/>
  <c r="AN66" i="1"/>
  <c r="BD66" i="1"/>
  <c r="BS66" i="1"/>
  <c r="BT66" i="1"/>
  <c r="O68" i="2"/>
  <c r="N67" i="2"/>
  <c r="I67" i="2"/>
  <c r="L67" i="2"/>
  <c r="K67" i="2"/>
  <c r="D67" i="2"/>
  <c r="E67" i="2"/>
  <c r="C67" i="2"/>
  <c r="P67" i="2"/>
  <c r="J67" i="2"/>
  <c r="H67" i="2"/>
  <c r="G67" i="2"/>
  <c r="M67" i="2"/>
  <c r="B67" i="2"/>
  <c r="F67" i="2"/>
  <c r="AB69" i="11"/>
  <c r="B68" i="11"/>
  <c r="W71" i="7" l="1"/>
  <c r="CF70" i="7"/>
  <c r="BX70" i="7"/>
  <c r="BP70" i="7"/>
  <c r="BH70" i="7"/>
  <c r="CG70" i="7"/>
  <c r="CD70" i="7"/>
  <c r="BV70" i="7"/>
  <c r="BT70" i="7"/>
  <c r="BL70" i="7"/>
  <c r="BU70" i="7"/>
  <c r="AQ70" i="7"/>
  <c r="BD70" i="7"/>
  <c r="AW70" i="7"/>
  <c r="AP70" i="7"/>
  <c r="AJ70" i="7"/>
  <c r="AD70" i="7"/>
  <c r="X70" i="7"/>
  <c r="BM70" i="7"/>
  <c r="AA70" i="7"/>
  <c r="AZ70" i="7"/>
  <c r="AT70" i="7"/>
  <c r="AN70" i="7"/>
  <c r="AG70" i="7"/>
  <c r="Z70" i="7"/>
  <c r="BR70" i="7"/>
  <c r="BE70" i="7"/>
  <c r="AS70" i="7"/>
  <c r="AF70" i="7"/>
  <c r="L70" i="7"/>
  <c r="N70" i="7"/>
  <c r="F70" i="7"/>
  <c r="BI70" i="7"/>
  <c r="BC70" i="7"/>
  <c r="AX70" i="7"/>
  <c r="AK70" i="7"/>
  <c r="Y70" i="7"/>
  <c r="G70" i="7"/>
  <c r="J70" i="7"/>
  <c r="AV70" i="7"/>
  <c r="I70" i="7"/>
  <c r="B70" i="7"/>
  <c r="BQ70" i="7"/>
  <c r="AO70" i="7"/>
  <c r="K70" i="7"/>
  <c r="E70" i="7"/>
  <c r="AM70" i="7"/>
  <c r="BA70" i="7"/>
  <c r="AC70" i="7"/>
  <c r="M70" i="7"/>
  <c r="AH70" i="7"/>
  <c r="Q70" i="7"/>
  <c r="D70" i="7"/>
  <c r="AB70" i="7"/>
  <c r="AL70" i="7"/>
  <c r="BB70" i="7"/>
  <c r="P70" i="7"/>
  <c r="AR70" i="7"/>
  <c r="AU70" i="7"/>
  <c r="CC70" i="7"/>
  <c r="U70" i="7"/>
  <c r="BS70" i="7"/>
  <c r="AI70" i="7"/>
  <c r="BJ70" i="7"/>
  <c r="V70" i="7"/>
  <c r="AY70" i="7"/>
  <c r="O70" i="7"/>
  <c r="BK70" i="7"/>
  <c r="CE70" i="7"/>
  <c r="BO70" i="7"/>
  <c r="BN70" i="7"/>
  <c r="BW70" i="7"/>
  <c r="BG70" i="7"/>
  <c r="H70" i="7"/>
  <c r="AE70" i="7"/>
  <c r="O70" i="8"/>
  <c r="H69" i="8"/>
  <c r="L69" i="8"/>
  <c r="N69" i="8"/>
  <c r="B69" i="8"/>
  <c r="C69" i="8"/>
  <c r="E69" i="8"/>
  <c r="G69" i="8"/>
  <c r="I69" i="8"/>
  <c r="F69" i="8"/>
  <c r="K69" i="8"/>
  <c r="M69" i="8"/>
  <c r="D69" i="8"/>
  <c r="J69" i="8"/>
  <c r="P69" i="8"/>
  <c r="W69" i="5"/>
  <c r="BP68" i="5"/>
  <c r="V68" i="5"/>
  <c r="F68" i="5"/>
  <c r="N68" i="5"/>
  <c r="AS68" i="5"/>
  <c r="J68" i="5"/>
  <c r="AD68" i="5"/>
  <c r="AT68" i="5"/>
  <c r="H68" i="5"/>
  <c r="Q68" i="5"/>
  <c r="AM68" i="5"/>
  <c r="BC68" i="5"/>
  <c r="BN68" i="5"/>
  <c r="AK68" i="5"/>
  <c r="BE68" i="5"/>
  <c r="BH68" i="5"/>
  <c r="BI68" i="5"/>
  <c r="AH68" i="5"/>
  <c r="AX68" i="5"/>
  <c r="L68" i="5"/>
  <c r="E68" i="5"/>
  <c r="G68" i="5"/>
  <c r="AA68" i="5"/>
  <c r="AQ68" i="5"/>
  <c r="AC68" i="5"/>
  <c r="BR68" i="5"/>
  <c r="AO68" i="5"/>
  <c r="BL68" i="5"/>
  <c r="BM68" i="5"/>
  <c r="AL68" i="5"/>
  <c r="BB68" i="5"/>
  <c r="P68" i="5"/>
  <c r="I68" i="5"/>
  <c r="K68" i="5"/>
  <c r="AE68" i="5"/>
  <c r="AU68" i="5"/>
  <c r="BV68" i="5"/>
  <c r="CF68" i="5"/>
  <c r="Y68" i="5"/>
  <c r="AW68" i="5"/>
  <c r="BT68" i="5"/>
  <c r="CD68" i="5"/>
  <c r="BQ68" i="5"/>
  <c r="Z68" i="5"/>
  <c r="AP68" i="5"/>
  <c r="D68" i="5"/>
  <c r="M68" i="5"/>
  <c r="O68" i="5"/>
  <c r="AI68" i="5"/>
  <c r="AY68" i="5"/>
  <c r="BJ68" i="5"/>
  <c r="AG68" i="5"/>
  <c r="BA68" i="5"/>
  <c r="BX68" i="5"/>
  <c r="BU68" i="5"/>
  <c r="B68" i="5"/>
  <c r="AJ68" i="5"/>
  <c r="AZ68" i="5"/>
  <c r="BK68" i="5"/>
  <c r="AF68" i="5"/>
  <c r="BW68" i="5"/>
  <c r="CE68" i="5"/>
  <c r="X68" i="5"/>
  <c r="AN68" i="5"/>
  <c r="BD68" i="5"/>
  <c r="BO68" i="5"/>
  <c r="CC68" i="5"/>
  <c r="U68" i="5"/>
  <c r="AB68" i="5"/>
  <c r="AR68" i="5"/>
  <c r="BS68" i="5"/>
  <c r="CG68" i="5"/>
  <c r="AV68" i="5"/>
  <c r="BG68" i="5"/>
  <c r="W70" i="3"/>
  <c r="P69" i="3"/>
  <c r="AX69" i="3"/>
  <c r="D69" i="3"/>
  <c r="O69" i="3"/>
  <c r="AJ69" i="3"/>
  <c r="AZ69" i="3"/>
  <c r="M69" i="3"/>
  <c r="BM69" i="3"/>
  <c r="AM69" i="3"/>
  <c r="BC69" i="3"/>
  <c r="H69" i="3"/>
  <c r="E69" i="3"/>
  <c r="X69" i="3"/>
  <c r="AN69" i="3"/>
  <c r="BD69" i="3"/>
  <c r="L69" i="3"/>
  <c r="U69" i="3"/>
  <c r="G69" i="3"/>
  <c r="AB69" i="3"/>
  <c r="AR69" i="3"/>
  <c r="AH69" i="3"/>
  <c r="K69" i="3"/>
  <c r="AF69" i="3"/>
  <c r="AV69" i="3"/>
  <c r="Z69" i="3"/>
  <c r="BU69" i="3"/>
  <c r="AI69" i="3"/>
  <c r="AC69" i="3"/>
  <c r="BN69" i="3"/>
  <c r="CF69" i="3"/>
  <c r="V69" i="3"/>
  <c r="AP69" i="3"/>
  <c r="CE69" i="3"/>
  <c r="AQ69" i="3"/>
  <c r="BR69" i="3"/>
  <c r="AK69" i="3"/>
  <c r="BH69" i="3"/>
  <c r="BI69" i="3"/>
  <c r="AA69" i="3"/>
  <c r="AU69" i="3"/>
  <c r="BV69" i="3"/>
  <c r="AS69" i="3"/>
  <c r="BX69" i="3"/>
  <c r="BQ69" i="3"/>
  <c r="AE69" i="3"/>
  <c r="AY69" i="3"/>
  <c r="BJ69" i="3"/>
  <c r="BA69" i="3"/>
  <c r="J69" i="3"/>
  <c r="AL69" i="3"/>
  <c r="BO69" i="3"/>
  <c r="CC69" i="3"/>
  <c r="AO69" i="3"/>
  <c r="BT69" i="3"/>
  <c r="AD69" i="3"/>
  <c r="BK69" i="3"/>
  <c r="Q69" i="3"/>
  <c r="AG69" i="3"/>
  <c r="N69" i="3"/>
  <c r="AT69" i="3"/>
  <c r="BS69" i="3"/>
  <c r="CG69" i="3"/>
  <c r="AW69" i="3"/>
  <c r="BB69" i="3"/>
  <c r="BG69" i="3"/>
  <c r="BW69" i="3"/>
  <c r="I69" i="3"/>
  <c r="Y69" i="3"/>
  <c r="BE69" i="3"/>
  <c r="BL69" i="3"/>
  <c r="CD69" i="3"/>
  <c r="B69" i="3"/>
  <c r="F69" i="3"/>
  <c r="BP69" i="3"/>
  <c r="W68" i="1"/>
  <c r="AU67" i="1"/>
  <c r="E67" i="1"/>
  <c r="BC67" i="1"/>
  <c r="K67" i="1"/>
  <c r="AM67" i="1"/>
  <c r="BP67" i="1"/>
  <c r="AE67" i="1"/>
  <c r="AY67" i="1"/>
  <c r="AQ67" i="1"/>
  <c r="Y67" i="1"/>
  <c r="M67" i="1"/>
  <c r="J67" i="1"/>
  <c r="Z67" i="1"/>
  <c r="AP67" i="1"/>
  <c r="BJ67" i="1"/>
  <c r="BH67" i="1"/>
  <c r="BQ67" i="1"/>
  <c r="CE67" i="1"/>
  <c r="AC67" i="1"/>
  <c r="AK67" i="1"/>
  <c r="AG67" i="1"/>
  <c r="Q67" i="1"/>
  <c r="N67" i="1"/>
  <c r="AD67" i="1"/>
  <c r="AT67" i="1"/>
  <c r="BN67" i="1"/>
  <c r="BT67" i="1"/>
  <c r="BU67" i="1"/>
  <c r="CC67" i="1"/>
  <c r="AO67" i="1"/>
  <c r="BA67" i="1"/>
  <c r="O67" i="1"/>
  <c r="AS67" i="1"/>
  <c r="P67" i="1"/>
  <c r="AH67" i="1"/>
  <c r="AX67" i="1"/>
  <c r="BR67" i="1"/>
  <c r="BX67" i="1"/>
  <c r="AW67" i="1"/>
  <c r="G67" i="1"/>
  <c r="AA67" i="1"/>
  <c r="AI67" i="1"/>
  <c r="BE67" i="1"/>
  <c r="I67" i="1"/>
  <c r="V67" i="1"/>
  <c r="F67" i="1"/>
  <c r="AL67" i="1"/>
  <c r="BB67" i="1"/>
  <c r="BV67" i="1"/>
  <c r="BM67" i="1"/>
  <c r="BI67" i="1"/>
  <c r="L67" i="1"/>
  <c r="BS67" i="1"/>
  <c r="B67" i="1"/>
  <c r="CF67" i="1"/>
  <c r="H67" i="1"/>
  <c r="BK67" i="1"/>
  <c r="X67" i="1"/>
  <c r="AN67" i="1"/>
  <c r="BD67" i="1"/>
  <c r="BG67" i="1"/>
  <c r="AB67" i="1"/>
  <c r="AR67" i="1"/>
  <c r="BO67" i="1"/>
  <c r="CG67" i="1"/>
  <c r="CD67" i="1"/>
  <c r="D67" i="1"/>
  <c r="AF67" i="1"/>
  <c r="AV67" i="1"/>
  <c r="BW67" i="1"/>
  <c r="U67" i="1"/>
  <c r="BL67" i="1"/>
  <c r="AJ67" i="1"/>
  <c r="AZ67" i="1"/>
  <c r="O68" i="4"/>
  <c r="G67" i="4"/>
  <c r="K67" i="4"/>
  <c r="C67" i="4"/>
  <c r="J67" i="4"/>
  <c r="N67" i="4"/>
  <c r="F67" i="4"/>
  <c r="E67" i="4"/>
  <c r="I67" i="4"/>
  <c r="M67" i="4"/>
  <c r="D67" i="4"/>
  <c r="H67" i="4"/>
  <c r="L67" i="4"/>
  <c r="P67" i="4"/>
  <c r="B67" i="4"/>
  <c r="O69" i="2"/>
  <c r="J68" i="2"/>
  <c r="D68" i="2"/>
  <c r="E68" i="2"/>
  <c r="B68" i="2"/>
  <c r="M68" i="2"/>
  <c r="G68" i="2"/>
  <c r="H68" i="2"/>
  <c r="P68" i="2"/>
  <c r="F68" i="2"/>
  <c r="L68" i="2"/>
  <c r="C68" i="2"/>
  <c r="N68" i="2"/>
  <c r="I68" i="2"/>
  <c r="K68" i="2"/>
  <c r="AB70" i="11"/>
  <c r="B69" i="11"/>
  <c r="W72" i="7" l="1"/>
  <c r="BV71" i="7"/>
  <c r="BU71" i="7"/>
  <c r="BP71" i="7"/>
  <c r="BH71" i="7"/>
  <c r="CF71" i="7"/>
  <c r="BJ71" i="7"/>
  <c r="BT71" i="7"/>
  <c r="BM71" i="7"/>
  <c r="BG71" i="7"/>
  <c r="CG71" i="7"/>
  <c r="BX71" i="7"/>
  <c r="BS71" i="7"/>
  <c r="BL71" i="7"/>
  <c r="BW71" i="7"/>
  <c r="AE71" i="7"/>
  <c r="BA71" i="7"/>
  <c r="AS71" i="7"/>
  <c r="AH71" i="7"/>
  <c r="Z71" i="7"/>
  <c r="BI71" i="7"/>
  <c r="AU71" i="7"/>
  <c r="BE71" i="7"/>
  <c r="AW71" i="7"/>
  <c r="AL71" i="7"/>
  <c r="AD71" i="7"/>
  <c r="X71" i="7"/>
  <c r="AQ71" i="7"/>
  <c r="AT71" i="7"/>
  <c r="AC71" i="7"/>
  <c r="G71" i="7"/>
  <c r="J71" i="7"/>
  <c r="CD71" i="7"/>
  <c r="BB71" i="7"/>
  <c r="AK71" i="7"/>
  <c r="N71" i="7"/>
  <c r="F71" i="7"/>
  <c r="BQ71" i="7"/>
  <c r="AG71" i="7"/>
  <c r="E71" i="7"/>
  <c r="AA71" i="7"/>
  <c r="Y71" i="7"/>
  <c r="Q71" i="7"/>
  <c r="V71" i="7"/>
  <c r="M71" i="7"/>
  <c r="I71" i="7"/>
  <c r="AX71" i="7"/>
  <c r="AO71" i="7"/>
  <c r="BO71" i="7"/>
  <c r="BK71" i="7"/>
  <c r="AY71" i="7"/>
  <c r="BR71" i="7"/>
  <c r="D71" i="7"/>
  <c r="AF71" i="7"/>
  <c r="AV71" i="7"/>
  <c r="K71" i="7"/>
  <c r="AI71" i="7"/>
  <c r="AP71" i="7"/>
  <c r="CE71" i="7"/>
  <c r="BN71" i="7"/>
  <c r="BC71" i="7"/>
  <c r="L71" i="7"/>
  <c r="AN71" i="7"/>
  <c r="BD71" i="7"/>
  <c r="O71" i="7"/>
  <c r="H71" i="7"/>
  <c r="AB71" i="7"/>
  <c r="AM71" i="7"/>
  <c r="AZ71" i="7"/>
  <c r="U71" i="7"/>
  <c r="P71" i="7"/>
  <c r="AJ71" i="7"/>
  <c r="B71" i="7"/>
  <c r="CC71" i="7"/>
  <c r="AR71" i="7"/>
  <c r="W70" i="5"/>
  <c r="H69" i="5"/>
  <c r="AQ69" i="5"/>
  <c r="D69" i="5"/>
  <c r="AA69" i="5"/>
  <c r="P69" i="5"/>
  <c r="L69" i="5"/>
  <c r="N69" i="5"/>
  <c r="AD69" i="5"/>
  <c r="AT69" i="5"/>
  <c r="Q69" i="5"/>
  <c r="G69" i="5"/>
  <c r="AM69" i="5"/>
  <c r="BN69" i="5"/>
  <c r="BI69" i="5"/>
  <c r="AH69" i="5"/>
  <c r="AX69" i="5"/>
  <c r="E69" i="5"/>
  <c r="K69" i="5"/>
  <c r="AU69" i="5"/>
  <c r="BR69" i="5"/>
  <c r="U69" i="5"/>
  <c r="CC69" i="5"/>
  <c r="BM69" i="5"/>
  <c r="F69" i="5"/>
  <c r="AL69" i="5"/>
  <c r="BB69" i="5"/>
  <c r="I69" i="5"/>
  <c r="O69" i="5"/>
  <c r="AE69" i="5"/>
  <c r="AY69" i="5"/>
  <c r="BV69" i="5"/>
  <c r="CG69" i="5"/>
  <c r="BQ69" i="5"/>
  <c r="J69" i="5"/>
  <c r="Z69" i="5"/>
  <c r="AP69" i="5"/>
  <c r="M69" i="5"/>
  <c r="V69" i="5"/>
  <c r="AI69" i="5"/>
  <c r="BC69" i="5"/>
  <c r="BJ69" i="5"/>
  <c r="CF69" i="5"/>
  <c r="BU69" i="5"/>
  <c r="AF69" i="5"/>
  <c r="AV69" i="5"/>
  <c r="BG69" i="5"/>
  <c r="BW69" i="5"/>
  <c r="AK69" i="5"/>
  <c r="BA69" i="5"/>
  <c r="BH69" i="5"/>
  <c r="BX69" i="5"/>
  <c r="BK69" i="5"/>
  <c r="Y69" i="5"/>
  <c r="AO69" i="5"/>
  <c r="BL69" i="5"/>
  <c r="AG69" i="5"/>
  <c r="B69" i="5"/>
  <c r="AJ69" i="5"/>
  <c r="AZ69" i="5"/>
  <c r="BE69" i="5"/>
  <c r="AB69" i="5"/>
  <c r="CD69" i="5"/>
  <c r="CE69" i="5"/>
  <c r="X69" i="5"/>
  <c r="AN69" i="5"/>
  <c r="BD69" i="5"/>
  <c r="BO69" i="5"/>
  <c r="AC69" i="5"/>
  <c r="AS69" i="5"/>
  <c r="BP69" i="5"/>
  <c r="BS69" i="5"/>
  <c r="BT69" i="5"/>
  <c r="AR69" i="5"/>
  <c r="AW69" i="5"/>
  <c r="W71" i="3"/>
  <c r="AV70" i="3"/>
  <c r="BK70" i="3"/>
  <c r="H70" i="3"/>
  <c r="O70" i="3"/>
  <c r="AB70" i="3"/>
  <c r="AR70" i="3"/>
  <c r="BM70" i="3"/>
  <c r="AI70" i="3"/>
  <c r="AY70" i="3"/>
  <c r="L70" i="3"/>
  <c r="J70" i="3"/>
  <c r="M70" i="3"/>
  <c r="AF70" i="3"/>
  <c r="AZ70" i="3"/>
  <c r="P70" i="3"/>
  <c r="G70" i="3"/>
  <c r="AJ70" i="3"/>
  <c r="BD70" i="3"/>
  <c r="D70" i="3"/>
  <c r="U70" i="3"/>
  <c r="K70" i="3"/>
  <c r="X70" i="3"/>
  <c r="AN70" i="3"/>
  <c r="AQ70" i="3"/>
  <c r="BN70" i="3"/>
  <c r="AC70" i="3"/>
  <c r="BI70" i="3"/>
  <c r="AA70" i="3"/>
  <c r="AU70" i="3"/>
  <c r="BR70" i="3"/>
  <c r="CF70" i="3"/>
  <c r="V70" i="3"/>
  <c r="AS70" i="3"/>
  <c r="E70" i="3"/>
  <c r="BQ70" i="3"/>
  <c r="AE70" i="3"/>
  <c r="BC70" i="3"/>
  <c r="BV70" i="3"/>
  <c r="CE70" i="3"/>
  <c r="BA70" i="3"/>
  <c r="BU70" i="3"/>
  <c r="AM70" i="3"/>
  <c r="AK70" i="3"/>
  <c r="BJ70" i="3"/>
  <c r="BP70" i="3"/>
  <c r="B70" i="3"/>
  <c r="AD70" i="3"/>
  <c r="AT70" i="3"/>
  <c r="BO70" i="3"/>
  <c r="I70" i="3"/>
  <c r="AG70" i="3"/>
  <c r="BX70" i="3"/>
  <c r="CG70" i="3"/>
  <c r="N70" i="3"/>
  <c r="BT70" i="3"/>
  <c r="CD70" i="3"/>
  <c r="AH70" i="3"/>
  <c r="AX70" i="3"/>
  <c r="BS70" i="3"/>
  <c r="Q70" i="3"/>
  <c r="AO70" i="3"/>
  <c r="BH70" i="3"/>
  <c r="F70" i="3"/>
  <c r="AL70" i="3"/>
  <c r="BB70" i="3"/>
  <c r="BW70" i="3"/>
  <c r="AW70" i="3"/>
  <c r="BL70" i="3"/>
  <c r="Z70" i="3"/>
  <c r="BG70" i="3"/>
  <c r="Y70" i="3"/>
  <c r="CC70" i="3"/>
  <c r="AP70" i="3"/>
  <c r="BE70" i="3"/>
  <c r="W69" i="1"/>
  <c r="AS68" i="1"/>
  <c r="V68" i="1"/>
  <c r="BA68" i="1"/>
  <c r="AC68" i="1"/>
  <c r="G68" i="1"/>
  <c r="AK68" i="1"/>
  <c r="M68" i="1"/>
  <c r="AA68" i="1"/>
  <c r="K68" i="1"/>
  <c r="AQ68" i="1"/>
  <c r="AI68" i="1"/>
  <c r="BE68" i="1"/>
  <c r="Q68" i="1"/>
  <c r="J68" i="1"/>
  <c r="Z68" i="1"/>
  <c r="AP68" i="1"/>
  <c r="BN68" i="1"/>
  <c r="BQ68" i="1"/>
  <c r="AM68" i="1"/>
  <c r="Y68" i="1"/>
  <c r="AU68" i="1"/>
  <c r="N68" i="1"/>
  <c r="AD68" i="1"/>
  <c r="AT68" i="1"/>
  <c r="BR68" i="1"/>
  <c r="BU68" i="1"/>
  <c r="AY68" i="1"/>
  <c r="AO68" i="1"/>
  <c r="BC68" i="1"/>
  <c r="E68" i="1"/>
  <c r="AH68" i="1"/>
  <c r="AX68" i="1"/>
  <c r="BV68" i="1"/>
  <c r="AW68" i="1"/>
  <c r="AE68" i="1"/>
  <c r="O68" i="1"/>
  <c r="AG68" i="1"/>
  <c r="I68" i="1"/>
  <c r="F68" i="1"/>
  <c r="AL68" i="1"/>
  <c r="BB68" i="1"/>
  <c r="BJ68" i="1"/>
  <c r="BM68" i="1"/>
  <c r="CE68" i="1"/>
  <c r="B68" i="1"/>
  <c r="CF68" i="1"/>
  <c r="U68" i="1"/>
  <c r="BI68" i="1"/>
  <c r="BK68" i="1"/>
  <c r="H68" i="1"/>
  <c r="BS68" i="1"/>
  <c r="AJ68" i="1"/>
  <c r="AZ68" i="1"/>
  <c r="BO68" i="1"/>
  <c r="L68" i="1"/>
  <c r="BT68" i="1"/>
  <c r="CD68" i="1"/>
  <c r="X68" i="1"/>
  <c r="AN68" i="1"/>
  <c r="BD68" i="1"/>
  <c r="BW68" i="1"/>
  <c r="BH68" i="1"/>
  <c r="BX68" i="1"/>
  <c r="AB68" i="1"/>
  <c r="AR68" i="1"/>
  <c r="CG68" i="1"/>
  <c r="BL68" i="1"/>
  <c r="CC68" i="1"/>
  <c r="P68" i="1"/>
  <c r="AF68" i="1"/>
  <c r="AV68" i="1"/>
  <c r="BG68" i="1"/>
  <c r="D68" i="1"/>
  <c r="BP68" i="1"/>
  <c r="O69" i="4"/>
  <c r="P68" i="4"/>
  <c r="K68" i="4"/>
  <c r="C68" i="4"/>
  <c r="G68" i="4"/>
  <c r="N68" i="4"/>
  <c r="F68" i="4"/>
  <c r="J68" i="4"/>
  <c r="I68" i="4"/>
  <c r="M68" i="4"/>
  <c r="E68" i="4"/>
  <c r="H68" i="4"/>
  <c r="L68" i="4"/>
  <c r="D68" i="4"/>
  <c r="B68" i="4"/>
  <c r="O71" i="8"/>
  <c r="B70" i="8"/>
  <c r="C70" i="8"/>
  <c r="E70" i="8"/>
  <c r="P70" i="8"/>
  <c r="G70" i="8"/>
  <c r="I70" i="8"/>
  <c r="D70" i="8"/>
  <c r="K70" i="8"/>
  <c r="M70" i="8"/>
  <c r="H70" i="8"/>
  <c r="J70" i="8"/>
  <c r="L70" i="8"/>
  <c r="N70" i="8"/>
  <c r="F70" i="8"/>
  <c r="O70" i="2"/>
  <c r="C69" i="2"/>
  <c r="M69" i="2"/>
  <c r="I69" i="2"/>
  <c r="G69" i="2"/>
  <c r="D69" i="2"/>
  <c r="H69" i="2"/>
  <c r="B69" i="2"/>
  <c r="E69" i="2"/>
  <c r="K69" i="2"/>
  <c r="J69" i="2"/>
  <c r="N69" i="2"/>
  <c r="P69" i="2"/>
  <c r="L69" i="2"/>
  <c r="F69" i="2"/>
  <c r="AB71" i="11"/>
  <c r="B71" i="11" s="1"/>
  <c r="B70" i="11"/>
  <c r="W73" i="7" l="1"/>
  <c r="CD72" i="7"/>
  <c r="BN72" i="7"/>
  <c r="BM72" i="7"/>
  <c r="BX72" i="7"/>
  <c r="BL72" i="7"/>
  <c r="BT72" i="7"/>
  <c r="BI72" i="7"/>
  <c r="BA72" i="7"/>
  <c r="AS72" i="7"/>
  <c r="AN72" i="7"/>
  <c r="AG72" i="7"/>
  <c r="Z72" i="7"/>
  <c r="CF72" i="7"/>
  <c r="BP72" i="7"/>
  <c r="BD72" i="7"/>
  <c r="AW72" i="7"/>
  <c r="AP72" i="7"/>
  <c r="AK72" i="7"/>
  <c r="AC72" i="7"/>
  <c r="AT72" i="7"/>
  <c r="AH72" i="7"/>
  <c r="K72" i="7"/>
  <c r="J72" i="7"/>
  <c r="BH72" i="7"/>
  <c r="BB72" i="7"/>
  <c r="AO72" i="7"/>
  <c r="AB72" i="7"/>
  <c r="V72" i="7"/>
  <c r="P72" i="7"/>
  <c r="N72" i="7"/>
  <c r="F72" i="7"/>
  <c r="AX72" i="7"/>
  <c r="Y72" i="7"/>
  <c r="O72" i="7"/>
  <c r="E72" i="7"/>
  <c r="AR72" i="7"/>
  <c r="Q72" i="7"/>
  <c r="AL72" i="7"/>
  <c r="AD72" i="7"/>
  <c r="M72" i="7"/>
  <c r="BR72" i="7"/>
  <c r="BE72" i="7"/>
  <c r="I72" i="7"/>
  <c r="L72" i="7"/>
  <c r="AJ72" i="7"/>
  <c r="H72" i="7"/>
  <c r="AV72" i="7"/>
  <c r="BU72" i="7"/>
  <c r="BV72" i="7"/>
  <c r="AI72" i="7"/>
  <c r="AY72" i="7"/>
  <c r="BO72" i="7"/>
  <c r="AF72" i="7"/>
  <c r="BQ72" i="7"/>
  <c r="G72" i="7"/>
  <c r="B72" i="7"/>
  <c r="AA72" i="7"/>
  <c r="AQ72" i="7"/>
  <c r="BG72" i="7"/>
  <c r="BW72" i="7"/>
  <c r="CG72" i="7"/>
  <c r="BC72" i="7"/>
  <c r="X72" i="7"/>
  <c r="BJ72" i="7"/>
  <c r="AE72" i="7"/>
  <c r="U72" i="7"/>
  <c r="CC72" i="7"/>
  <c r="CE72" i="7"/>
  <c r="AM72" i="7"/>
  <c r="BK72" i="7"/>
  <c r="D72" i="7"/>
  <c r="AZ72" i="7"/>
  <c r="AU72" i="7"/>
  <c r="BS72" i="7"/>
  <c r="W72" i="3"/>
  <c r="AT71" i="3"/>
  <c r="H71" i="3"/>
  <c r="U71" i="3"/>
  <c r="O71" i="3"/>
  <c r="AB71" i="3"/>
  <c r="AR71" i="3"/>
  <c r="AD71" i="3"/>
  <c r="BB71" i="3"/>
  <c r="BM71" i="3"/>
  <c r="CE71" i="3"/>
  <c r="AE71" i="3"/>
  <c r="L71" i="3"/>
  <c r="I71" i="3"/>
  <c r="AF71" i="3"/>
  <c r="AV71" i="3"/>
  <c r="P71" i="3"/>
  <c r="B71" i="3"/>
  <c r="G71" i="3"/>
  <c r="AJ71" i="3"/>
  <c r="AZ71" i="3"/>
  <c r="D71" i="3"/>
  <c r="K71" i="3"/>
  <c r="X71" i="3"/>
  <c r="AN71" i="3"/>
  <c r="BD71" i="3"/>
  <c r="BI71" i="3"/>
  <c r="AA71" i="3"/>
  <c r="AU71" i="3"/>
  <c r="BN71" i="3"/>
  <c r="AO71" i="3"/>
  <c r="BT71" i="3"/>
  <c r="BQ71" i="3"/>
  <c r="AI71" i="3"/>
  <c r="AY71" i="3"/>
  <c r="BR71" i="3"/>
  <c r="AW71" i="3"/>
  <c r="AL71" i="3"/>
  <c r="BU71" i="3"/>
  <c r="AM71" i="3"/>
  <c r="BC71" i="3"/>
  <c r="BV71" i="3"/>
  <c r="Q71" i="3"/>
  <c r="AQ71" i="3"/>
  <c r="Y71" i="3"/>
  <c r="BJ71" i="3"/>
  <c r="CF71" i="3"/>
  <c r="AG71" i="3"/>
  <c r="F71" i="3"/>
  <c r="AH71" i="3"/>
  <c r="BK71" i="3"/>
  <c r="V71" i="3"/>
  <c r="AC71" i="3"/>
  <c r="BE71" i="3"/>
  <c r="BX71" i="3"/>
  <c r="CD71" i="3"/>
  <c r="Z71" i="3"/>
  <c r="BG71" i="3"/>
  <c r="BA71" i="3"/>
  <c r="J71" i="3"/>
  <c r="AP71" i="3"/>
  <c r="BO71" i="3"/>
  <c r="AK71" i="3"/>
  <c r="BH71" i="3"/>
  <c r="BP71" i="3"/>
  <c r="N71" i="3"/>
  <c r="AX71" i="3"/>
  <c r="BS71" i="3"/>
  <c r="CC71" i="3"/>
  <c r="E71" i="3"/>
  <c r="AS71" i="3"/>
  <c r="BL71" i="3"/>
  <c r="CG71" i="3"/>
  <c r="BW71" i="3"/>
  <c r="M71" i="3"/>
  <c r="O70" i="4"/>
  <c r="G69" i="4"/>
  <c r="K69" i="4"/>
  <c r="C69" i="4"/>
  <c r="J69" i="4"/>
  <c r="N69" i="4"/>
  <c r="F69" i="4"/>
  <c r="M69" i="4"/>
  <c r="E69" i="4"/>
  <c r="I69" i="4"/>
  <c r="B69" i="4"/>
  <c r="L69" i="4"/>
  <c r="D69" i="4"/>
  <c r="H69" i="4"/>
  <c r="P69" i="4"/>
  <c r="W70" i="1"/>
  <c r="AQ69" i="1"/>
  <c r="I69" i="1"/>
  <c r="AY69" i="1"/>
  <c r="O69" i="1"/>
  <c r="BL69" i="1"/>
  <c r="AI69" i="1"/>
  <c r="AA69" i="1"/>
  <c r="AM69" i="1"/>
  <c r="K69" i="1"/>
  <c r="V69" i="1"/>
  <c r="N69" i="1"/>
  <c r="Z69" i="1"/>
  <c r="AP69" i="1"/>
  <c r="Y69" i="1"/>
  <c r="AO69" i="1"/>
  <c r="BE69" i="1"/>
  <c r="BN69" i="1"/>
  <c r="BT69" i="1"/>
  <c r="BB69" i="1"/>
  <c r="BM69" i="1"/>
  <c r="CD69" i="1"/>
  <c r="AU69" i="1"/>
  <c r="AE69" i="1"/>
  <c r="E69" i="1"/>
  <c r="D69" i="1"/>
  <c r="AD69" i="1"/>
  <c r="AC69" i="1"/>
  <c r="AS69" i="1"/>
  <c r="BR69" i="1"/>
  <c r="BQ69" i="1"/>
  <c r="G69" i="1"/>
  <c r="M69" i="1"/>
  <c r="F69" i="1"/>
  <c r="AH69" i="1"/>
  <c r="AG69" i="1"/>
  <c r="AW69" i="1"/>
  <c r="BV69" i="1"/>
  <c r="Q69" i="1"/>
  <c r="B69" i="1"/>
  <c r="J69" i="1"/>
  <c r="AL69" i="1"/>
  <c r="BC69" i="1"/>
  <c r="AK69" i="1"/>
  <c r="BA69" i="1"/>
  <c r="BJ69" i="1"/>
  <c r="BP69" i="1"/>
  <c r="AX69" i="1"/>
  <c r="BI69" i="1"/>
  <c r="BW69" i="1"/>
  <c r="CE69" i="1"/>
  <c r="CF69" i="1"/>
  <c r="H69" i="1"/>
  <c r="AT69" i="1"/>
  <c r="BU69" i="1"/>
  <c r="P69" i="1"/>
  <c r="BO69" i="1"/>
  <c r="AF69" i="1"/>
  <c r="AV69" i="1"/>
  <c r="CG69" i="1"/>
  <c r="BX69" i="1"/>
  <c r="AJ69" i="1"/>
  <c r="AZ69" i="1"/>
  <c r="X69" i="1"/>
  <c r="AN69" i="1"/>
  <c r="BD69" i="1"/>
  <c r="BK69" i="1"/>
  <c r="L69" i="1"/>
  <c r="BG69" i="1"/>
  <c r="AB69" i="1"/>
  <c r="AR69" i="1"/>
  <c r="BS69" i="1"/>
  <c r="CC69" i="1"/>
  <c r="U69" i="1"/>
  <c r="BH69" i="1"/>
  <c r="O72" i="8"/>
  <c r="G71" i="8"/>
  <c r="I71" i="8"/>
  <c r="D71" i="8"/>
  <c r="F71" i="8"/>
  <c r="K71" i="8"/>
  <c r="M71" i="8"/>
  <c r="H71" i="8"/>
  <c r="B71" i="8"/>
  <c r="L71" i="8"/>
  <c r="N71" i="8"/>
  <c r="C71" i="8"/>
  <c r="E71" i="8"/>
  <c r="J71" i="8"/>
  <c r="P71" i="8"/>
  <c r="W71" i="5"/>
  <c r="AO70" i="5"/>
  <c r="J70" i="5"/>
  <c r="F70" i="5"/>
  <c r="CF70" i="5"/>
  <c r="BL70" i="5"/>
  <c r="BE70" i="5"/>
  <c r="N70" i="5"/>
  <c r="H70" i="5"/>
  <c r="Q70" i="5"/>
  <c r="V70" i="5"/>
  <c r="K70" i="5"/>
  <c r="AA70" i="5"/>
  <c r="AQ70" i="5"/>
  <c r="Y70" i="5"/>
  <c r="BN70" i="5"/>
  <c r="AS70" i="5"/>
  <c r="BH70" i="5"/>
  <c r="Z70" i="5"/>
  <c r="AP70" i="5"/>
  <c r="BI70" i="5"/>
  <c r="L70" i="5"/>
  <c r="E70" i="5"/>
  <c r="O70" i="5"/>
  <c r="AE70" i="5"/>
  <c r="AU70" i="5"/>
  <c r="BR70" i="5"/>
  <c r="AC70" i="5"/>
  <c r="AW70" i="5"/>
  <c r="BP70" i="5"/>
  <c r="AD70" i="5"/>
  <c r="AT70" i="5"/>
  <c r="BM70" i="5"/>
  <c r="B70" i="5"/>
  <c r="P70" i="5"/>
  <c r="I70" i="5"/>
  <c r="AI70" i="5"/>
  <c r="AY70" i="5"/>
  <c r="BV70" i="5"/>
  <c r="AG70" i="5"/>
  <c r="BA70" i="5"/>
  <c r="BT70" i="5"/>
  <c r="AH70" i="5"/>
  <c r="AX70" i="5"/>
  <c r="BQ70" i="5"/>
  <c r="D70" i="5"/>
  <c r="M70" i="5"/>
  <c r="G70" i="5"/>
  <c r="AM70" i="5"/>
  <c r="BC70" i="5"/>
  <c r="BJ70" i="5"/>
  <c r="AK70" i="5"/>
  <c r="BX70" i="5"/>
  <c r="AL70" i="5"/>
  <c r="BB70" i="5"/>
  <c r="BU70" i="5"/>
  <c r="AB70" i="5"/>
  <c r="AR70" i="5"/>
  <c r="BS70" i="5"/>
  <c r="CG70" i="5"/>
  <c r="CD70" i="5"/>
  <c r="BG70" i="5"/>
  <c r="X70" i="5"/>
  <c r="AF70" i="5"/>
  <c r="AV70" i="5"/>
  <c r="BW70" i="5"/>
  <c r="BD70" i="5"/>
  <c r="BO70" i="5"/>
  <c r="AJ70" i="5"/>
  <c r="AZ70" i="5"/>
  <c r="BK70" i="5"/>
  <c r="U70" i="5"/>
  <c r="AN70" i="5"/>
  <c r="CC70" i="5"/>
  <c r="CE70" i="5"/>
  <c r="O71" i="2"/>
  <c r="F70" i="2"/>
  <c r="D70" i="2"/>
  <c r="B70" i="2"/>
  <c r="K70" i="2"/>
  <c r="I70" i="2"/>
  <c r="C70" i="2"/>
  <c r="L70" i="2"/>
  <c r="E70" i="2"/>
  <c r="G70" i="2"/>
  <c r="H70" i="2"/>
  <c r="M70" i="2"/>
  <c r="J70" i="2"/>
  <c r="P70" i="2"/>
  <c r="N70" i="2"/>
  <c r="X73" i="7" l="1"/>
  <c r="CG73" i="7"/>
  <c r="BX73" i="7"/>
  <c r="BO73" i="7"/>
  <c r="CC73" i="7"/>
  <c r="BT73" i="7"/>
  <c r="BL73" i="7"/>
  <c r="CD73" i="7"/>
  <c r="BV73" i="7"/>
  <c r="BS73" i="7"/>
  <c r="BH73" i="7"/>
  <c r="BP73" i="7"/>
  <c r="AU73" i="7"/>
  <c r="BB73" i="7"/>
  <c r="AV73" i="7"/>
  <c r="AP73" i="7"/>
  <c r="AK73" i="7"/>
  <c r="AD73" i="7"/>
  <c r="Y73" i="7"/>
  <c r="AE73" i="7"/>
  <c r="AX73" i="7"/>
  <c r="AS73" i="7"/>
  <c r="AN73" i="7"/>
  <c r="AG73" i="7"/>
  <c r="AB73" i="7"/>
  <c r="BR73" i="7"/>
  <c r="AY73" i="7"/>
  <c r="AW73" i="7"/>
  <c r="AL73" i="7"/>
  <c r="Z73" i="7"/>
  <c r="N73" i="7"/>
  <c r="F73" i="7"/>
  <c r="BE73" i="7"/>
  <c r="AR73" i="7"/>
  <c r="AF73" i="7"/>
  <c r="G73" i="7"/>
  <c r="J73" i="7"/>
  <c r="AO73" i="7"/>
  <c r="Q73" i="7"/>
  <c r="AI73" i="7"/>
  <c r="AH73" i="7"/>
  <c r="V73" i="7"/>
  <c r="M73" i="7"/>
  <c r="BA73" i="7"/>
  <c r="I73" i="7"/>
  <c r="AT73" i="7"/>
  <c r="E73" i="7"/>
  <c r="B73" i="7"/>
  <c r="AC73" i="7"/>
  <c r="K73" i="7"/>
  <c r="AJ73" i="7"/>
  <c r="BI73" i="7"/>
  <c r="BG73" i="7"/>
  <c r="BK73" i="7"/>
  <c r="BU73" i="7"/>
  <c r="BW73" i="7"/>
  <c r="CE73" i="7"/>
  <c r="O73" i="7"/>
  <c r="AQ73" i="7"/>
  <c r="D73" i="7"/>
  <c r="BD73" i="7"/>
  <c r="AM73" i="7"/>
  <c r="BJ73" i="7"/>
  <c r="AZ73" i="7"/>
  <c r="BM73" i="7"/>
  <c r="BC73" i="7"/>
  <c r="BN73" i="7"/>
  <c r="L73" i="7"/>
  <c r="BQ73" i="7"/>
  <c r="AA73" i="7"/>
  <c r="P73" i="7"/>
  <c r="U73" i="7"/>
  <c r="CF73" i="7"/>
  <c r="H73" i="7"/>
  <c r="W71" i="1"/>
  <c r="AO70" i="1"/>
  <c r="AW70" i="1"/>
  <c r="Y70" i="1"/>
  <c r="Q70" i="1"/>
  <c r="BE70" i="1"/>
  <c r="K70" i="1"/>
  <c r="AG70" i="1"/>
  <c r="E70" i="1"/>
  <c r="N70" i="1"/>
  <c r="AM70" i="1"/>
  <c r="BC70" i="1"/>
  <c r="BA70" i="1"/>
  <c r="BV70" i="1"/>
  <c r="AL70" i="1"/>
  <c r="BB70" i="1"/>
  <c r="BI70" i="1"/>
  <c r="BO70" i="1"/>
  <c r="G70" i="1"/>
  <c r="I70" i="1"/>
  <c r="V70" i="1"/>
  <c r="AA70" i="1"/>
  <c r="AQ70" i="1"/>
  <c r="AC70" i="1"/>
  <c r="BJ70" i="1"/>
  <c r="Z70" i="1"/>
  <c r="AP70" i="1"/>
  <c r="BM70" i="1"/>
  <c r="CE70" i="1"/>
  <c r="M70" i="1"/>
  <c r="F70" i="1"/>
  <c r="AE70" i="1"/>
  <c r="AU70" i="1"/>
  <c r="AK70" i="1"/>
  <c r="BN70" i="1"/>
  <c r="O70" i="1"/>
  <c r="J70" i="1"/>
  <c r="AI70" i="1"/>
  <c r="AY70" i="1"/>
  <c r="AS70" i="1"/>
  <c r="BR70" i="1"/>
  <c r="AH70" i="1"/>
  <c r="AX70" i="1"/>
  <c r="BU70" i="1"/>
  <c r="AT70" i="1"/>
  <c r="BQ70" i="1"/>
  <c r="BG70" i="1"/>
  <c r="CF70" i="1"/>
  <c r="P70" i="1"/>
  <c r="CD70" i="1"/>
  <c r="B70" i="1"/>
  <c r="BW70" i="1"/>
  <c r="U70" i="1"/>
  <c r="AD70" i="1"/>
  <c r="CG70" i="1"/>
  <c r="H70" i="1"/>
  <c r="AB70" i="1"/>
  <c r="AR70" i="1"/>
  <c r="BK70" i="1"/>
  <c r="BP70" i="1"/>
  <c r="AF70" i="1"/>
  <c r="AV70" i="1"/>
  <c r="BS70" i="1"/>
  <c r="CC70" i="1"/>
  <c r="D70" i="1"/>
  <c r="BT70" i="1"/>
  <c r="AJ70" i="1"/>
  <c r="AZ70" i="1"/>
  <c r="L70" i="1"/>
  <c r="BH70" i="1"/>
  <c r="BX70" i="1"/>
  <c r="X70" i="1"/>
  <c r="AN70" i="1"/>
  <c r="BD70" i="1"/>
  <c r="BL70" i="1"/>
  <c r="O71" i="4"/>
  <c r="K70" i="4"/>
  <c r="C70" i="4"/>
  <c r="G70" i="4"/>
  <c r="N70" i="4"/>
  <c r="F70" i="4"/>
  <c r="J70" i="4"/>
  <c r="E70" i="4"/>
  <c r="I70" i="4"/>
  <c r="M70" i="4"/>
  <c r="D70" i="4"/>
  <c r="H70" i="4"/>
  <c r="L70" i="4"/>
  <c r="P70" i="4"/>
  <c r="B70" i="4"/>
  <c r="K72" i="8"/>
  <c r="M72" i="8"/>
  <c r="H72" i="8"/>
  <c r="J72" i="8"/>
  <c r="L72" i="8"/>
  <c r="C72" i="8"/>
  <c r="E72" i="8"/>
  <c r="B72" i="8"/>
  <c r="P72" i="8"/>
  <c r="G72" i="8"/>
  <c r="I72" i="8"/>
  <c r="D72" i="8"/>
  <c r="F72" i="8"/>
  <c r="N72" i="8"/>
  <c r="W72" i="5"/>
  <c r="L71" i="5"/>
  <c r="H71" i="5"/>
  <c r="BJ71" i="5"/>
  <c r="AM71" i="5"/>
  <c r="D71" i="5"/>
  <c r="U71" i="5"/>
  <c r="P71" i="5"/>
  <c r="Q71" i="5"/>
  <c r="O71" i="5"/>
  <c r="AQ71" i="5"/>
  <c r="BR71" i="5"/>
  <c r="CF71" i="5"/>
  <c r="Z71" i="5"/>
  <c r="AP71" i="5"/>
  <c r="BI71" i="5"/>
  <c r="F71" i="5"/>
  <c r="E71" i="5"/>
  <c r="V71" i="5"/>
  <c r="AA71" i="5"/>
  <c r="AU71" i="5"/>
  <c r="BV71" i="5"/>
  <c r="AD71" i="5"/>
  <c r="AT71" i="5"/>
  <c r="BM71" i="5"/>
  <c r="J71" i="5"/>
  <c r="I71" i="5"/>
  <c r="G71" i="5"/>
  <c r="AE71" i="5"/>
  <c r="AY71" i="5"/>
  <c r="AH71" i="5"/>
  <c r="AX71" i="5"/>
  <c r="BQ71" i="5"/>
  <c r="N71" i="5"/>
  <c r="M71" i="5"/>
  <c r="K71" i="5"/>
  <c r="AI71" i="5"/>
  <c r="BC71" i="5"/>
  <c r="BN71" i="5"/>
  <c r="AL71" i="5"/>
  <c r="BB71" i="5"/>
  <c r="BU71" i="5"/>
  <c r="CE71" i="5"/>
  <c r="X71" i="5"/>
  <c r="AN71" i="5"/>
  <c r="BD71" i="5"/>
  <c r="BO71" i="5"/>
  <c r="AG71" i="5"/>
  <c r="AW71" i="5"/>
  <c r="BT71" i="5"/>
  <c r="BS71" i="5"/>
  <c r="AK71" i="5"/>
  <c r="BA71" i="5"/>
  <c r="BX71" i="5"/>
  <c r="AS71" i="5"/>
  <c r="AB71" i="5"/>
  <c r="AR71" i="5"/>
  <c r="CC71" i="5"/>
  <c r="BH71" i="5"/>
  <c r="CD71" i="5"/>
  <c r="AZ71" i="5"/>
  <c r="AC71" i="5"/>
  <c r="B71" i="5"/>
  <c r="AF71" i="5"/>
  <c r="AV71" i="5"/>
  <c r="BG71" i="5"/>
  <c r="BW71" i="5"/>
  <c r="CG71" i="5"/>
  <c r="Y71" i="5"/>
  <c r="AO71" i="5"/>
  <c r="BE71" i="5"/>
  <c r="BL71" i="5"/>
  <c r="AJ71" i="5"/>
  <c r="BK71" i="5"/>
  <c r="BP71" i="5"/>
  <c r="W73" i="3"/>
  <c r="BG72" i="3"/>
  <c r="U72" i="3"/>
  <c r="F72" i="3"/>
  <c r="H72" i="3"/>
  <c r="O72" i="3"/>
  <c r="AJ72" i="3"/>
  <c r="AZ72" i="3"/>
  <c r="BM72" i="3"/>
  <c r="L72" i="3"/>
  <c r="Q72" i="3"/>
  <c r="X72" i="3"/>
  <c r="AN72" i="3"/>
  <c r="BD72" i="3"/>
  <c r="P72" i="3"/>
  <c r="N72" i="3"/>
  <c r="G72" i="3"/>
  <c r="AB72" i="3"/>
  <c r="AR72" i="3"/>
  <c r="D72" i="3"/>
  <c r="K72" i="3"/>
  <c r="AF72" i="3"/>
  <c r="AV72" i="3"/>
  <c r="BW72" i="3"/>
  <c r="I72" i="3"/>
  <c r="BQ72" i="3"/>
  <c r="AA72" i="3"/>
  <c r="AQ72" i="3"/>
  <c r="Y72" i="3"/>
  <c r="BN72" i="3"/>
  <c r="CF72" i="3"/>
  <c r="BU72" i="3"/>
  <c r="AE72" i="3"/>
  <c r="AU72" i="3"/>
  <c r="BR72" i="3"/>
  <c r="BL72" i="3"/>
  <c r="AI72" i="3"/>
  <c r="AY72" i="3"/>
  <c r="BV72" i="3"/>
  <c r="AO72" i="3"/>
  <c r="BI72" i="3"/>
  <c r="AM72" i="3"/>
  <c r="BC72" i="3"/>
  <c r="BJ72" i="3"/>
  <c r="BE72" i="3"/>
  <c r="AD72" i="3"/>
  <c r="AT72" i="3"/>
  <c r="B72" i="3"/>
  <c r="BK72" i="3"/>
  <c r="CC72" i="3"/>
  <c r="E72" i="3"/>
  <c r="AS72" i="3"/>
  <c r="BX72" i="3"/>
  <c r="AP72" i="3"/>
  <c r="AH72" i="3"/>
  <c r="AX72" i="3"/>
  <c r="BO72" i="3"/>
  <c r="CG72" i="3"/>
  <c r="M72" i="3"/>
  <c r="V72" i="3"/>
  <c r="AC72" i="3"/>
  <c r="AW72" i="3"/>
  <c r="BH72" i="3"/>
  <c r="CD72" i="3"/>
  <c r="AL72" i="3"/>
  <c r="BB72" i="3"/>
  <c r="CE72" i="3"/>
  <c r="BS72" i="3"/>
  <c r="AG72" i="3"/>
  <c r="BA72" i="3"/>
  <c r="BP72" i="3"/>
  <c r="J72" i="3"/>
  <c r="Z72" i="3"/>
  <c r="AK72" i="3"/>
  <c r="BT72" i="3"/>
  <c r="O72" i="2"/>
  <c r="P71" i="2"/>
  <c r="I71" i="2"/>
  <c r="H71" i="2"/>
  <c r="E71" i="2"/>
  <c r="D71" i="2"/>
  <c r="G71" i="2"/>
  <c r="F71" i="2"/>
  <c r="L71" i="2"/>
  <c r="B71" i="2"/>
  <c r="J71" i="2"/>
  <c r="C71" i="2"/>
  <c r="N71" i="2"/>
  <c r="M71" i="2"/>
  <c r="K71" i="2"/>
  <c r="AH73" i="3" l="1"/>
  <c r="BU73" i="3"/>
  <c r="H73" i="3"/>
  <c r="O73" i="3"/>
  <c r="AF73" i="3"/>
  <c r="AV73" i="3"/>
  <c r="E73" i="3"/>
  <c r="BM73" i="3"/>
  <c r="L73" i="3"/>
  <c r="U73" i="3"/>
  <c r="M73" i="3"/>
  <c r="AJ73" i="3"/>
  <c r="AZ73" i="3"/>
  <c r="P73" i="3"/>
  <c r="G73" i="3"/>
  <c r="X73" i="3"/>
  <c r="AN73" i="3"/>
  <c r="BD73" i="3"/>
  <c r="D73" i="3"/>
  <c r="K73" i="3"/>
  <c r="AB73" i="3"/>
  <c r="AR73" i="3"/>
  <c r="AM73" i="3"/>
  <c r="BC73" i="3"/>
  <c r="BN73" i="3"/>
  <c r="AC73" i="3"/>
  <c r="AA73" i="3"/>
  <c r="AQ73" i="3"/>
  <c r="BR73" i="3"/>
  <c r="CF73" i="3"/>
  <c r="AS73" i="3"/>
  <c r="BI73" i="3"/>
  <c r="AE73" i="3"/>
  <c r="AU73" i="3"/>
  <c r="BV73" i="3"/>
  <c r="V73" i="3"/>
  <c r="BP73" i="3"/>
  <c r="AX73" i="3"/>
  <c r="BQ73" i="3"/>
  <c r="AI73" i="3"/>
  <c r="AY73" i="3"/>
  <c r="BJ73" i="3"/>
  <c r="F73" i="3"/>
  <c r="AD73" i="3"/>
  <c r="BB73" i="3"/>
  <c r="BK73" i="3"/>
  <c r="AG73" i="3"/>
  <c r="BA73" i="3"/>
  <c r="BX73" i="3"/>
  <c r="AT73" i="3"/>
  <c r="CE73" i="3"/>
  <c r="BW73" i="3"/>
  <c r="CG73" i="3"/>
  <c r="AW73" i="3"/>
  <c r="B73" i="3"/>
  <c r="J73" i="3"/>
  <c r="AL73" i="3"/>
  <c r="BO73" i="3"/>
  <c r="AK73" i="3"/>
  <c r="BE73" i="3"/>
  <c r="BH73" i="3"/>
  <c r="Y73" i="3"/>
  <c r="N73" i="3"/>
  <c r="AP73" i="3"/>
  <c r="BS73" i="3"/>
  <c r="CC73" i="3"/>
  <c r="I73" i="3"/>
  <c r="AO73" i="3"/>
  <c r="BL73" i="3"/>
  <c r="CD73" i="3"/>
  <c r="Z73" i="3"/>
  <c r="BG73" i="3"/>
  <c r="Q73" i="3"/>
  <c r="BT73" i="3"/>
  <c r="O72" i="4"/>
  <c r="G71" i="4"/>
  <c r="K71" i="4"/>
  <c r="C71" i="4"/>
  <c r="J71" i="4"/>
  <c r="N71" i="4"/>
  <c r="F71" i="4"/>
  <c r="E71" i="4"/>
  <c r="I71" i="4"/>
  <c r="M71" i="4"/>
  <c r="D71" i="4"/>
  <c r="P71" i="4"/>
  <c r="H71" i="4"/>
  <c r="L71" i="4"/>
  <c r="B71" i="4"/>
  <c r="W73" i="5"/>
  <c r="BA72" i="5"/>
  <c r="N72" i="5"/>
  <c r="BH72" i="5"/>
  <c r="AK72" i="5"/>
  <c r="J72" i="5"/>
  <c r="F72" i="5"/>
  <c r="H72" i="5"/>
  <c r="Q72" i="5"/>
  <c r="AA72" i="5"/>
  <c r="AQ72" i="5"/>
  <c r="BR72" i="5"/>
  <c r="AC72" i="5"/>
  <c r="AW72" i="5"/>
  <c r="BL72" i="5"/>
  <c r="Z72" i="5"/>
  <c r="AP72" i="5"/>
  <c r="BI72" i="5"/>
  <c r="L72" i="5"/>
  <c r="E72" i="5"/>
  <c r="G72" i="5"/>
  <c r="AE72" i="5"/>
  <c r="AU72" i="5"/>
  <c r="BV72" i="5"/>
  <c r="CF72" i="5"/>
  <c r="AG72" i="5"/>
  <c r="BE72" i="5"/>
  <c r="BP72" i="5"/>
  <c r="AD72" i="5"/>
  <c r="AT72" i="5"/>
  <c r="BM72" i="5"/>
  <c r="P72" i="5"/>
  <c r="I72" i="5"/>
  <c r="V72" i="5"/>
  <c r="K72" i="5"/>
  <c r="AI72" i="5"/>
  <c r="AY72" i="5"/>
  <c r="BJ72" i="5"/>
  <c r="BX72" i="5"/>
  <c r="AO72" i="5"/>
  <c r="BT72" i="5"/>
  <c r="AH72" i="5"/>
  <c r="AX72" i="5"/>
  <c r="BQ72" i="5"/>
  <c r="D72" i="5"/>
  <c r="M72" i="5"/>
  <c r="O72" i="5"/>
  <c r="AM72" i="5"/>
  <c r="BC72" i="5"/>
  <c r="BN72" i="5"/>
  <c r="Y72" i="5"/>
  <c r="AS72" i="5"/>
  <c r="CD72" i="5"/>
  <c r="AL72" i="5"/>
  <c r="BB72" i="5"/>
  <c r="BU72" i="5"/>
  <c r="CE72" i="5"/>
  <c r="U72" i="5"/>
  <c r="AJ72" i="5"/>
  <c r="AZ72" i="5"/>
  <c r="BK72" i="5"/>
  <c r="CG72" i="5"/>
  <c r="BO72" i="5"/>
  <c r="B72" i="5"/>
  <c r="AV72" i="5"/>
  <c r="BG72" i="5"/>
  <c r="CC72" i="5"/>
  <c r="X72" i="5"/>
  <c r="AN72" i="5"/>
  <c r="BD72" i="5"/>
  <c r="AB72" i="5"/>
  <c r="AR72" i="5"/>
  <c r="BS72" i="5"/>
  <c r="AF72" i="5"/>
  <c r="BW72" i="5"/>
  <c r="W72" i="1"/>
  <c r="BH71" i="1"/>
  <c r="AM71" i="1"/>
  <c r="M71" i="1"/>
  <c r="AU71" i="1"/>
  <c r="BC71" i="1"/>
  <c r="AE71" i="1"/>
  <c r="O71" i="1"/>
  <c r="I71" i="1"/>
  <c r="H71" i="1"/>
  <c r="AY71" i="1"/>
  <c r="AK71" i="1"/>
  <c r="BA71" i="1"/>
  <c r="BV71" i="1"/>
  <c r="AL71" i="1"/>
  <c r="BB71" i="1"/>
  <c r="BU71" i="1"/>
  <c r="CD71" i="1"/>
  <c r="K71" i="1"/>
  <c r="Q71" i="1"/>
  <c r="F71" i="1"/>
  <c r="AA71" i="1"/>
  <c r="Y71" i="1"/>
  <c r="AO71" i="1"/>
  <c r="BE71" i="1"/>
  <c r="BJ71" i="1"/>
  <c r="BL71" i="1"/>
  <c r="Z71" i="1"/>
  <c r="AP71" i="1"/>
  <c r="BI71" i="1"/>
  <c r="BS71" i="1"/>
  <c r="G71" i="1"/>
  <c r="V71" i="1"/>
  <c r="J71" i="1"/>
  <c r="AI71" i="1"/>
  <c r="AC71" i="1"/>
  <c r="AS71" i="1"/>
  <c r="BN71" i="1"/>
  <c r="BP71" i="1"/>
  <c r="E71" i="1"/>
  <c r="N71" i="1"/>
  <c r="AQ71" i="1"/>
  <c r="AG71" i="1"/>
  <c r="AW71" i="1"/>
  <c r="BR71" i="1"/>
  <c r="BX71" i="1"/>
  <c r="AH71" i="1"/>
  <c r="AX71" i="1"/>
  <c r="BQ71" i="1"/>
  <c r="CE71" i="1"/>
  <c r="D71" i="1"/>
  <c r="CG71" i="1"/>
  <c r="AD71" i="1"/>
  <c r="BM71" i="1"/>
  <c r="L71" i="1"/>
  <c r="CF71" i="1"/>
  <c r="AT71" i="1"/>
  <c r="B71" i="1"/>
  <c r="P71" i="1"/>
  <c r="BK71" i="1"/>
  <c r="X71" i="1"/>
  <c r="AN71" i="1"/>
  <c r="BD71" i="1"/>
  <c r="BW71" i="1"/>
  <c r="AB71" i="1"/>
  <c r="AR71" i="1"/>
  <c r="BT71" i="1"/>
  <c r="AF71" i="1"/>
  <c r="AV71" i="1"/>
  <c r="BG71" i="1"/>
  <c r="CC71" i="1"/>
  <c r="U71" i="1"/>
  <c r="AJ71" i="1"/>
  <c r="AZ71" i="1"/>
  <c r="BO71" i="1"/>
  <c r="E72" i="2"/>
  <c r="J32" i="12" s="1"/>
  <c r="Z32" i="12" s="1"/>
  <c r="J72" i="2"/>
  <c r="J37" i="12" s="1"/>
  <c r="Z37" i="12" s="1"/>
  <c r="D72" i="2"/>
  <c r="J31" i="12" s="1"/>
  <c r="Z31" i="12" s="1"/>
  <c r="C72" i="2"/>
  <c r="J30" i="12" s="1"/>
  <c r="Z30" i="12" s="1"/>
  <c r="B72" i="2"/>
  <c r="J29" i="12" s="1"/>
  <c r="Z29" i="12" s="1"/>
  <c r="I72" i="2"/>
  <c r="J36" i="12" s="1"/>
  <c r="Z36" i="12" s="1"/>
  <c r="K72" i="2"/>
  <c r="J38" i="12" s="1"/>
  <c r="Z38" i="12" s="1"/>
  <c r="P72" i="2"/>
  <c r="M72" i="2"/>
  <c r="J40" i="12" s="1"/>
  <c r="Z40" i="12" s="1"/>
  <c r="G72" i="2"/>
  <c r="J34" i="12" s="1"/>
  <c r="Z34" i="12" s="1"/>
  <c r="N72" i="2"/>
  <c r="J41" i="12" s="1"/>
  <c r="Z41" i="12" s="1"/>
  <c r="L72" i="2"/>
  <c r="J39" i="12" s="1"/>
  <c r="Z39" i="12" s="1"/>
  <c r="H72" i="2"/>
  <c r="J35" i="12" s="1"/>
  <c r="Z35" i="12" s="1"/>
  <c r="F72" i="2"/>
  <c r="J33" i="12" s="1"/>
  <c r="Z33" i="12" s="1"/>
  <c r="BV73" i="5" l="1"/>
  <c r="P73" i="5"/>
  <c r="L73" i="5"/>
  <c r="H73" i="5"/>
  <c r="AI73" i="5"/>
  <c r="D73" i="5"/>
  <c r="F73" i="5"/>
  <c r="Q73" i="5"/>
  <c r="G73" i="5"/>
  <c r="AA73" i="5"/>
  <c r="AU73" i="5"/>
  <c r="BN73" i="5"/>
  <c r="Z73" i="5"/>
  <c r="AP73" i="5"/>
  <c r="BI73" i="5"/>
  <c r="J73" i="5"/>
  <c r="E73" i="5"/>
  <c r="K73" i="5"/>
  <c r="V73" i="5"/>
  <c r="AE73" i="5"/>
  <c r="AY73" i="5"/>
  <c r="BR73" i="5"/>
  <c r="AD73" i="5"/>
  <c r="AT73" i="5"/>
  <c r="BM73" i="5"/>
  <c r="N73" i="5"/>
  <c r="I73" i="5"/>
  <c r="O73" i="5"/>
  <c r="AM73" i="5"/>
  <c r="BC73" i="5"/>
  <c r="CF73" i="5"/>
  <c r="U73" i="5"/>
  <c r="AH73" i="5"/>
  <c r="AX73" i="5"/>
  <c r="BQ73" i="5"/>
  <c r="M73" i="5"/>
  <c r="AQ73" i="5"/>
  <c r="BJ73" i="5"/>
  <c r="CG73" i="5"/>
  <c r="CC73" i="5"/>
  <c r="AL73" i="5"/>
  <c r="BB73" i="5"/>
  <c r="BU73" i="5"/>
  <c r="B73" i="5"/>
  <c r="AF73" i="5"/>
  <c r="AV73" i="5"/>
  <c r="BG73" i="5"/>
  <c r="BW73" i="5"/>
  <c r="AC73" i="5"/>
  <c r="AS73" i="5"/>
  <c r="BP73" i="5"/>
  <c r="AG73" i="5"/>
  <c r="BT73" i="5"/>
  <c r="BE73" i="5"/>
  <c r="CE73" i="5"/>
  <c r="AJ73" i="5"/>
  <c r="AZ73" i="5"/>
  <c r="BK73" i="5"/>
  <c r="AW73" i="5"/>
  <c r="AR73" i="5"/>
  <c r="BL73" i="5"/>
  <c r="X73" i="5"/>
  <c r="AN73" i="5"/>
  <c r="BD73" i="5"/>
  <c r="BO73" i="5"/>
  <c r="AK73" i="5"/>
  <c r="BA73" i="5"/>
  <c r="BH73" i="5"/>
  <c r="BX73" i="5"/>
  <c r="CD73" i="5"/>
  <c r="BS73" i="5"/>
  <c r="Y73" i="5"/>
  <c r="AB73" i="5"/>
  <c r="AO73" i="5"/>
  <c r="K72" i="4"/>
  <c r="C72" i="4"/>
  <c r="G72" i="4"/>
  <c r="N72" i="4"/>
  <c r="F72" i="4"/>
  <c r="J72" i="4"/>
  <c r="I72" i="4"/>
  <c r="M72" i="4"/>
  <c r="E72" i="4"/>
  <c r="H72" i="4"/>
  <c r="B72" i="4"/>
  <c r="L72" i="4"/>
  <c r="P72" i="4"/>
  <c r="D72" i="4"/>
  <c r="AK72" i="1"/>
  <c r="BV72" i="1"/>
  <c r="AS72" i="1"/>
  <c r="V72" i="1"/>
  <c r="E72" i="1"/>
  <c r="W73" i="1"/>
  <c r="O72" i="1"/>
  <c r="BA72" i="1"/>
  <c r="AC72" i="1"/>
  <c r="Q72" i="1"/>
  <c r="AI72" i="1"/>
  <c r="AY72" i="1"/>
  <c r="AO72" i="1"/>
  <c r="BJ72" i="1"/>
  <c r="AL72" i="1"/>
  <c r="BB72" i="1"/>
  <c r="BQ72" i="1"/>
  <c r="F72" i="1"/>
  <c r="AM72" i="1"/>
  <c r="BC72" i="1"/>
  <c r="AW72" i="1"/>
  <c r="BN72" i="1"/>
  <c r="Z72" i="1"/>
  <c r="AP72" i="1"/>
  <c r="BU72" i="1"/>
  <c r="CE72" i="1"/>
  <c r="K72" i="1"/>
  <c r="I72" i="1"/>
  <c r="J72" i="1"/>
  <c r="AA72" i="1"/>
  <c r="AQ72" i="1"/>
  <c r="Y72" i="1"/>
  <c r="BE72" i="1"/>
  <c r="BR72" i="1"/>
  <c r="G72" i="1"/>
  <c r="M72" i="1"/>
  <c r="N72" i="1"/>
  <c r="AE72" i="1"/>
  <c r="AU72" i="1"/>
  <c r="AG72" i="1"/>
  <c r="AH72" i="1"/>
  <c r="AX72" i="1"/>
  <c r="BM72" i="1"/>
  <c r="AT72" i="1"/>
  <c r="CG72" i="1"/>
  <c r="H72" i="1"/>
  <c r="BI72" i="1"/>
  <c r="AD72" i="1"/>
  <c r="BK72" i="1"/>
  <c r="B72" i="1"/>
  <c r="BS72" i="1"/>
  <c r="P72" i="1"/>
  <c r="AJ72" i="1"/>
  <c r="AZ72" i="1"/>
  <c r="L72" i="1"/>
  <c r="U72" i="1"/>
  <c r="BL72" i="1"/>
  <c r="X72" i="1"/>
  <c r="AN72" i="1"/>
  <c r="BD72" i="1"/>
  <c r="BG72" i="1"/>
  <c r="BP72" i="1"/>
  <c r="CD72" i="1"/>
  <c r="AB72" i="1"/>
  <c r="AR72" i="1"/>
  <c r="BO72" i="1"/>
  <c r="BT72" i="1"/>
  <c r="CF72" i="1"/>
  <c r="AF72" i="1"/>
  <c r="AV72" i="1"/>
  <c r="BW72" i="1"/>
  <c r="CC72" i="1"/>
  <c r="D72" i="1"/>
  <c r="BH72" i="1"/>
  <c r="BX72" i="1"/>
  <c r="AI73" i="1" l="1"/>
  <c r="Q73" i="1"/>
  <c r="J22" i="12" s="1"/>
  <c r="Z22" i="12" s="1"/>
  <c r="AQ73" i="1"/>
  <c r="AY73" i="1"/>
  <c r="AA73" i="1"/>
  <c r="G73" i="1"/>
  <c r="J12" i="12" s="1"/>
  <c r="Z12" i="12" s="1"/>
  <c r="F73" i="1"/>
  <c r="J11" i="12" s="1"/>
  <c r="Z11" i="12" s="1"/>
  <c r="AM73" i="1"/>
  <c r="AC73" i="1"/>
  <c r="AS73" i="1"/>
  <c r="BN73" i="1"/>
  <c r="BL73" i="1"/>
  <c r="AL73" i="1"/>
  <c r="BB73" i="1"/>
  <c r="BM73" i="1"/>
  <c r="K73" i="1"/>
  <c r="J16" i="12" s="1"/>
  <c r="Z16" i="12" s="1"/>
  <c r="E73" i="1"/>
  <c r="J10" i="12" s="1"/>
  <c r="Z10" i="12" s="1"/>
  <c r="J73" i="1"/>
  <c r="J15" i="12" s="1"/>
  <c r="Z15" i="12" s="1"/>
  <c r="AU73" i="1"/>
  <c r="AG73" i="1"/>
  <c r="AW73" i="1"/>
  <c r="BR73" i="1"/>
  <c r="BT73" i="1"/>
  <c r="Z73" i="1"/>
  <c r="AP73" i="1"/>
  <c r="BQ73" i="1"/>
  <c r="I73" i="1"/>
  <c r="J14" i="12" s="1"/>
  <c r="Z14" i="12" s="1"/>
  <c r="N73" i="1"/>
  <c r="J19" i="12" s="1"/>
  <c r="Z19" i="12" s="1"/>
  <c r="BC73" i="1"/>
  <c r="AK73" i="1"/>
  <c r="BA73" i="1"/>
  <c r="BV73" i="1"/>
  <c r="BX73" i="1"/>
  <c r="O73" i="1"/>
  <c r="J20" i="12" s="1"/>
  <c r="Z20" i="12" s="1"/>
  <c r="M73" i="1"/>
  <c r="J18" i="12" s="1"/>
  <c r="Z18" i="12" s="1"/>
  <c r="V73" i="1"/>
  <c r="J27" i="12" s="1"/>
  <c r="Z27" i="12" s="1"/>
  <c r="L73" i="1"/>
  <c r="J17" i="12" s="1"/>
  <c r="Z17" i="12" s="1"/>
  <c r="AE73" i="1"/>
  <c r="Y73" i="1"/>
  <c r="AO73" i="1"/>
  <c r="BE73" i="1"/>
  <c r="BJ73" i="1"/>
  <c r="BH73" i="1"/>
  <c r="AH73" i="1"/>
  <c r="AX73" i="1"/>
  <c r="BI73" i="1"/>
  <c r="BO73" i="1"/>
  <c r="CD73" i="1"/>
  <c r="BU73" i="1"/>
  <c r="H73" i="1"/>
  <c r="J13" i="12" s="1"/>
  <c r="Z13" i="12" s="1"/>
  <c r="BG73" i="1"/>
  <c r="AD73" i="1"/>
  <c r="P73" i="1"/>
  <c r="J21" i="12" s="1"/>
  <c r="Z21" i="12" s="1"/>
  <c r="BW73" i="1"/>
  <c r="AT73" i="1"/>
  <c r="CE73" i="1"/>
  <c r="D73" i="1"/>
  <c r="J9" i="12" s="1"/>
  <c r="Z9" i="12" s="1"/>
  <c r="CF73" i="1"/>
  <c r="U73" i="1"/>
  <c r="J26" i="12" s="1"/>
  <c r="Z26" i="12" s="1"/>
  <c r="AF73" i="1"/>
  <c r="AV73" i="1"/>
  <c r="BK73" i="1"/>
  <c r="CC73" i="1"/>
  <c r="AJ73" i="1"/>
  <c r="AZ73" i="1"/>
  <c r="BS73" i="1"/>
  <c r="CG73" i="1"/>
  <c r="X73" i="1"/>
  <c r="AN73" i="1"/>
  <c r="BD73" i="1"/>
  <c r="BP73" i="1"/>
  <c r="B73" i="1"/>
  <c r="J7" i="12" s="1"/>
  <c r="Z7" i="12" s="1"/>
  <c r="AB73" i="1"/>
  <c r="AR73" i="1"/>
</calcChain>
</file>

<file path=xl/sharedStrings.xml><?xml version="1.0" encoding="utf-8"?>
<sst xmlns="http://schemas.openxmlformats.org/spreadsheetml/2006/main" count="4515" uniqueCount="588">
  <si>
    <t>Return to contents</t>
  </si>
  <si>
    <t>EXPERIMENTAL: Volume index of UK capital services: 2016=100</t>
  </si>
  <si>
    <t>Total (Market Sector)</t>
  </si>
  <si>
    <t>Crop and animal production, hunting and related service activities</t>
  </si>
  <si>
    <t>Forestry and logging</t>
  </si>
  <si>
    <t>Fishing and aquaculture</t>
  </si>
  <si>
    <t>Mining and Quarrying (i.e. extraction of crude petroleum and natural gas)</t>
  </si>
  <si>
    <t>Manufacture of food products, beverages and tobacco</t>
  </si>
  <si>
    <t>Manufacture of textiles and wearing apparel</t>
  </si>
  <si>
    <t>Manufacture of wood and of products of wood and cork, except furniture</t>
  </si>
  <si>
    <t>Manufacture of paper and paper products</t>
  </si>
  <si>
    <t>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</si>
  <si>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</si>
  <si>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</si>
  <si>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</si>
  <si>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</si>
  <si>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</si>
  <si>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</si>
  <si>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</si>
  <si>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</si>
  <si>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</si>
  <si>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</si>
  <si>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</si>
  <si>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</si>
  <si>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Other Manufacturing and manufacture of furniture</t>
  </si>
  <si>
    <t>Repair and installation of machinery and equipment</t>
  </si>
  <si>
    <t>Electricity, gas, steam and air conditioning supply</t>
  </si>
  <si>
    <t>Water collection, treatment and supply</t>
  </si>
  <si>
    <t>Sewerage and waste collection, treatment and supply</t>
  </si>
  <si>
    <t>Construction</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</si>
  <si>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</si>
  <si>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</si>
  <si>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</si>
  <si>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</si>
  <si>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</si>
  <si>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</si>
  <si>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</si>
  <si>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</si>
  <si>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 and food service activities</t>
  </si>
  <si>
    <t>Publishing activities</t>
  </si>
  <si>
    <t>Motion picture, and television programme production, programming and broadcasting</t>
  </si>
  <si>
    <t>Telecommunications</t>
  </si>
  <si>
    <t>Computer programming, consultancy, information service activities and related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</si>
  <si>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</si>
  <si>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</si>
  <si>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</si>
  <si>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</si>
  <si>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Legal and accounting activities; 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</si>
  <si>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</si>
  <si>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</si>
  <si>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</si>
  <si>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 and vetinerary activities</t>
  </si>
  <si>
    <t>Rental and leasing activities</t>
  </si>
  <si>
    <t>Employment activities</t>
  </si>
  <si>
    <t>Travel agency, tour operator and other reservation service and related activities</t>
  </si>
  <si>
    <t>Office administrative, office support and other business support activities</t>
  </si>
  <si>
    <t>Public administration and defence; compulsory social security</t>
  </si>
  <si>
    <t>Education</t>
  </si>
  <si>
    <t>Human health activities</t>
  </si>
  <si>
    <t>Residential care activities and social work activities without accommodation</t>
  </si>
  <si>
    <t>Arts, entertainment and cultural activities; gambling and betting activities</t>
  </si>
  <si>
    <t>Sports activities and amusement and recreation activities</t>
  </si>
  <si>
    <t>Activities of membership organisations</t>
  </si>
  <si>
    <t>Repair of computers and personal and household goods</t>
  </si>
  <si>
    <t>Other personal service activities</t>
  </si>
  <si>
    <t>SIC 2007 section</t>
  </si>
  <si>
    <t>A</t>
  </si>
  <si>
    <t>B</t>
  </si>
  <si>
    <t>C</t>
  </si>
  <si>
    <t>D</t>
  </si>
  <si>
    <t>E</t>
  </si>
  <si>
    <t>F</t>
  </si>
  <si>
    <t>G</t>
  </si>
  <si>
    <t>H</t>
  </si>
  <si>
    <t>I</t>
  </si>
  <si>
    <t>J</t>
  </si>
  <si>
    <t>K</t>
  </si>
  <si>
    <t>L</t>
  </si>
  <si>
    <t>M</t>
  </si>
  <si>
    <t>N</t>
  </si>
  <si>
    <t>O</t>
  </si>
  <si>
    <t>P</t>
  </si>
  <si>
    <t>Q</t>
  </si>
  <si>
    <t>R</t>
  </si>
  <si>
    <t>S</t>
  </si>
  <si>
    <t>SIC 2007 division</t>
  </si>
  <si>
    <t>01</t>
  </si>
  <si>
    <t>02</t>
  </si>
  <si>
    <t>03</t>
  </si>
  <si>
    <t>05_09</t>
  </si>
  <si>
    <t>10_12</t>
  </si>
  <si>
    <t>13_15</t>
  </si>
  <si>
    <t>16</t>
  </si>
  <si>
    <t>17</t>
  </si>
  <si>
    <t>18</t>
  </si>
  <si>
    <t>19</t>
  </si>
  <si>
    <t>20</t>
  </si>
  <si>
    <t>21</t>
  </si>
  <si>
    <t>22</t>
  </si>
  <si>
    <t>23</t>
  </si>
  <si>
    <t>24</t>
  </si>
  <si>
    <t>25</t>
  </si>
  <si>
    <t>26</t>
  </si>
  <si>
    <t>27</t>
  </si>
  <si>
    <t>28</t>
  </si>
  <si>
    <t>29</t>
  </si>
  <si>
    <t>30</t>
  </si>
  <si>
    <t>31_32</t>
  </si>
  <si>
    <t>33</t>
  </si>
  <si>
    <t>35</t>
  </si>
  <si>
    <t>36</t>
  </si>
  <si>
    <t>37_39</t>
  </si>
  <si>
    <t>41_43</t>
  </si>
  <si>
    <t>45</t>
  </si>
  <si>
    <t>46</t>
  </si>
  <si>
    <t>47</t>
  </si>
  <si>
    <t>49</t>
  </si>
  <si>
    <t>50</t>
  </si>
  <si>
    <t>51</t>
  </si>
  <si>
    <t>52</t>
  </si>
  <si>
    <t>53</t>
  </si>
  <si>
    <t>55_56</t>
  </si>
  <si>
    <t>58</t>
  </si>
  <si>
    <t>59_60</t>
  </si>
  <si>
    <t>61</t>
  </si>
  <si>
    <t>62_63</t>
  </si>
  <si>
    <t>64</t>
  </si>
  <si>
    <t>65</t>
  </si>
  <si>
    <t>66</t>
  </si>
  <si>
    <t>68</t>
  </si>
  <si>
    <t>69_70</t>
  </si>
  <si>
    <t>71</t>
  </si>
  <si>
    <t>72</t>
  </si>
  <si>
    <t>73</t>
  </si>
  <si>
    <t>74_75</t>
  </si>
  <si>
    <t>77</t>
  </si>
  <si>
    <t>78</t>
  </si>
  <si>
    <t>79</t>
  </si>
  <si>
    <t>80_82</t>
  </si>
  <si>
    <t>84</t>
  </si>
  <si>
    <t>85</t>
  </si>
  <si>
    <t>86</t>
  </si>
  <si>
    <t>87_88</t>
  </si>
  <si>
    <t>90_92</t>
  </si>
  <si>
    <t>93</t>
  </si>
  <si>
    <t>94</t>
  </si>
  <si>
    <t>95</t>
  </si>
  <si>
    <t>96</t>
  </si>
  <si>
    <t>Non-seasonally adjusted</t>
  </si>
  <si>
    <t>1950 Q1</t>
  </si>
  <si>
    <t>1950 Q2</t>
  </si>
  <si>
    <t>1950 Q3</t>
  </si>
  <si>
    <t>1950 Q4</t>
  </si>
  <si>
    <t>1951 Q1</t>
  </si>
  <si>
    <t>1951 Q2</t>
  </si>
  <si>
    <t>1951 Q3</t>
  </si>
  <si>
    <t>1951 Q4</t>
  </si>
  <si>
    <t>1952 Q1</t>
  </si>
  <si>
    <t>1952 Q2</t>
  </si>
  <si>
    <t>1952 Q3</t>
  </si>
  <si>
    <t>1952 Q4</t>
  </si>
  <si>
    <t>1953 Q1</t>
  </si>
  <si>
    <t>1953 Q2</t>
  </si>
  <si>
    <t>1953 Q3</t>
  </si>
  <si>
    <t>1953 Q4</t>
  </si>
  <si>
    <t>1954 Q1</t>
  </si>
  <si>
    <t>1954 Q2</t>
  </si>
  <si>
    <t>1954 Q3</t>
  </si>
  <si>
    <t>1954 Q4</t>
  </si>
  <si>
    <t>1955 Q1</t>
  </si>
  <si>
    <t>1955 Q2</t>
  </si>
  <si>
    <t>1955 Q3</t>
  </si>
  <si>
    <t>1955 Q4</t>
  </si>
  <si>
    <t>1956 Q1</t>
  </si>
  <si>
    <t>1956 Q2</t>
  </si>
  <si>
    <t>1956 Q3</t>
  </si>
  <si>
    <t>1956 Q4</t>
  </si>
  <si>
    <t>1957 Q1</t>
  </si>
  <si>
    <t>1957 Q2</t>
  </si>
  <si>
    <t>1957 Q3</t>
  </si>
  <si>
    <t>1957 Q4</t>
  </si>
  <si>
    <t>1958 Q1</t>
  </si>
  <si>
    <t>1958 Q2</t>
  </si>
  <si>
    <t>1958 Q3</t>
  </si>
  <si>
    <t>1958 Q4</t>
  </si>
  <si>
    <t>1959 Q1</t>
  </si>
  <si>
    <t>1959 Q2</t>
  </si>
  <si>
    <t>1959 Q3</t>
  </si>
  <si>
    <t>1959 Q4</t>
  </si>
  <si>
    <t>1960 Q1</t>
  </si>
  <si>
    <t>1960 Q2</t>
  </si>
  <si>
    <t>1960 Q3</t>
  </si>
  <si>
    <t>1960 Q4</t>
  </si>
  <si>
    <t>1961 Q1</t>
  </si>
  <si>
    <t>1961 Q2</t>
  </si>
  <si>
    <t>1961 Q3</t>
  </si>
  <si>
    <t>1961 Q4</t>
  </si>
  <si>
    <t>1962 Q1</t>
  </si>
  <si>
    <t>1962 Q2</t>
  </si>
  <si>
    <t>1962 Q3</t>
  </si>
  <si>
    <t>1962 Q4</t>
  </si>
  <si>
    <t>1963 Q1</t>
  </si>
  <si>
    <t>1963 Q2</t>
  </si>
  <si>
    <t>1963 Q3</t>
  </si>
  <si>
    <t>1963 Q4</t>
  </si>
  <si>
    <t>1964 Q1</t>
  </si>
  <si>
    <t>1964 Q2</t>
  </si>
  <si>
    <t>1964 Q3</t>
  </si>
  <si>
    <t>1964 Q4</t>
  </si>
  <si>
    <t>1965 Q1</t>
  </si>
  <si>
    <t>1965 Q2</t>
  </si>
  <si>
    <t>1965 Q3</t>
  </si>
  <si>
    <t>1965 Q4</t>
  </si>
  <si>
    <t>1966 Q1</t>
  </si>
  <si>
    <t>1966 Q2</t>
  </si>
  <si>
    <t>1966 Q3</t>
  </si>
  <si>
    <t>1966 Q4</t>
  </si>
  <si>
    <t>1967 Q1</t>
  </si>
  <si>
    <t>1967 Q2</t>
  </si>
  <si>
    <t>1967 Q3</t>
  </si>
  <si>
    <t>1967 Q4</t>
  </si>
  <si>
    <t>1968 Q1</t>
  </si>
  <si>
    <t>1968 Q2</t>
  </si>
  <si>
    <t>1968 Q3</t>
  </si>
  <si>
    <t>1968 Q4</t>
  </si>
  <si>
    <t>1969 Q1</t>
  </si>
  <si>
    <t>1969 Q2</t>
  </si>
  <si>
    <t>1969 Q3</t>
  </si>
  <si>
    <t>1969 Q4</t>
  </si>
  <si>
    <t>1970 Q1</t>
  </si>
  <si>
    <t>1970 Q2</t>
  </si>
  <si>
    <t>1970 Q3</t>
  </si>
  <si>
    <t>1970 Q4</t>
  </si>
  <si>
    <t>1971 Q1</t>
  </si>
  <si>
    <t>1971 Q2</t>
  </si>
  <si>
    <t>1971 Q3</t>
  </si>
  <si>
    <t>1971 Q4</t>
  </si>
  <si>
    <t>1972 Q1</t>
  </si>
  <si>
    <t>1972 Q2</t>
  </si>
  <si>
    <t>1972 Q3</t>
  </si>
  <si>
    <t>1972 Q4</t>
  </si>
  <si>
    <t>1973 Q1</t>
  </si>
  <si>
    <t>1973 Q2</t>
  </si>
  <si>
    <t>1973 Q3</t>
  </si>
  <si>
    <t>1973 Q4</t>
  </si>
  <si>
    <t>1974 Q1</t>
  </si>
  <si>
    <t>1974 Q2</t>
  </si>
  <si>
    <t>1974 Q3</t>
  </si>
  <si>
    <t>1974 Q4</t>
  </si>
  <si>
    <t>1975 Q1</t>
  </si>
  <si>
    <t>1975 Q2</t>
  </si>
  <si>
    <t>1975 Q3</t>
  </si>
  <si>
    <t>1975 Q4</t>
  </si>
  <si>
    <t>1976 Q1</t>
  </si>
  <si>
    <t>1976 Q2</t>
  </si>
  <si>
    <t>1976 Q3</t>
  </si>
  <si>
    <t>1976 Q4</t>
  </si>
  <si>
    <t>1977 Q1</t>
  </si>
  <si>
    <t>1977 Q2</t>
  </si>
  <si>
    <t>1977 Q3</t>
  </si>
  <si>
    <t>1977 Q4</t>
  </si>
  <si>
    <t>1978 Q1</t>
  </si>
  <si>
    <t>1978 Q2</t>
  </si>
  <si>
    <t>1978 Q3</t>
  </si>
  <si>
    <t>1978 Q4</t>
  </si>
  <si>
    <t>1979 Q1</t>
  </si>
  <si>
    <t>1979 Q2</t>
  </si>
  <si>
    <t>1979 Q3</t>
  </si>
  <si>
    <t>1979 Q4</t>
  </si>
  <si>
    <t>1980 Q1</t>
  </si>
  <si>
    <t>1980 Q2</t>
  </si>
  <si>
    <t>1980 Q3</t>
  </si>
  <si>
    <t>1980 Q4</t>
  </si>
  <si>
    <t>1981 Q1</t>
  </si>
  <si>
    <t>1981 Q2</t>
  </si>
  <si>
    <t>1981 Q3</t>
  </si>
  <si>
    <t>1981 Q4</t>
  </si>
  <si>
    <t>1982 Q1</t>
  </si>
  <si>
    <t>1982 Q2</t>
  </si>
  <si>
    <t>1982 Q3</t>
  </si>
  <si>
    <t>1982 Q4</t>
  </si>
  <si>
    <t>1983 Q1</t>
  </si>
  <si>
    <t>1983 Q2</t>
  </si>
  <si>
    <t>1983 Q3</t>
  </si>
  <si>
    <t>1983 Q4</t>
  </si>
  <si>
    <t>1984 Q1</t>
  </si>
  <si>
    <t>1984 Q2</t>
  </si>
  <si>
    <t>1984 Q3</t>
  </si>
  <si>
    <t>1984 Q4</t>
  </si>
  <si>
    <t>1985 Q1</t>
  </si>
  <si>
    <t>1985 Q2</t>
  </si>
  <si>
    <t>1985 Q3</t>
  </si>
  <si>
    <t>1985 Q4</t>
  </si>
  <si>
    <t>1986 Q1</t>
  </si>
  <si>
    <t>1986 Q2</t>
  </si>
  <si>
    <t>1986 Q3</t>
  </si>
  <si>
    <t>1986 Q4</t>
  </si>
  <si>
    <t>1987 Q1</t>
  </si>
  <si>
    <t>1987 Q2</t>
  </si>
  <si>
    <t>1987 Q3</t>
  </si>
  <si>
    <t>1987 Q4</t>
  </si>
  <si>
    <t>1988 Q1</t>
  </si>
  <si>
    <t>1988 Q2</t>
  </si>
  <si>
    <t>1988 Q3</t>
  </si>
  <si>
    <t>1988 Q4</t>
  </si>
  <si>
    <t>1989 Q1</t>
  </si>
  <si>
    <t>1989 Q2</t>
  </si>
  <si>
    <t>1989 Q3</t>
  </si>
  <si>
    <t>1989 Q4</t>
  </si>
  <si>
    <t>1990 Q1</t>
  </si>
  <si>
    <t>1990 Q2</t>
  </si>
  <si>
    <t>1990 Q3</t>
  </si>
  <si>
    <t>1990 Q4</t>
  </si>
  <si>
    <t>1991 Q1</t>
  </si>
  <si>
    <t>1991 Q2</t>
  </si>
  <si>
    <t>1991 Q3</t>
  </si>
  <si>
    <t>1991 Q4</t>
  </si>
  <si>
    <t>1992 Q1</t>
  </si>
  <si>
    <t>1992 Q2</t>
  </si>
  <si>
    <t>1992 Q3</t>
  </si>
  <si>
    <t>1992 Q4</t>
  </si>
  <si>
    <t>1993 Q1</t>
  </si>
  <si>
    <t>1993 Q2</t>
  </si>
  <si>
    <t>1993 Q3</t>
  </si>
  <si>
    <t>1993 Q4</t>
  </si>
  <si>
    <t>1994 Q1</t>
  </si>
  <si>
    <t>1994 Q2</t>
  </si>
  <si>
    <t>1994 Q3</t>
  </si>
  <si>
    <t>1994 Q4</t>
  </si>
  <si>
    <t>1995 Q1</t>
  </si>
  <si>
    <t>1995 Q2</t>
  </si>
  <si>
    <t>1995 Q3</t>
  </si>
  <si>
    <t>1995 Q4</t>
  </si>
  <si>
    <t>1996 Q1</t>
  </si>
  <si>
    <t>1996 Q2</t>
  </si>
  <si>
    <t>1996 Q3</t>
  </si>
  <si>
    <t>1996 Q4</t>
  </si>
  <si>
    <t>1997 Q1</t>
  </si>
  <si>
    <t>1997 Q2</t>
  </si>
  <si>
    <t>1997 Q3</t>
  </si>
  <si>
    <t>1997 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</si>
  <si>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</si>
  <si>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</si>
  <si>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</si>
  <si>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</si>
  <si>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</si>
  <si>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</si>
  <si>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</si>
  <si>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</si>
  <si>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</si>
  <si>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</si>
  <si>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</si>
  <si>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</si>
  <si>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</si>
  <si>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</si>
  <si>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</si>
  <si>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</si>
  <si>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</si>
  <si>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</si>
  <si>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</si>
  <si>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</si>
  <si>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</si>
  <si>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</si>
  <si>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</si>
  <si>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</si>
  <si>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</si>
  <si>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</si>
  <si>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</si>
  <si>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</si>
  <si>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</si>
  <si>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</si>
  <si>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</si>
  <si>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</si>
  <si>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</si>
  <si>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</si>
  <si>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</si>
  <si>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</si>
  <si>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</si>
  <si>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</si>
  <si>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</si>
  <si>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</si>
  <si>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</si>
  <si>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</si>
  <si>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</si>
  <si>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</si>
  <si>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</si>
  <si>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</si>
  <si>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</si>
  <si>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</si>
  <si>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</si>
  <si>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</si>
  <si>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</si>
  <si>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</si>
  <si>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</si>
  <si>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</si>
  <si>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</si>
  <si>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</si>
  <si>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</si>
  <si>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</si>
  <si>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</si>
  <si>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</si>
  <si>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</si>
  <si>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</si>
  <si>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</si>
  <si>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</si>
  <si>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</si>
  <si>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</si>
  <si>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</si>
  <si>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</si>
  <si>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</si>
  <si>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</si>
  <si>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</si>
  <si>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</si>
  <si>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</si>
  <si>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</si>
  <si>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</si>
  <si>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</si>
  <si>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</si>
  <si>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</si>
  <si>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</si>
  <si>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</si>
  <si>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</si>
  <si>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</si>
  <si>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</si>
  <si>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Buildings other than dwellings</t>
  </si>
  <si>
    <t>Other structures</t>
  </si>
  <si>
    <t>Land improvements</t>
  </si>
  <si>
    <t>Transport equipment</t>
  </si>
  <si>
    <t>ICT equipment (excluding telecoms)</t>
  </si>
  <si>
    <t>ICT equipment (telecoms equipment)</t>
  </si>
  <si>
    <t>Other machinery and equipment</t>
  </si>
  <si>
    <t>Cultivated biological resources</t>
  </si>
  <si>
    <t>Research and development</t>
  </si>
  <si>
    <t>Mineral exploration and evaluation</t>
  </si>
  <si>
    <t>Computer software and databases (Own-Account)</t>
  </si>
  <si>
    <t>Computer software and databases (Purchased)</t>
  </si>
  <si>
    <t>Entertainment,  literary or artistic originals</t>
  </si>
  <si>
    <t>AN.1121</t>
  </si>
  <si>
    <t>AN.1122</t>
  </si>
  <si>
    <t>AN.1123</t>
  </si>
  <si>
    <t>AN.1131</t>
  </si>
  <si>
    <t>AN.1132.X</t>
  </si>
  <si>
    <t>AN.1132.T</t>
  </si>
  <si>
    <t>AN.1139</t>
  </si>
  <si>
    <t>AN.115</t>
  </si>
  <si>
    <t>AN.1171</t>
  </si>
  <si>
    <t>AN.1172</t>
  </si>
  <si>
    <t>AN.1173.OA</t>
  </si>
  <si>
    <t>AN.1173.P</t>
  </si>
  <si>
    <t>AN.1174</t>
  </si>
  <si>
    <t>EXPERIMENTAL: Volume index of UK capital services: "User Costs" of Capital, £million</t>
  </si>
  <si>
    <t>All</t>
  </si>
  <si>
    <t>EXPERIMENTAL: Volume index of UK capital services: Productive Capital Stocks, £2016 constant prices, millions</t>
  </si>
  <si>
    <t>EXPERIMENTAL: Volume index of UK capital services: Implied GFCF deflator, 2016=100</t>
  </si>
  <si>
    <t>EXPERIMENTAL: Volume index of UK capital services</t>
  </si>
  <si>
    <t>1951-1960</t>
  </si>
  <si>
    <t>1961-1970</t>
  </si>
  <si>
    <t>1971-1980</t>
  </si>
  <si>
    <t>1981-1990</t>
  </si>
  <si>
    <t>1991-2000</t>
  </si>
  <si>
    <t>2001-2008</t>
  </si>
  <si>
    <t>Tab</t>
  </si>
  <si>
    <t>Contents</t>
  </si>
  <si>
    <t>Definitions</t>
  </si>
  <si>
    <t>Volume index of capital services, by industry</t>
  </si>
  <si>
    <t>Volume index of capital services, by asset</t>
  </si>
  <si>
    <t>User costs of capital, by industry</t>
  </si>
  <si>
    <t>User costs of capital, by asset</t>
  </si>
  <si>
    <t>Implied real rate of return</t>
  </si>
  <si>
    <t>Revisions</t>
  </si>
  <si>
    <t>Revisions from previously published volume index of capital services</t>
  </si>
  <si>
    <t>https://www.ons.gov.uk/economy/economicoutputandproductivity/output/datasets/capitalservicesestimates</t>
  </si>
  <si>
    <t>https://www.ons.gov.uk/economy/economicoutputandproductivity/productivitymeasures/articles/multifactorproductivityestimates/previousReleases</t>
  </si>
  <si>
    <t>https://www.ons.gov.uk/employmentandlabourmarket/peopleinwork/labourproductivity/articles/ukproductivityintroduction/previousReleases</t>
  </si>
  <si>
    <t>Contact details</t>
  </si>
  <si>
    <t>SIC (2007) Division</t>
  </si>
  <si>
    <t>SIC (2007) Section</t>
  </si>
  <si>
    <t>Description</t>
  </si>
  <si>
    <t xml:space="preserve">Crop and animal production, hunting and related service activities </t>
  </si>
  <si>
    <t xml:space="preserve">Forestry and logging </t>
  </si>
  <si>
    <t xml:space="preserve">Fishing and aquaculture </t>
  </si>
  <si>
    <t>05-09</t>
  </si>
  <si>
    <t>10-12</t>
  </si>
  <si>
    <t>13-15</t>
  </si>
  <si>
    <t xml:space="preserve">Manufacture of wood and of products of wood and cork, except furniture; manufacture of articles of straw and plaiting materials </t>
  </si>
  <si>
    <t xml:space="preserve">Manufacture of paper and paper products </t>
  </si>
  <si>
    <t xml:space="preserve">Printing and reproduction of recorded media </t>
  </si>
  <si>
    <t xml:space="preserve">Manufacture of coke and refined petroleum products </t>
  </si>
  <si>
    <t xml:space="preserve">Manufacture of chemicals and chemical products </t>
  </si>
  <si>
    <t xml:space="preserve">Manufacture of basic pharmaceutical products and pharmaceutical preparations </t>
  </si>
  <si>
    <t xml:space="preserve">Manufacture of rubber and plastic products </t>
  </si>
  <si>
    <t xml:space="preserve">Manufacture of other non-metallic mineral products </t>
  </si>
  <si>
    <t xml:space="preserve">Manufacture of basic metals </t>
  </si>
  <si>
    <t xml:space="preserve">Manufacture of fabricated metal products, except machinery and equipment </t>
  </si>
  <si>
    <t xml:space="preserve">Manufacture of computer, electronic and optical products </t>
  </si>
  <si>
    <t xml:space="preserve">Manufacture of electrical equipment </t>
  </si>
  <si>
    <t xml:space="preserve">Manufacture of machinery and equipment n.e.c. </t>
  </si>
  <si>
    <t xml:space="preserve">Manufacture of motor vehicles, trailers and semi-trailers </t>
  </si>
  <si>
    <t xml:space="preserve">Manufacture of other transport equipment </t>
  </si>
  <si>
    <t>31-32</t>
  </si>
  <si>
    <t xml:space="preserve">Other manufacturing and manufacture of furniture </t>
  </si>
  <si>
    <t xml:space="preserve">Repair and installation of machinery and equipment </t>
  </si>
  <si>
    <t xml:space="preserve">Electricity, gas, steam and air conditioning supply </t>
  </si>
  <si>
    <t xml:space="preserve">Water collection, treatment and supply </t>
  </si>
  <si>
    <t>37-39</t>
  </si>
  <si>
    <t>41-43</t>
  </si>
  <si>
    <t xml:space="preserve">Wholesale and retail trade and repair of motor vehicles and motorcycles </t>
  </si>
  <si>
    <t xml:space="preserve">Wholesale trade, except of motor vehicles and motorcycles </t>
  </si>
  <si>
    <t xml:space="preserve">Retail trade, except of motor vehicles and motorcycles </t>
  </si>
  <si>
    <t xml:space="preserve">Land transport and transport via pipelines </t>
  </si>
  <si>
    <t xml:space="preserve">Water transport </t>
  </si>
  <si>
    <t xml:space="preserve">Air transport </t>
  </si>
  <si>
    <t xml:space="preserve">Warehousing and support activities for transportation </t>
  </si>
  <si>
    <t xml:space="preserve">Postal and courier activities </t>
  </si>
  <si>
    <t>55-56</t>
  </si>
  <si>
    <t xml:space="preserve">Publishing activities </t>
  </si>
  <si>
    <t>59-60</t>
  </si>
  <si>
    <t xml:space="preserve">Telecommunications </t>
  </si>
  <si>
    <t>62-63</t>
  </si>
  <si>
    <t xml:space="preserve">Computer programming, consultancy, information service activities and related activities </t>
  </si>
  <si>
    <t xml:space="preserve">Financial service activities, except insurance and pension funding </t>
  </si>
  <si>
    <t xml:space="preserve">Insurance, reinsurance and pension funding, except compulsory social security </t>
  </si>
  <si>
    <t xml:space="preserve">Activities auxiliary to financial services and insurance activities </t>
  </si>
  <si>
    <t xml:space="preserve">Real estate activities </t>
  </si>
  <si>
    <t>69-70</t>
  </si>
  <si>
    <t xml:space="preserve">Legal and accounting activities; activities of head offices; management consultancy activities </t>
  </si>
  <si>
    <t xml:space="preserve">Architectural and engineering activities; technical testing and analysis </t>
  </si>
  <si>
    <t xml:space="preserve">Scientific research and development </t>
  </si>
  <si>
    <t xml:space="preserve">Advertising and market research </t>
  </si>
  <si>
    <t>74-75</t>
  </si>
  <si>
    <t xml:space="preserve">Rental and leasing activities </t>
  </si>
  <si>
    <t xml:space="preserve">Employment activities </t>
  </si>
  <si>
    <t xml:space="preserve">Travel agency, tour operator and other reservation service and related activities </t>
  </si>
  <si>
    <t>80-82</t>
  </si>
  <si>
    <t xml:space="preserve">Office administrative, office support and other business support activities; security and investigation activities; services to buildings and landscape activities </t>
  </si>
  <si>
    <t xml:space="preserve">Public administration and defence; compulsory social security </t>
  </si>
  <si>
    <t xml:space="preserve">Education </t>
  </si>
  <si>
    <t xml:space="preserve">Human health activities </t>
  </si>
  <si>
    <t xml:space="preserve">Residential care activities and social work activities without accommodation </t>
  </si>
  <si>
    <t>90-92</t>
  </si>
  <si>
    <t xml:space="preserve">Creative, arts and entertainment activities; libraries, archives, museums and other cultural activities; gambling and betting activities </t>
  </si>
  <si>
    <t xml:space="preserve">Sports activities and amusement and recreation activities </t>
  </si>
  <si>
    <t xml:space="preserve">Activities of membership organisations </t>
  </si>
  <si>
    <t xml:space="preserve">Repair of computers and personal and household goods </t>
  </si>
  <si>
    <t xml:space="preserve">Other personal service activities </t>
  </si>
  <si>
    <t>Notes:</t>
  </si>
  <si>
    <t>1: Industries omitted due to unavailability of investment data before 2000 for the market sector. (Generally these industries are small, and with small or nil market sector components.)</t>
  </si>
  <si>
    <t>Previously published VICS datasets</t>
  </si>
  <si>
    <t>Multi-factor productivity bulletins</t>
  </si>
  <si>
    <t>ONS productivity publications series</t>
  </si>
  <si>
    <t>EXPERIMENTAL: Volume index of UK capital services: GFCF CP, £millions</t>
  </si>
  <si>
    <t>productivity@ons.gov.uk</t>
  </si>
  <si>
    <t>2018 Q4</t>
  </si>
  <si>
    <t>Industry descriptions</t>
  </si>
  <si>
    <t>VICS_Ind</t>
  </si>
  <si>
    <t>VICS_Asset</t>
  </si>
  <si>
    <t>UC_Ind</t>
  </si>
  <si>
    <t>UC_Asset</t>
  </si>
  <si>
    <t>PCS_Ind</t>
  </si>
  <si>
    <t>PCS_Asset</t>
  </si>
  <si>
    <t>GFCF!_Ind</t>
  </si>
  <si>
    <t>GFCF, current prices, by industry</t>
  </si>
  <si>
    <t>GFCF!_Asset</t>
  </si>
  <si>
    <t>GFCF, current prices, by asset</t>
  </si>
  <si>
    <t>PGFCF_Ind</t>
  </si>
  <si>
    <t>PGFCF_Asset</t>
  </si>
  <si>
    <t>RoR</t>
  </si>
  <si>
    <t>GFCF implied deflators, by industry</t>
  </si>
  <si>
    <t>GFCF implied deflators, by asset</t>
  </si>
  <si>
    <t>Productive capital stocks, by asset</t>
  </si>
  <si>
    <t>Productive capital stocks, by industry</t>
  </si>
  <si>
    <t>Real rate of return</t>
  </si>
  <si>
    <t>EXPERIMENTAL: Volume index of UK capital services: Average annual VICS growth rates, percentage points</t>
  </si>
  <si>
    <t>DIFFERENCE (Current minus Previous)</t>
  </si>
  <si>
    <t>2019 Q1</t>
  </si>
  <si>
    <t>2009-2018</t>
  </si>
  <si>
    <r>
      <t xml:space="preserve">This dataset contains experimental estimates of the volume index of capital services for the UK market sector. 
The volume index of capital services is derived  from experimental estimates of the productive capital stock and market sector capital formation calculated using different methods to the methods used in the national accounts. </t>
    </r>
    <r>
      <rPr>
        <b/>
        <sz val="10"/>
        <color theme="1"/>
        <rFont val="Calibri"/>
        <family val="2"/>
        <scheme val="minor"/>
      </rPr>
      <t xml:space="preserve">Hence, these experimental estimates are conceptually different and not comparable with the national statistics capital stocks and the national accounts. </t>
    </r>
  </si>
  <si>
    <t>53 (1)</t>
  </si>
  <si>
    <t>84 (1)</t>
  </si>
  <si>
    <t>85 (1)</t>
  </si>
  <si>
    <t>86 (1)</t>
  </si>
  <si>
    <t>87-88 (1)</t>
  </si>
  <si>
    <t>Release: Multi-factor productivity estimates: Experimental estimates to Q2 (April to June) 2019</t>
  </si>
  <si>
    <t>Release date: 8 October 2019</t>
  </si>
  <si>
    <t>+441633456516  </t>
  </si>
  <si>
    <t>2019 Q2</t>
  </si>
  <si>
    <t>PREVIOUS (05/07/19)</t>
  </si>
  <si>
    <t>CURRENT (08/10/19)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</si>
</sst>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2" x14ac:knownFonts="1">
    <font>
      <sz val="11"/>
      <color theme="1"/>
      <name val="Calibri"/>
      <family val="2"/>
      <scheme val="minor"/>
    </font>
    <font>
      <sz val="11"/>
      <color theme="1"/>
      <name val="Calibri"/>
      <family val="2"/>
      <scheme val="minor"/>
    </font>
    <font>
      <u/>
      <sz val="11"/>
      <color theme="10"/>
      <name val="Calibri"/>
      <family val="2"/>
      <scheme val="minor"/>
    </font>
    <font>
      <sz val="10"/>
      <name val="Arial"/>
      <family val="2"/>
    </font>
    <font>
      <sz val="10"/>
      <color theme="1"/>
      <name val="Calibri"/>
      <family val="2"/>
      <scheme val="minor"/>
    </font>
    <font>
      <u/>
      <sz val="10"/>
      <color theme="1"/>
      <name val="Calibri"/>
      <family val="2"/>
      <scheme val="minor"/>
    </font>
    <font>
      <u/>
      <sz val="10"/>
      <color theme="10"/>
      <name val="Calibri"/>
      <family val="2"/>
      <scheme val="minor"/>
    </font>
    <font>
      <b/>
      <sz val="10"/>
      <color theme="1"/>
      <name val="Calibri"/>
      <family val="2"/>
      <scheme val="minor"/>
    </font>
    <font>
      <sz val="10"/>
      <color rgb="FFFF0000"/>
      <name val="Calibri"/>
      <family val="2"/>
      <scheme val="minor"/>
    </font>
    <font>
      <sz val="10"/>
      <name val="Calibri"/>
      <family val="2"/>
      <scheme val="minor"/>
    </font>
    <font>
      <b/>
      <sz val="10"/>
      <name val="Calibri"/>
      <family val="2"/>
      <scheme val="minor"/>
    </font>
    <font>
      <u/>
      <sz val="10"/>
      <color theme="10"/>
      <name val="Calibri"/>
      <family val="2"/>
    </font>
  </fonts>
  <fills count="4">
    <fill>
      <patternFill patternType="none"/>
    </fill>
    <fill>
      <patternFill patternType="gray125"/>
    </fill>
    <fill>
      <patternFill patternType="solid">
        <fgColor theme="0"/>
        <bgColor indexed="64"/>
      </patternFill>
    </fill>
    <fill>
      <patternFill patternType="solid">
        <fgColor rgb="FFCCFFCC"/>
        <bgColor indexed="64"/>
      </patternFill>
    </fill>
  </fills>
  <borders count="1">
    <border>
      <left/>
      <right/>
      <top/>
      <bottom/>
      <diagonal/>
    </border>
  </borders>
  <cellStyleXfs count="4">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cellStyleXfs>
  <cellXfs count="36">
    <xf numFmtId="0" fontId="0" fillId="0" borderId="0" xfId="0"/>
    <xf numFmtId="0" fontId="4" fillId="0" borderId="0" xfId="0" applyFont="1"/>
    <xf numFmtId="0" fontId="5" fillId="0" borderId="0" xfId="0" applyFont="1" applyAlignment="1">
      <alignment horizontal="left"/>
    </xf>
    <xf numFmtId="0" fontId="4" fillId="0" borderId="0" xfId="0" applyFont="1" applyAlignment="1">
      <alignment horizontal="left"/>
    </xf>
    <xf numFmtId="49" fontId="4" fillId="0" borderId="0" xfId="0" applyNumberFormat="1" applyFont="1" applyAlignment="1">
      <alignment horizontal="left"/>
    </xf>
    <xf numFmtId="0" fontId="6" fillId="0" borderId="0" xfId="2" applyFont="1" applyAlignment="1">
      <alignment horizontal="left"/>
    </xf>
    <xf numFmtId="0" fontId="7" fillId="0" borderId="0" xfId="0" applyFont="1"/>
    <xf numFmtId="164" fontId="7" fillId="0" borderId="0" xfId="1" applyNumberFormat="1" applyFont="1"/>
    <xf numFmtId="164" fontId="4" fillId="0" borderId="0" xfId="1" applyNumberFormat="1" applyFont="1" applyAlignment="1">
      <alignment wrapText="1"/>
    </xf>
    <xf numFmtId="164" fontId="4" fillId="0" borderId="0" xfId="1" applyNumberFormat="1" applyFont="1"/>
    <xf numFmtId="165" fontId="4" fillId="0" borderId="0" xfId="1" applyNumberFormat="1" applyFont="1"/>
    <xf numFmtId="1" fontId="4" fillId="0" borderId="0" xfId="1" applyNumberFormat="1" applyFont="1"/>
    <xf numFmtId="10" fontId="4" fillId="0" borderId="0" xfId="1" applyNumberFormat="1" applyFont="1"/>
    <xf numFmtId="164" fontId="7" fillId="0" borderId="0" xfId="1" applyNumberFormat="1" applyFont="1" applyAlignment="1"/>
    <xf numFmtId="10" fontId="8" fillId="0" borderId="0" xfId="1" applyNumberFormat="1" applyFont="1"/>
    <xf numFmtId="0" fontId="9" fillId="2" borderId="0" xfId="0" applyFont="1" applyFill="1" applyAlignment="1">
      <alignment horizontal="left"/>
    </xf>
    <xf numFmtId="0" fontId="6" fillId="0" borderId="0" xfId="2" applyFont="1" applyAlignment="1" applyProtection="1"/>
    <xf numFmtId="0" fontId="6" fillId="0" borderId="0" xfId="2" applyFont="1"/>
    <xf numFmtId="0" fontId="10" fillId="0" borderId="0" xfId="3" applyFont="1" applyProtection="1">
      <protection locked="0"/>
    </xf>
    <xf numFmtId="0" fontId="6" fillId="0" borderId="0" xfId="2" applyFont="1" applyAlignment="1" applyProtection="1">
      <protection locked="0"/>
    </xf>
    <xf numFmtId="49" fontId="4" fillId="0" borderId="0" xfId="0" quotePrefix="1" applyNumberFormat="1" applyFont="1" applyFill="1" applyProtection="1">
      <protection locked="0"/>
    </xf>
    <xf numFmtId="0" fontId="11" fillId="0" borderId="0" xfId="2" applyFont="1" applyAlignment="1" applyProtection="1"/>
    <xf numFmtId="0" fontId="4" fillId="0" borderId="0" xfId="0" applyFont="1" applyAlignment="1">
      <alignment horizontal="left" vertical="top" wrapText="1"/>
    </xf>
    <xf numFmtId="0" fontId="4" fillId="0" borderId="0" xfId="0" applyFont="1" applyAlignment="1">
      <alignment horizontal="left" wrapText="1"/>
    </xf>
    <xf numFmtId="0" fontId="4" fillId="0" borderId="0" xfId="0" applyFont="1" applyAlignment="1">
      <alignment wrapText="1"/>
    </xf>
    <xf numFmtId="0" fontId="8" fillId="0" borderId="0" xfId="0" applyFont="1" applyAlignment="1">
      <alignment horizontal="left"/>
    </xf>
    <xf numFmtId="2" fontId="4" fillId="0" borderId="0" xfId="0" applyNumberFormat="1" applyFont="1"/>
    <xf numFmtId="2" fontId="4" fillId="3" borderId="0" xfId="0" applyNumberFormat="1" applyFont="1" applyFill="1" applyAlignment="1">
      <alignment horizontal="right"/>
    </xf>
    <xf numFmtId="1" fontId="4" fillId="0" borderId="0" xfId="0" applyNumberFormat="1" applyFont="1"/>
    <xf numFmtId="3" fontId="4" fillId="0" borderId="0" xfId="0" applyNumberFormat="1" applyFont="1"/>
    <xf numFmtId="1" fontId="4" fillId="3" borderId="0" xfId="0" applyNumberFormat="1" applyFont="1" applyFill="1" applyAlignment="1">
      <alignment horizontal="right"/>
    </xf>
    <xf numFmtId="0" fontId="4" fillId="0" borderId="0" xfId="0" applyFont="1" applyAlignment="1">
      <alignment vertical="top" wrapText="1"/>
    </xf>
    <xf numFmtId="10" fontId="4" fillId="3" borderId="0" xfId="1" applyNumberFormat="1" applyFont="1" applyFill="1" applyAlignment="1">
      <alignment horizontal="right"/>
    </xf>
    <xf numFmtId="0" fontId="8" fillId="0" borderId="0" xfId="0" applyFont="1"/>
    <xf numFmtId="10" fontId="4" fillId="0" borderId="0" xfId="0" applyNumberFormat="1" applyFont="1"/>
    <xf numFmtId="0" fontId="4" fillId="0" borderId="0" xfId="0" applyFont="1" applyAlignment="1">
      <alignment horizontal="left" vertical="top" wrapText="1"/>
    </xf>
  </cellXfs>
  <cellStyles count="4">
    <cellStyle name="Hyperlink" xfId="2" builtinId="8"/>
    <cellStyle name="Normal" xfId="0" builtinId="0"/>
    <cellStyle name="Normal 2" xfId="3" xr:uid="{00000000-0005-0000-0000-000002000000}"/>
    <cellStyle name="Percent" xfId="1"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mploymentandlabourmarket/peopleinwork/labourproductivity/articles/ukproductivityintroduction/previousReleases" TargetMode="External"/><Relationship Id="rId2" Type="http://schemas.openxmlformats.org/officeDocument/2006/relationships/hyperlink" Target="https://www.ons.gov.uk/economy/economicoutputandproductivity/output/datasets/capitalservicesestimates" TargetMode="External"/><Relationship Id="rId1" Type="http://schemas.openxmlformats.org/officeDocument/2006/relationships/hyperlink" Target="mailto:productivity@ons.gov.uk" TargetMode="External"/><Relationship Id="rId5" Type="http://schemas.openxmlformats.org/officeDocument/2006/relationships/printerSettings" Target="../printerSettings/printerSettings1.bin"/><Relationship Id="rId4" Type="http://schemas.openxmlformats.org/officeDocument/2006/relationships/hyperlink" Target="https://www.ons.gov.uk/economy/economicoutputandproductivity/productivitymeasures/articles/multifactorproductivityestimates/previousRelease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B1:C32"/>
  <sheetViews>
    <sheetView workbookViewId="0">
      <selection activeCell="C33" sqref="C33"/>
    </sheetView>
  </sheetViews>
  <sheetFormatPr defaultColWidth="9.109375" defaultRowHeight="13.8" x14ac:dyDescent="0.3"/>
  <cols>
    <col min="1" max="1" width="3.6640625" style="1" customWidth="1"/>
    <col min="2" max="2" width="32.109375" style="1" customWidth="1"/>
    <col min="3" max="3" width="63.88671875" style="1" customWidth="1"/>
    <col min="4" max="16384" width="9.109375" style="1"/>
  </cols>
  <sheetData>
    <row r="1" spans="2:3" x14ac:dyDescent="0.3">
      <c r="B1" s="15" t="s">
        <v>582</v>
      </c>
    </row>
    <row r="2" spans="2:3" x14ac:dyDescent="0.3">
      <c r="B2" s="15" t="s">
        <v>583</v>
      </c>
    </row>
    <row r="3" spans="2:3" x14ac:dyDescent="0.3">
      <c r="B3" s="15"/>
    </row>
    <row r="5" spans="2:3" x14ac:dyDescent="0.3">
      <c r="B5" s="6"/>
    </row>
    <row r="6" spans="2:3" x14ac:dyDescent="0.3">
      <c r="B6" s="6" t="s">
        <v>461</v>
      </c>
      <c r="C6" s="6" t="s">
        <v>462</v>
      </c>
    </row>
    <row r="7" spans="2:3" x14ac:dyDescent="0.3">
      <c r="B7" s="1" t="s">
        <v>463</v>
      </c>
      <c r="C7" s="16" t="s">
        <v>553</v>
      </c>
    </row>
    <row r="8" spans="2:3" x14ac:dyDescent="0.3">
      <c r="B8" s="1" t="s">
        <v>554</v>
      </c>
      <c r="C8" s="16" t="s">
        <v>464</v>
      </c>
    </row>
    <row r="9" spans="2:3" x14ac:dyDescent="0.3">
      <c r="B9" s="1" t="s">
        <v>555</v>
      </c>
      <c r="C9" s="16" t="s">
        <v>465</v>
      </c>
    </row>
    <row r="10" spans="2:3" x14ac:dyDescent="0.3">
      <c r="B10" s="1" t="s">
        <v>469</v>
      </c>
      <c r="C10" s="16" t="s">
        <v>470</v>
      </c>
    </row>
    <row r="11" spans="2:3" x14ac:dyDescent="0.3">
      <c r="B11" s="1" t="s">
        <v>556</v>
      </c>
      <c r="C11" s="16" t="s">
        <v>466</v>
      </c>
    </row>
    <row r="12" spans="2:3" x14ac:dyDescent="0.3">
      <c r="B12" s="1" t="s">
        <v>557</v>
      </c>
      <c r="C12" s="16" t="s">
        <v>467</v>
      </c>
    </row>
    <row r="13" spans="2:3" x14ac:dyDescent="0.3">
      <c r="B13" s="1" t="s">
        <v>558</v>
      </c>
      <c r="C13" s="16" t="s">
        <v>570</v>
      </c>
    </row>
    <row r="14" spans="2:3" x14ac:dyDescent="0.3">
      <c r="B14" s="1" t="s">
        <v>559</v>
      </c>
      <c r="C14" s="16" t="s">
        <v>569</v>
      </c>
    </row>
    <row r="15" spans="2:3" x14ac:dyDescent="0.3">
      <c r="B15" s="1" t="s">
        <v>560</v>
      </c>
      <c r="C15" s="16" t="s">
        <v>561</v>
      </c>
    </row>
    <row r="16" spans="2:3" x14ac:dyDescent="0.3">
      <c r="B16" s="1" t="s">
        <v>562</v>
      </c>
      <c r="C16" s="16" t="s">
        <v>563</v>
      </c>
    </row>
    <row r="17" spans="2:3" x14ac:dyDescent="0.3">
      <c r="B17" s="1" t="s">
        <v>564</v>
      </c>
      <c r="C17" s="16" t="s">
        <v>567</v>
      </c>
    </row>
    <row r="18" spans="2:3" x14ac:dyDescent="0.3">
      <c r="B18" s="1" t="s">
        <v>565</v>
      </c>
      <c r="C18" s="16" t="s">
        <v>568</v>
      </c>
    </row>
    <row r="19" spans="2:3" x14ac:dyDescent="0.3">
      <c r="B19" s="1" t="s">
        <v>566</v>
      </c>
      <c r="C19" s="16" t="s">
        <v>468</v>
      </c>
    </row>
    <row r="21" spans="2:3" x14ac:dyDescent="0.3">
      <c r="B21" s="6" t="s">
        <v>547</v>
      </c>
    </row>
    <row r="22" spans="2:3" x14ac:dyDescent="0.3">
      <c r="B22" s="17" t="s">
        <v>471</v>
      </c>
    </row>
    <row r="24" spans="2:3" x14ac:dyDescent="0.3">
      <c r="B24" s="6" t="s">
        <v>548</v>
      </c>
    </row>
    <row r="25" spans="2:3" x14ac:dyDescent="0.3">
      <c r="B25" s="17" t="s">
        <v>472</v>
      </c>
    </row>
    <row r="27" spans="2:3" x14ac:dyDescent="0.3">
      <c r="B27" s="6" t="s">
        <v>549</v>
      </c>
    </row>
    <row r="28" spans="2:3" x14ac:dyDescent="0.3">
      <c r="B28" s="17" t="s">
        <v>473</v>
      </c>
    </row>
    <row r="30" spans="2:3" x14ac:dyDescent="0.3">
      <c r="B30" s="18" t="s">
        <v>474</v>
      </c>
    </row>
    <row r="31" spans="2:3" x14ac:dyDescent="0.3">
      <c r="B31" s="19" t="s">
        <v>551</v>
      </c>
    </row>
    <row r="32" spans="2:3" x14ac:dyDescent="0.3">
      <c r="B32" s="20" t="s">
        <v>584</v>
      </c>
    </row>
  </sheetData>
  <hyperlinks>
    <hyperlink ref="C7" location="Definitions!A1" display="Industry and asset descriptions" xr:uid="{00000000-0004-0000-0000-000000000000}"/>
    <hyperlink ref="B31" r:id="rId1" xr:uid="{00000000-0004-0000-0000-000001000000}"/>
    <hyperlink ref="C8" location="VICS_Ind!A1" display="Volume index of capital services, by industry" xr:uid="{00000000-0004-0000-0000-000002000000}"/>
    <hyperlink ref="C11" location="UC_Ind!A1" display="User costs of capital, by industry" xr:uid="{00000000-0004-0000-0000-000003000000}"/>
    <hyperlink ref="C19" location="RoR!A1" display="Implied real rate of return" xr:uid="{00000000-0004-0000-0000-000004000000}"/>
    <hyperlink ref="C10" location="Revisions!A1" display="Revisions from previously published volume index of capital services" xr:uid="{00000000-0004-0000-0000-000005000000}"/>
    <hyperlink ref="C12" location="UC_Asset!A1" display="User costs of capital, by asset" xr:uid="{00000000-0004-0000-0000-000006000000}"/>
    <hyperlink ref="C13" location="PCS_Ind!A1" display="Productive capital stocks, by industry" xr:uid="{00000000-0004-0000-0000-000007000000}"/>
    <hyperlink ref="C14" location="PCS_Asset!A1" display="Productive capital stocks, by asset" xr:uid="{00000000-0004-0000-0000-000008000000}"/>
    <hyperlink ref="C15" location="'GFCF!_Ind'!A1" display="GFCF, current prices, by industry" xr:uid="{00000000-0004-0000-0000-000009000000}"/>
    <hyperlink ref="C17" location="PGFCF_Ind!A1" display="GFCF implied deflators, by industry" xr:uid="{00000000-0004-0000-0000-00000A000000}"/>
    <hyperlink ref="C9" location="VICS_Asset!A1" display="Volume index of capital services, by asset" xr:uid="{00000000-0004-0000-0000-00000B000000}"/>
    <hyperlink ref="C16" location="'GFCF!_Asset'!A1" display="GFCF, current prices, by asset" xr:uid="{00000000-0004-0000-0000-00000C000000}"/>
    <hyperlink ref="C18" location="PGFCF_Asset!A1" display="GFCF implied deflators, by asset" xr:uid="{00000000-0004-0000-0000-00000D000000}"/>
    <hyperlink ref="B22" r:id="rId2" xr:uid="{00000000-0004-0000-0000-00000E000000}"/>
    <hyperlink ref="B28" r:id="rId3" xr:uid="{00000000-0004-0000-0000-00000F000000}"/>
    <hyperlink ref="B25" r:id="rId4" xr:uid="{00000000-0004-0000-0000-000010000000}"/>
  </hyperlinks>
  <pageMargins left="0.7" right="0.7" top="0.75" bottom="0.75" header="0.3" footer="0.3"/>
  <pageSetup paperSize="9"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G353"/>
  <sheetViews>
    <sheetView workbookViewId="0">
      <pane xSplit="1" ySplit="4" topLeftCell="BV338" activePane="bottomRight" state="frozen"/>
      <selection pane="topRight" activeCell="B1" sqref="B1"/>
      <selection pane="bottomLeft" activeCell="A5" sqref="A5"/>
      <selection pane="bottomRight" activeCell="CG353" sqref="CG353"/>
    </sheetView>
  </sheetViews>
  <sheetFormatPr defaultColWidth="9.109375" defaultRowHeight="13.8" x14ac:dyDescent="0.3"/>
  <cols>
    <col min="1" max="1" width="16.664062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x14ac:dyDescent="0.3">
      <c r="A1" s="5" t="s">
        <v>0</v>
      </c>
    </row>
    <row r="2" spans="1:85" ht="110.4" x14ac:dyDescent="0.3">
      <c r="A2" s="23" t="s">
        <v>550</v>
      </c>
      <c r="B2" s="24" t="s">
        <v>2</v>
      </c>
      <c r="C2" s="24"/>
      <c r="D2" s="24"/>
      <c r="E2" s="24"/>
      <c r="F2" s="24"/>
      <c r="G2" s="24"/>
      <c r="H2" s="24"/>
      <c r="I2" s="24"/>
      <c r="J2" s="24"/>
      <c r="K2" s="24"/>
      <c r="L2" s="24"/>
      <c r="M2" s="24"/>
      <c r="N2" s="24"/>
      <c r="O2" s="24"/>
      <c r="P2" s="24"/>
      <c r="Q2" s="24"/>
      <c r="R2" s="24"/>
      <c r="S2" s="24"/>
      <c r="T2" s="24"/>
      <c r="U2" s="24"/>
      <c r="V2" s="24"/>
      <c r="W2" s="24"/>
      <c r="X2" s="24" t="s">
        <v>3</v>
      </c>
      <c r="Y2" s="24" t="s">
        <v>4</v>
      </c>
      <c r="Z2" s="24" t="s">
        <v>5</v>
      </c>
      <c r="AA2" s="24" t="s">
        <v>6</v>
      </c>
      <c r="AB2" s="24" t="s">
        <v>7</v>
      </c>
      <c r="AC2" s="24" t="s">
        <v>8</v>
      </c>
      <c r="AD2" s="24" t="s">
        <v>9</v>
      </c>
      <c r="AE2" s="24" t="s">
        <v>10</v>
      </c>
      <c r="AF2" s="24" t="s">
        <v>11</v>
      </c>
      <c r="AG2" s="24" t="s">
        <v>12</v>
      </c>
      <c r="AH2" s="24" t="s">
        <v>13</v>
      </c>
      <c r="AI2" s="24" t="s">
        <v>14</v>
      </c>
      <c r="AJ2" s="24" t="s">
        <v>15</v>
      </c>
      <c r="AK2" s="24" t="s">
        <v>16</v>
      </c>
      <c r="AL2" s="24" t="s">
        <v>17</v>
      </c>
      <c r="AM2" s="24" t="s">
        <v>18</v>
      </c>
      <c r="AN2" s="24" t="s">
        <v>19</v>
      </c>
      <c r="AO2" s="24" t="s">
        <v>20</v>
      </c>
      <c r="AP2" s="24" t="s">
        <v>21</v>
      </c>
      <c r="AQ2" s="24" t="s">
        <v>22</v>
      </c>
      <c r="AR2" s="24" t="s">
        <v>23</v>
      </c>
      <c r="AS2" s="24" t="s">
        <v>24</v>
      </c>
      <c r="AT2" s="24" t="s">
        <v>25</v>
      </c>
      <c r="AU2" s="24" t="s">
        <v>26</v>
      </c>
      <c r="AV2" s="24" t="s">
        <v>27</v>
      </c>
      <c r="AW2" s="24" t="s">
        <v>28</v>
      </c>
      <c r="AX2" s="24" t="s">
        <v>29</v>
      </c>
      <c r="AY2" s="24" t="s">
        <v>30</v>
      </c>
      <c r="AZ2" s="24" t="s">
        <v>31</v>
      </c>
      <c r="BA2" s="24" t="s">
        <v>32</v>
      </c>
      <c r="BB2" s="24" t="s">
        <v>33</v>
      </c>
      <c r="BC2" s="24" t="s">
        <v>34</v>
      </c>
      <c r="BD2" s="24" t="s">
        <v>35</v>
      </c>
      <c r="BE2" s="24" t="s">
        <v>36</v>
      </c>
      <c r="BF2" s="24" t="s">
        <v>37</v>
      </c>
      <c r="BG2" s="24" t="s">
        <v>38</v>
      </c>
      <c r="BH2" s="24" t="s">
        <v>39</v>
      </c>
      <c r="BI2" s="24" t="s">
        <v>40</v>
      </c>
      <c r="BJ2" s="24" t="s">
        <v>41</v>
      </c>
      <c r="BK2" s="24" t="s">
        <v>42</v>
      </c>
      <c r="BL2" s="24" t="s">
        <v>43</v>
      </c>
      <c r="BM2" s="24" t="s">
        <v>44</v>
      </c>
      <c r="BN2" s="24" t="s">
        <v>45</v>
      </c>
      <c r="BO2" s="24" t="s">
        <v>46</v>
      </c>
      <c r="BP2" s="24" t="s">
        <v>47</v>
      </c>
      <c r="BQ2" s="24" t="s">
        <v>48</v>
      </c>
      <c r="BR2" s="24" t="s">
        <v>49</v>
      </c>
      <c r="BS2" s="24" t="s">
        <v>50</v>
      </c>
      <c r="BT2" s="24" t="s">
        <v>51</v>
      </c>
      <c r="BU2" s="24" t="s">
        <v>52</v>
      </c>
      <c r="BV2" s="24" t="s">
        <v>53</v>
      </c>
      <c r="BW2" s="24" t="s">
        <v>54</v>
      </c>
      <c r="BX2" s="24" t="s">
        <v>55</v>
      </c>
      <c r="BY2" s="24" t="s">
        <v>56</v>
      </c>
      <c r="BZ2" s="24" t="s">
        <v>57</v>
      </c>
      <c r="CA2" s="24" t="s">
        <v>58</v>
      </c>
      <c r="CB2" s="24" t="s">
        <v>59</v>
      </c>
      <c r="CC2" s="24" t="s">
        <v>60</v>
      </c>
      <c r="CD2" s="24" t="s">
        <v>61</v>
      </c>
      <c r="CE2" s="24" t="s">
        <v>62</v>
      </c>
      <c r="CF2" s="24" t="s">
        <v>63</v>
      </c>
      <c r="CG2" s="24"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5">
        <v>1950</v>
      </c>
      <c r="B5" s="28">
        <f ca="1">SUM(OFFSET(B$76,$W5,0,4,1))</f>
        <v>1200.24</v>
      </c>
      <c r="C5" s="29"/>
      <c r="D5" s="28">
        <f t="shared" ref="D5:Q5" ca="1" si="0">SUM(OFFSET(D$76,$W5,0,4,1))</f>
        <v>116.99000000000001</v>
      </c>
      <c r="E5" s="28">
        <f t="shared" ca="1" si="0"/>
        <v>49.05</v>
      </c>
      <c r="F5" s="28">
        <f t="shared" ca="1" si="0"/>
        <v>431.56</v>
      </c>
      <c r="G5" s="28">
        <f t="shared" ca="1" si="0"/>
        <v>178.01000000000002</v>
      </c>
      <c r="H5" s="28">
        <f t="shared" ca="1" si="0"/>
        <v>30.52</v>
      </c>
      <c r="I5" s="28">
        <f t="shared" ca="1" si="0"/>
        <v>33</v>
      </c>
      <c r="J5" s="28">
        <f t="shared" ca="1" si="0"/>
        <v>61.01</v>
      </c>
      <c r="K5" s="28">
        <f t="shared" ca="1" si="0"/>
        <v>154.81</v>
      </c>
      <c r="L5" s="28">
        <f t="shared" ca="1" si="0"/>
        <v>14.309999999999999</v>
      </c>
      <c r="M5" s="28">
        <f t="shared" ca="1" si="0"/>
        <v>66.02</v>
      </c>
      <c r="N5" s="28">
        <f t="shared" ca="1" si="0"/>
        <v>14.25</v>
      </c>
      <c r="O5" s="28">
        <f t="shared" ca="1" si="0"/>
        <v>9.990000000000002</v>
      </c>
      <c r="P5" s="28">
        <f t="shared" ca="1" si="0"/>
        <v>2.5700000000000003</v>
      </c>
      <c r="Q5" s="28">
        <f t="shared" ca="1" si="0"/>
        <v>25.14</v>
      </c>
      <c r="R5" s="29"/>
      <c r="S5" s="29"/>
      <c r="T5" s="29"/>
      <c r="U5" s="28">
        <f t="shared" ref="U5:V20" ca="1" si="1">SUM(OFFSET(U$76,$W5,0,4,1))</f>
        <v>12.82</v>
      </c>
      <c r="V5" s="28">
        <f t="shared" ca="1" si="1"/>
        <v>0.22</v>
      </c>
      <c r="W5" s="26">
        <f>0</f>
        <v>0</v>
      </c>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row>
    <row r="6" spans="1:85" x14ac:dyDescent="0.3">
      <c r="A6" s="25">
        <v>1951</v>
      </c>
      <c r="B6" s="28">
        <f t="shared" ref="B6:Q69" ca="1" si="2">SUM(OFFSET(B$76,$W6,0,4,1))</f>
        <v>1321.45</v>
      </c>
      <c r="C6" s="29"/>
      <c r="D6" s="28">
        <f t="shared" ca="1" si="2"/>
        <v>124</v>
      </c>
      <c r="E6" s="28">
        <f t="shared" ca="1" si="2"/>
        <v>50.05</v>
      </c>
      <c r="F6" s="28">
        <f t="shared" ca="1" si="2"/>
        <v>499.70000000000005</v>
      </c>
      <c r="G6" s="28">
        <f t="shared" ca="1" si="2"/>
        <v>198.99999999999997</v>
      </c>
      <c r="H6" s="28">
        <f t="shared" ca="1" si="2"/>
        <v>37.840000000000003</v>
      </c>
      <c r="I6" s="28">
        <f t="shared" ca="1" si="2"/>
        <v>40</v>
      </c>
      <c r="J6" s="28">
        <f t="shared" ca="1" si="2"/>
        <v>72</v>
      </c>
      <c r="K6" s="28">
        <f t="shared" ca="1" si="2"/>
        <v>134.03</v>
      </c>
      <c r="L6" s="28">
        <f t="shared" ca="1" si="2"/>
        <v>15.309999999999999</v>
      </c>
      <c r="M6" s="28">
        <f t="shared" ca="1" si="2"/>
        <v>76.23</v>
      </c>
      <c r="N6" s="28">
        <f t="shared" ca="1" si="2"/>
        <v>16.32</v>
      </c>
      <c r="O6" s="28">
        <f t="shared" ca="1" si="2"/>
        <v>11</v>
      </c>
      <c r="P6" s="28">
        <f t="shared" ca="1" si="2"/>
        <v>2.6100000000000003</v>
      </c>
      <c r="Q6" s="28">
        <f t="shared" ca="1" si="2"/>
        <v>27.2</v>
      </c>
      <c r="R6" s="29"/>
      <c r="S6" s="29"/>
      <c r="T6" s="29"/>
      <c r="U6" s="28">
        <f t="shared" ca="1" si="1"/>
        <v>15.81</v>
      </c>
      <c r="V6" s="28">
        <f t="shared" ca="1" si="1"/>
        <v>0.26</v>
      </c>
      <c r="W6" s="26">
        <f>W5+4</f>
        <v>4</v>
      </c>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row>
    <row r="7" spans="1:85" x14ac:dyDescent="0.3">
      <c r="A7" s="25">
        <v>1952</v>
      </c>
      <c r="B7" s="28">
        <f t="shared" ca="1" si="2"/>
        <v>1427.8100000000002</v>
      </c>
      <c r="C7" s="29"/>
      <c r="D7" s="28">
        <f t="shared" ca="1" si="2"/>
        <v>128</v>
      </c>
      <c r="E7" s="28">
        <f t="shared" ca="1" si="2"/>
        <v>64.05</v>
      </c>
      <c r="F7" s="28">
        <f t="shared" ca="1" si="2"/>
        <v>535.41</v>
      </c>
      <c r="G7" s="28">
        <f t="shared" ca="1" si="2"/>
        <v>213</v>
      </c>
      <c r="H7" s="28">
        <f t="shared" ca="1" si="2"/>
        <v>42.11</v>
      </c>
      <c r="I7" s="28">
        <f t="shared" ca="1" si="2"/>
        <v>47</v>
      </c>
      <c r="J7" s="28">
        <f t="shared" ca="1" si="2"/>
        <v>77.009999999999991</v>
      </c>
      <c r="K7" s="28">
        <f t="shared" ca="1" si="2"/>
        <v>136.01</v>
      </c>
      <c r="L7" s="28">
        <f t="shared" ca="1" si="2"/>
        <v>16.330000000000002</v>
      </c>
      <c r="M7" s="28">
        <f t="shared" ca="1" si="2"/>
        <v>91.789999999999992</v>
      </c>
      <c r="N7" s="28">
        <f t="shared" ca="1" si="2"/>
        <v>16.28</v>
      </c>
      <c r="O7" s="28">
        <f t="shared" ca="1" si="2"/>
        <v>13.01</v>
      </c>
      <c r="P7" s="28">
        <f t="shared" ca="1" si="2"/>
        <v>2.86</v>
      </c>
      <c r="Q7" s="28">
        <f t="shared" ca="1" si="2"/>
        <v>29.18</v>
      </c>
      <c r="R7" s="29"/>
      <c r="S7" s="29"/>
      <c r="T7" s="29"/>
      <c r="U7" s="28">
        <f t="shared" ca="1" si="1"/>
        <v>15.5</v>
      </c>
      <c r="V7" s="28">
        <f t="shared" ca="1" si="1"/>
        <v>0.22</v>
      </c>
      <c r="W7" s="26">
        <f t="shared" ref="W7:W70" si="3">W6+4</f>
        <v>8</v>
      </c>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row>
    <row r="8" spans="1:85" x14ac:dyDescent="0.3">
      <c r="A8" s="25">
        <v>1953</v>
      </c>
      <c r="B8" s="28">
        <f t="shared" ca="1" si="2"/>
        <v>1530.4199999999998</v>
      </c>
      <c r="C8" s="29"/>
      <c r="D8" s="28">
        <f t="shared" ca="1" si="2"/>
        <v>125</v>
      </c>
      <c r="E8" s="28">
        <f t="shared" ca="1" si="2"/>
        <v>83.039999999999992</v>
      </c>
      <c r="F8" s="28">
        <f t="shared" ca="1" si="2"/>
        <v>530.76</v>
      </c>
      <c r="G8" s="28">
        <f t="shared" ca="1" si="2"/>
        <v>234</v>
      </c>
      <c r="H8" s="28">
        <f t="shared" ca="1" si="2"/>
        <v>49.360000000000007</v>
      </c>
      <c r="I8" s="28">
        <f t="shared" ca="1" si="2"/>
        <v>48</v>
      </c>
      <c r="J8" s="28">
        <f t="shared" ca="1" si="2"/>
        <v>82.01</v>
      </c>
      <c r="K8" s="28">
        <f t="shared" ca="1" si="2"/>
        <v>178.01</v>
      </c>
      <c r="L8" s="28">
        <f t="shared" ca="1" si="2"/>
        <v>16.399999999999999</v>
      </c>
      <c r="M8" s="28">
        <f t="shared" ca="1" si="2"/>
        <v>99.91</v>
      </c>
      <c r="N8" s="28">
        <f t="shared" ca="1" si="2"/>
        <v>17.45</v>
      </c>
      <c r="O8" s="28">
        <f t="shared" ca="1" si="2"/>
        <v>14.01</v>
      </c>
      <c r="P8" s="28">
        <f t="shared" ca="1" si="2"/>
        <v>3.1500000000000004</v>
      </c>
      <c r="Q8" s="28">
        <f t="shared" ca="1" si="2"/>
        <v>30.22</v>
      </c>
      <c r="R8" s="29"/>
      <c r="S8" s="29"/>
      <c r="T8" s="29"/>
      <c r="U8" s="28">
        <f t="shared" ca="1" si="1"/>
        <v>18.77</v>
      </c>
      <c r="V8" s="28">
        <f t="shared" ca="1" si="1"/>
        <v>0.22000000000000003</v>
      </c>
      <c r="W8" s="26">
        <f t="shared" si="3"/>
        <v>12</v>
      </c>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row>
    <row r="9" spans="1:85" x14ac:dyDescent="0.3">
      <c r="A9" s="25">
        <v>1954</v>
      </c>
      <c r="B9" s="28">
        <f t="shared" ca="1" si="2"/>
        <v>1695.56</v>
      </c>
      <c r="C9" s="29"/>
      <c r="D9" s="28">
        <f t="shared" ca="1" si="2"/>
        <v>129</v>
      </c>
      <c r="E9" s="28">
        <f t="shared" ca="1" si="2"/>
        <v>102.05</v>
      </c>
      <c r="F9" s="28">
        <f t="shared" ca="1" si="2"/>
        <v>564.97</v>
      </c>
      <c r="G9" s="28">
        <f t="shared" ca="1" si="2"/>
        <v>279</v>
      </c>
      <c r="H9" s="28">
        <f t="shared" ca="1" si="2"/>
        <v>46.45</v>
      </c>
      <c r="I9" s="28">
        <f t="shared" ca="1" si="2"/>
        <v>58.46</v>
      </c>
      <c r="J9" s="28">
        <f t="shared" ca="1" si="2"/>
        <v>100.01</v>
      </c>
      <c r="K9" s="28">
        <f t="shared" ca="1" si="2"/>
        <v>181.04000000000002</v>
      </c>
      <c r="L9" s="28">
        <f t="shared" ca="1" si="2"/>
        <v>21.16</v>
      </c>
      <c r="M9" s="28">
        <f t="shared" ca="1" si="2"/>
        <v>111.26</v>
      </c>
      <c r="N9" s="28">
        <f t="shared" ca="1" si="2"/>
        <v>21.16</v>
      </c>
      <c r="O9" s="28">
        <f t="shared" ca="1" si="2"/>
        <v>17.990000000000002</v>
      </c>
      <c r="P9" s="28">
        <f t="shared" ca="1" si="2"/>
        <v>5.84</v>
      </c>
      <c r="Q9" s="28">
        <f t="shared" ca="1" si="2"/>
        <v>35.49</v>
      </c>
      <c r="R9" s="29"/>
      <c r="S9" s="29"/>
      <c r="T9" s="29"/>
      <c r="U9" s="28">
        <f t="shared" ca="1" si="1"/>
        <v>21.2</v>
      </c>
      <c r="V9" s="28">
        <f t="shared" ca="1" si="1"/>
        <v>0.3</v>
      </c>
      <c r="W9" s="26">
        <f t="shared" si="3"/>
        <v>16</v>
      </c>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row>
    <row r="10" spans="1:85" x14ac:dyDescent="0.3">
      <c r="A10" s="25">
        <v>1955</v>
      </c>
      <c r="B10" s="28">
        <f t="shared" ca="1" si="2"/>
        <v>2125.87</v>
      </c>
      <c r="C10" s="29"/>
      <c r="D10" s="28">
        <f t="shared" ca="1" si="2"/>
        <v>142.06</v>
      </c>
      <c r="E10" s="28">
        <f t="shared" ca="1" si="2"/>
        <v>111.42</v>
      </c>
      <c r="F10" s="28">
        <f t="shared" ca="1" si="2"/>
        <v>756.87</v>
      </c>
      <c r="G10" s="28">
        <f t="shared" ca="1" si="2"/>
        <v>329</v>
      </c>
      <c r="H10" s="28">
        <f t="shared" ca="1" si="2"/>
        <v>49.629999999999995</v>
      </c>
      <c r="I10" s="28">
        <f t="shared" ca="1" si="2"/>
        <v>68.929999999999993</v>
      </c>
      <c r="J10" s="28">
        <f t="shared" ca="1" si="2"/>
        <v>132.44</v>
      </c>
      <c r="K10" s="28">
        <f t="shared" ca="1" si="2"/>
        <v>183.10999999999999</v>
      </c>
      <c r="L10" s="28">
        <f t="shared" ca="1" si="2"/>
        <v>26.27</v>
      </c>
      <c r="M10" s="28">
        <f t="shared" ca="1" si="2"/>
        <v>142.44</v>
      </c>
      <c r="N10" s="28">
        <f t="shared" ca="1" si="2"/>
        <v>28.250000000000004</v>
      </c>
      <c r="O10" s="28">
        <f t="shared" ca="1" si="2"/>
        <v>23.009999999999998</v>
      </c>
      <c r="P10" s="28">
        <f t="shared" ca="1" si="2"/>
        <v>61.349999999999994</v>
      </c>
      <c r="Q10" s="28">
        <f t="shared" ca="1" si="2"/>
        <v>42.959999999999994</v>
      </c>
      <c r="R10" s="29"/>
      <c r="S10" s="29"/>
      <c r="T10" s="29"/>
      <c r="U10" s="28">
        <f t="shared" ca="1" si="1"/>
        <v>27.360000000000003</v>
      </c>
      <c r="V10" s="28">
        <f t="shared" ca="1" si="1"/>
        <v>0.39999999999999997</v>
      </c>
      <c r="W10" s="26">
        <f t="shared" si="3"/>
        <v>20</v>
      </c>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row>
    <row r="11" spans="1:85" x14ac:dyDescent="0.3">
      <c r="A11" s="25">
        <v>1956</v>
      </c>
      <c r="B11" s="28">
        <f t="shared" ca="1" si="2"/>
        <v>2402.0699999999997</v>
      </c>
      <c r="C11" s="29"/>
      <c r="D11" s="28">
        <f t="shared" ca="1" si="2"/>
        <v>136.07999999999998</v>
      </c>
      <c r="E11" s="28">
        <f t="shared" ca="1" si="2"/>
        <v>120.44000000000001</v>
      </c>
      <c r="F11" s="28">
        <f t="shared" ca="1" si="2"/>
        <v>913.43000000000006</v>
      </c>
      <c r="G11" s="28">
        <f t="shared" ca="1" si="2"/>
        <v>318</v>
      </c>
      <c r="H11" s="28">
        <f t="shared" ca="1" si="2"/>
        <v>58.61</v>
      </c>
      <c r="I11" s="28">
        <f t="shared" ca="1" si="2"/>
        <v>74.930000000000007</v>
      </c>
      <c r="J11" s="28">
        <f t="shared" ca="1" si="2"/>
        <v>141.42000000000002</v>
      </c>
      <c r="K11" s="28">
        <f t="shared" ca="1" si="2"/>
        <v>242.16</v>
      </c>
      <c r="L11" s="28">
        <f t="shared" ca="1" si="2"/>
        <v>28.34</v>
      </c>
      <c r="M11" s="28">
        <f t="shared" ca="1" si="2"/>
        <v>166.35</v>
      </c>
      <c r="N11" s="28">
        <f t="shared" ca="1" si="2"/>
        <v>32.28</v>
      </c>
      <c r="O11" s="28">
        <f t="shared" ca="1" si="2"/>
        <v>27</v>
      </c>
      <c r="P11" s="28">
        <f t="shared" ca="1" si="2"/>
        <v>67.02</v>
      </c>
      <c r="Q11" s="28">
        <f t="shared" ca="1" si="2"/>
        <v>45.669999999999995</v>
      </c>
      <c r="R11" s="29"/>
      <c r="S11" s="29"/>
      <c r="T11" s="29"/>
      <c r="U11" s="28">
        <f t="shared" ca="1" si="1"/>
        <v>29.38</v>
      </c>
      <c r="V11" s="28">
        <f t="shared" ca="1" si="1"/>
        <v>0.56000000000000005</v>
      </c>
      <c r="W11" s="26">
        <f t="shared" si="3"/>
        <v>24</v>
      </c>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row>
    <row r="12" spans="1:85" x14ac:dyDescent="0.3">
      <c r="A12" s="25">
        <v>1957</v>
      </c>
      <c r="B12" s="28">
        <f t="shared" ca="1" si="2"/>
        <v>2683.18</v>
      </c>
      <c r="C12" s="29"/>
      <c r="D12" s="28">
        <f t="shared" ca="1" si="2"/>
        <v>149.07000000000002</v>
      </c>
      <c r="E12" s="28">
        <f t="shared" ca="1" si="2"/>
        <v>136.51</v>
      </c>
      <c r="F12" s="28">
        <f t="shared" ca="1" si="2"/>
        <v>1014.6599999999999</v>
      </c>
      <c r="G12" s="28">
        <f t="shared" ca="1" si="2"/>
        <v>338.99</v>
      </c>
      <c r="H12" s="28">
        <f t="shared" ca="1" si="2"/>
        <v>58.570000000000007</v>
      </c>
      <c r="I12" s="28">
        <f t="shared" ca="1" si="2"/>
        <v>76.94</v>
      </c>
      <c r="J12" s="28">
        <f t="shared" ca="1" si="2"/>
        <v>153.06</v>
      </c>
      <c r="K12" s="28">
        <f t="shared" ca="1" si="2"/>
        <v>326.15000000000003</v>
      </c>
      <c r="L12" s="28">
        <f t="shared" ca="1" si="2"/>
        <v>32.129999999999995</v>
      </c>
      <c r="M12" s="28">
        <f t="shared" ca="1" si="2"/>
        <v>175.48000000000002</v>
      </c>
      <c r="N12" s="28">
        <f t="shared" ca="1" si="2"/>
        <v>34.320000000000007</v>
      </c>
      <c r="O12" s="28">
        <f t="shared" ca="1" si="2"/>
        <v>30.01</v>
      </c>
      <c r="P12" s="28">
        <f t="shared" ca="1" si="2"/>
        <v>74.430000000000007</v>
      </c>
      <c r="Q12" s="28">
        <f t="shared" ca="1" si="2"/>
        <v>50.34</v>
      </c>
      <c r="R12" s="29"/>
      <c r="S12" s="29"/>
      <c r="T12" s="29"/>
      <c r="U12" s="28">
        <f t="shared" ca="1" si="1"/>
        <v>31.459999999999997</v>
      </c>
      <c r="V12" s="28">
        <f t="shared" ca="1" si="1"/>
        <v>0.62</v>
      </c>
      <c r="W12" s="26">
        <f t="shared" si="3"/>
        <v>28</v>
      </c>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row>
    <row r="13" spans="1:85" x14ac:dyDescent="0.3">
      <c r="A13" s="25">
        <v>1958</v>
      </c>
      <c r="B13" s="28">
        <f t="shared" ca="1" si="2"/>
        <v>2805.92</v>
      </c>
      <c r="C13" s="29"/>
      <c r="D13" s="28">
        <f t="shared" ca="1" si="2"/>
        <v>171.08999999999997</v>
      </c>
      <c r="E13" s="28">
        <f t="shared" ca="1" si="2"/>
        <v>139.61000000000001</v>
      </c>
      <c r="F13" s="28">
        <f t="shared" ca="1" si="2"/>
        <v>1004.85</v>
      </c>
      <c r="G13" s="28">
        <f t="shared" ca="1" si="2"/>
        <v>372.01</v>
      </c>
      <c r="H13" s="28">
        <f t="shared" ca="1" si="2"/>
        <v>49.5</v>
      </c>
      <c r="I13" s="28">
        <f t="shared" ca="1" si="2"/>
        <v>84.97999999999999</v>
      </c>
      <c r="J13" s="28">
        <f t="shared" ca="1" si="2"/>
        <v>178.06</v>
      </c>
      <c r="K13" s="28">
        <f t="shared" ca="1" si="2"/>
        <v>351.20000000000005</v>
      </c>
      <c r="L13" s="28">
        <f t="shared" ca="1" si="2"/>
        <v>34.14</v>
      </c>
      <c r="M13" s="28">
        <f t="shared" ca="1" si="2"/>
        <v>169.28</v>
      </c>
      <c r="N13" s="28">
        <f t="shared" ca="1" si="2"/>
        <v>37.459999999999994</v>
      </c>
      <c r="O13" s="28">
        <f t="shared" ca="1" si="2"/>
        <v>33.01</v>
      </c>
      <c r="P13" s="28">
        <f t="shared" ca="1" si="2"/>
        <v>85.1</v>
      </c>
      <c r="Q13" s="28">
        <f t="shared" ca="1" si="2"/>
        <v>58.81</v>
      </c>
      <c r="R13" s="29"/>
      <c r="S13" s="29"/>
      <c r="T13" s="29"/>
      <c r="U13" s="28">
        <f t="shared" ca="1" si="1"/>
        <v>35.51</v>
      </c>
      <c r="V13" s="28">
        <f t="shared" ca="1" si="1"/>
        <v>0.72</v>
      </c>
      <c r="W13" s="26">
        <f t="shared" si="3"/>
        <v>32</v>
      </c>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row>
    <row r="14" spans="1:85" x14ac:dyDescent="0.3">
      <c r="A14" s="25">
        <v>1959</v>
      </c>
      <c r="B14" s="28">
        <f t="shared" ca="1" si="2"/>
        <v>2967.8500000000004</v>
      </c>
      <c r="C14" s="29"/>
      <c r="D14" s="28">
        <f t="shared" ca="1" si="2"/>
        <v>188.11</v>
      </c>
      <c r="E14" s="28">
        <f t="shared" ca="1" si="2"/>
        <v>152.35</v>
      </c>
      <c r="F14" s="28">
        <f t="shared" ca="1" si="2"/>
        <v>990.35</v>
      </c>
      <c r="G14" s="28">
        <f t="shared" ca="1" si="2"/>
        <v>410</v>
      </c>
      <c r="H14" s="28">
        <f t="shared" ca="1" si="2"/>
        <v>57.48</v>
      </c>
      <c r="I14" s="28">
        <f t="shared" ca="1" si="2"/>
        <v>89.07</v>
      </c>
      <c r="J14" s="28">
        <f t="shared" ca="1" si="2"/>
        <v>212.07000000000002</v>
      </c>
      <c r="K14" s="28">
        <f t="shared" ca="1" si="2"/>
        <v>363.86</v>
      </c>
      <c r="L14" s="28">
        <f t="shared" ca="1" si="2"/>
        <v>42.160000000000004</v>
      </c>
      <c r="M14" s="28">
        <f t="shared" ca="1" si="2"/>
        <v>169.54</v>
      </c>
      <c r="N14" s="28">
        <f t="shared" ca="1" si="2"/>
        <v>50.219999999999992</v>
      </c>
      <c r="O14" s="28">
        <f t="shared" ca="1" si="2"/>
        <v>37</v>
      </c>
      <c r="P14" s="28">
        <f t="shared" ca="1" si="2"/>
        <v>97.48</v>
      </c>
      <c r="Q14" s="28">
        <f t="shared" ca="1" si="2"/>
        <v>67.259999999999991</v>
      </c>
      <c r="R14" s="29"/>
      <c r="S14" s="29"/>
      <c r="T14" s="29"/>
      <c r="U14" s="28">
        <f t="shared" ca="1" si="1"/>
        <v>39.54</v>
      </c>
      <c r="V14" s="28">
        <f t="shared" ca="1" si="1"/>
        <v>0.74</v>
      </c>
      <c r="W14" s="26">
        <f t="shared" si="3"/>
        <v>36</v>
      </c>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row>
    <row r="15" spans="1:85" x14ac:dyDescent="0.3">
      <c r="A15" s="25">
        <v>1960</v>
      </c>
      <c r="B15" s="28">
        <f t="shared" ca="1" si="2"/>
        <v>3294.79</v>
      </c>
      <c r="C15" s="29"/>
      <c r="D15" s="28">
        <f t="shared" ca="1" si="2"/>
        <v>191.11</v>
      </c>
      <c r="E15" s="28">
        <f t="shared" ca="1" si="2"/>
        <v>141.49</v>
      </c>
      <c r="F15" s="28">
        <f t="shared" ca="1" si="2"/>
        <v>1157.43</v>
      </c>
      <c r="G15" s="28">
        <f t="shared" ca="1" si="2"/>
        <v>412</v>
      </c>
      <c r="H15" s="28">
        <f t="shared" ca="1" si="2"/>
        <v>60.480000000000004</v>
      </c>
      <c r="I15" s="28">
        <f t="shared" ca="1" si="2"/>
        <v>101.82000000000001</v>
      </c>
      <c r="J15" s="28">
        <f t="shared" ca="1" si="2"/>
        <v>237.07999999999998</v>
      </c>
      <c r="K15" s="28">
        <f t="shared" ca="1" si="2"/>
        <v>419.11</v>
      </c>
      <c r="L15" s="28">
        <f t="shared" ca="1" si="2"/>
        <v>47.19</v>
      </c>
      <c r="M15" s="28">
        <f t="shared" ca="1" si="2"/>
        <v>187.42999999999998</v>
      </c>
      <c r="N15" s="28">
        <f t="shared" ca="1" si="2"/>
        <v>57.57</v>
      </c>
      <c r="O15" s="28">
        <f t="shared" ca="1" si="2"/>
        <v>44.02</v>
      </c>
      <c r="P15" s="28">
        <f t="shared" ca="1" si="2"/>
        <v>113.38</v>
      </c>
      <c r="Q15" s="28">
        <f t="shared" ca="1" si="2"/>
        <v>74.509999999999991</v>
      </c>
      <c r="R15" s="29"/>
      <c r="S15" s="29"/>
      <c r="T15" s="29"/>
      <c r="U15" s="28">
        <f t="shared" ca="1" si="1"/>
        <v>47.620000000000005</v>
      </c>
      <c r="V15" s="28">
        <f t="shared" ca="1" si="1"/>
        <v>0.82000000000000006</v>
      </c>
      <c r="W15" s="26">
        <f t="shared" si="3"/>
        <v>40</v>
      </c>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row>
    <row r="16" spans="1:85" x14ac:dyDescent="0.3">
      <c r="A16" s="25">
        <v>1961</v>
      </c>
      <c r="B16" s="28">
        <f t="shared" ca="1" si="2"/>
        <v>3703.29</v>
      </c>
      <c r="C16" s="29"/>
      <c r="D16" s="28">
        <f t="shared" ca="1" si="2"/>
        <v>207.13000000000002</v>
      </c>
      <c r="E16" s="28">
        <f t="shared" ca="1" si="2"/>
        <v>159.63999999999999</v>
      </c>
      <c r="F16" s="28">
        <f t="shared" ca="1" si="2"/>
        <v>1401.74</v>
      </c>
      <c r="G16" s="28">
        <f t="shared" ca="1" si="2"/>
        <v>436</v>
      </c>
      <c r="H16" s="28">
        <f t="shared" ca="1" si="2"/>
        <v>72.639999999999986</v>
      </c>
      <c r="I16" s="28">
        <f t="shared" ca="1" si="2"/>
        <v>122.99000000000001</v>
      </c>
      <c r="J16" s="28">
        <f t="shared" ca="1" si="2"/>
        <v>265.08000000000004</v>
      </c>
      <c r="K16" s="28">
        <f t="shared" ca="1" si="2"/>
        <v>381.03999999999996</v>
      </c>
      <c r="L16" s="28">
        <f t="shared" ca="1" si="2"/>
        <v>56.21</v>
      </c>
      <c r="M16" s="28">
        <f t="shared" ca="1" si="2"/>
        <v>216.61</v>
      </c>
      <c r="N16" s="28">
        <f t="shared" ca="1" si="2"/>
        <v>70.709999999999994</v>
      </c>
      <c r="O16" s="28">
        <f t="shared" ca="1" si="2"/>
        <v>51.02</v>
      </c>
      <c r="P16" s="28">
        <f t="shared" ca="1" si="2"/>
        <v>127.4</v>
      </c>
      <c r="Q16" s="28">
        <f t="shared" ca="1" si="2"/>
        <v>82.64</v>
      </c>
      <c r="R16" s="29"/>
      <c r="S16" s="29"/>
      <c r="T16" s="29"/>
      <c r="U16" s="28">
        <f t="shared" ca="1" si="1"/>
        <v>49.66</v>
      </c>
      <c r="V16" s="28">
        <f t="shared" ca="1" si="1"/>
        <v>0.99</v>
      </c>
      <c r="W16" s="26">
        <f t="shared" si="3"/>
        <v>44</v>
      </c>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row>
    <row r="17" spans="1:85" x14ac:dyDescent="0.3">
      <c r="A17" s="25">
        <v>1962</v>
      </c>
      <c r="B17" s="28">
        <f t="shared" ca="1" si="2"/>
        <v>3701.1699999999996</v>
      </c>
      <c r="C17" s="29"/>
      <c r="D17" s="28">
        <f t="shared" ca="1" si="2"/>
        <v>213.14</v>
      </c>
      <c r="E17" s="28">
        <f t="shared" ca="1" si="2"/>
        <v>150.66000000000003</v>
      </c>
      <c r="F17" s="28">
        <f t="shared" ca="1" si="2"/>
        <v>1349.57</v>
      </c>
      <c r="G17" s="28">
        <f t="shared" ca="1" si="2"/>
        <v>500</v>
      </c>
      <c r="H17" s="28">
        <f t="shared" ca="1" si="2"/>
        <v>83.820000000000007</v>
      </c>
      <c r="I17" s="28">
        <f t="shared" ca="1" si="2"/>
        <v>112.74</v>
      </c>
      <c r="J17" s="28">
        <f t="shared" ca="1" si="2"/>
        <v>270.08999999999997</v>
      </c>
      <c r="K17" s="28">
        <f t="shared" ca="1" si="2"/>
        <v>300.53999999999996</v>
      </c>
      <c r="L17" s="28">
        <f t="shared" ca="1" si="2"/>
        <v>55.23</v>
      </c>
      <c r="M17" s="28">
        <f t="shared" ca="1" si="2"/>
        <v>233.93</v>
      </c>
      <c r="N17" s="28">
        <f t="shared" ca="1" si="2"/>
        <v>102.11</v>
      </c>
      <c r="O17" s="28">
        <f t="shared" ca="1" si="2"/>
        <v>54.010000000000005</v>
      </c>
      <c r="P17" s="28">
        <f t="shared" ca="1" si="2"/>
        <v>134.57000000000002</v>
      </c>
      <c r="Q17" s="28">
        <f t="shared" ca="1" si="2"/>
        <v>86.12</v>
      </c>
      <c r="R17" s="29"/>
      <c r="S17" s="29"/>
      <c r="T17" s="29"/>
      <c r="U17" s="28">
        <f t="shared" ca="1" si="1"/>
        <v>51.75</v>
      </c>
      <c r="V17" s="28">
        <f t="shared" ca="1" si="1"/>
        <v>1.03</v>
      </c>
      <c r="W17" s="26">
        <f t="shared" si="3"/>
        <v>48</v>
      </c>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row>
    <row r="18" spans="1:85" x14ac:dyDescent="0.3">
      <c r="A18" s="25">
        <v>1963</v>
      </c>
      <c r="B18" s="28">
        <f t="shared" ca="1" si="2"/>
        <v>3834.7999999999997</v>
      </c>
      <c r="C18" s="29"/>
      <c r="D18" s="28">
        <f t="shared" ca="1" si="2"/>
        <v>217.15</v>
      </c>
      <c r="E18" s="28">
        <f t="shared" ca="1" si="2"/>
        <v>138.22999999999999</v>
      </c>
      <c r="F18" s="28">
        <f t="shared" ca="1" si="2"/>
        <v>1255</v>
      </c>
      <c r="G18" s="28">
        <f t="shared" ca="1" si="2"/>
        <v>632</v>
      </c>
      <c r="H18" s="28">
        <f t="shared" ca="1" si="2"/>
        <v>91.009999999999991</v>
      </c>
      <c r="I18" s="28">
        <f t="shared" ca="1" si="2"/>
        <v>142.17999999999998</v>
      </c>
      <c r="J18" s="28">
        <f t="shared" ca="1" si="2"/>
        <v>288.10000000000002</v>
      </c>
      <c r="K18" s="28">
        <f t="shared" ca="1" si="2"/>
        <v>294.28000000000003</v>
      </c>
      <c r="L18" s="28">
        <f t="shared" ca="1" si="2"/>
        <v>60.26</v>
      </c>
      <c r="M18" s="28">
        <f t="shared" ca="1" si="2"/>
        <v>260.83</v>
      </c>
      <c r="N18" s="28">
        <f t="shared" ca="1" si="2"/>
        <v>105.13</v>
      </c>
      <c r="O18" s="28">
        <f t="shared" ca="1" si="2"/>
        <v>58.01</v>
      </c>
      <c r="P18" s="28">
        <f t="shared" ca="1" si="2"/>
        <v>142.36000000000001</v>
      </c>
      <c r="Q18" s="28">
        <f t="shared" ca="1" si="2"/>
        <v>90.15</v>
      </c>
      <c r="R18" s="29"/>
      <c r="S18" s="29"/>
      <c r="T18" s="29"/>
      <c r="U18" s="28">
        <f t="shared" ca="1" si="1"/>
        <v>56.889999999999993</v>
      </c>
      <c r="V18" s="28">
        <f t="shared" ca="1" si="1"/>
        <v>1.27</v>
      </c>
      <c r="W18" s="26">
        <f t="shared" si="3"/>
        <v>52</v>
      </c>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row>
    <row r="19" spans="1:85" x14ac:dyDescent="0.3">
      <c r="A19" s="25">
        <v>1964</v>
      </c>
      <c r="B19" s="28">
        <f t="shared" ca="1" si="2"/>
        <v>4444.3100000000004</v>
      </c>
      <c r="C19" s="29"/>
      <c r="D19" s="28">
        <f t="shared" ca="1" si="2"/>
        <v>229.14999999999998</v>
      </c>
      <c r="E19" s="28">
        <f t="shared" ca="1" si="2"/>
        <v>161.31</v>
      </c>
      <c r="F19" s="28">
        <f t="shared" ca="1" si="2"/>
        <v>1417.2999999999997</v>
      </c>
      <c r="G19" s="28">
        <f t="shared" ca="1" si="2"/>
        <v>737</v>
      </c>
      <c r="H19" s="28">
        <f t="shared" ca="1" si="2"/>
        <v>108.08</v>
      </c>
      <c r="I19" s="28">
        <f t="shared" ca="1" si="2"/>
        <v>178.58999999999997</v>
      </c>
      <c r="J19" s="28">
        <f t="shared" ca="1" si="2"/>
        <v>340.1</v>
      </c>
      <c r="K19" s="28">
        <f t="shared" ca="1" si="2"/>
        <v>390.35</v>
      </c>
      <c r="L19" s="28">
        <f t="shared" ca="1" si="2"/>
        <v>69.330000000000013</v>
      </c>
      <c r="M19" s="28">
        <f t="shared" ref="D19:Q34" ca="1" si="4">SUM(OFFSET(M$76,$W19,0,4,1))</f>
        <v>294.73</v>
      </c>
      <c r="N19" s="28">
        <f t="shared" ca="1" si="4"/>
        <v>129.14999999999998</v>
      </c>
      <c r="O19" s="28">
        <f t="shared" ca="1" si="4"/>
        <v>68.009999999999991</v>
      </c>
      <c r="P19" s="28">
        <f t="shared" ca="1" si="4"/>
        <v>150.14000000000001</v>
      </c>
      <c r="Q19" s="28">
        <f t="shared" ca="1" si="4"/>
        <v>104.3</v>
      </c>
      <c r="R19" s="29"/>
      <c r="S19" s="29"/>
      <c r="T19" s="29"/>
      <c r="U19" s="28">
        <f t="shared" ca="1" si="1"/>
        <v>62.59</v>
      </c>
      <c r="V19" s="28">
        <f t="shared" ca="1" si="1"/>
        <v>2.14</v>
      </c>
      <c r="W19" s="26">
        <f t="shared" si="3"/>
        <v>56</v>
      </c>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row>
    <row r="20" spans="1:85" x14ac:dyDescent="0.3">
      <c r="A20" s="25">
        <v>1965</v>
      </c>
      <c r="B20" s="28">
        <f t="shared" ca="1" si="2"/>
        <v>4946.21</v>
      </c>
      <c r="C20" s="29"/>
      <c r="D20" s="28">
        <f t="shared" ca="1" si="4"/>
        <v>265.18</v>
      </c>
      <c r="E20" s="28">
        <f t="shared" ca="1" si="4"/>
        <v>181.59</v>
      </c>
      <c r="F20" s="28">
        <f t="shared" ca="1" si="4"/>
        <v>1645.2400000000002</v>
      </c>
      <c r="G20" s="28">
        <f t="shared" ca="1" si="4"/>
        <v>795</v>
      </c>
      <c r="H20" s="28">
        <f t="shared" ca="1" si="4"/>
        <v>124.14</v>
      </c>
      <c r="I20" s="28">
        <f t="shared" ca="1" si="4"/>
        <v>189.51</v>
      </c>
      <c r="J20" s="28">
        <f t="shared" ca="1" si="4"/>
        <v>387.11</v>
      </c>
      <c r="K20" s="28">
        <f t="shared" ca="1" si="4"/>
        <v>401.15999999999997</v>
      </c>
      <c r="L20" s="28">
        <f t="shared" ca="1" si="4"/>
        <v>103.16</v>
      </c>
      <c r="M20" s="28">
        <f t="shared" ca="1" si="4"/>
        <v>335.75</v>
      </c>
      <c r="N20" s="28">
        <f t="shared" ca="1" si="4"/>
        <v>147.12</v>
      </c>
      <c r="O20" s="28">
        <f t="shared" ca="1" si="4"/>
        <v>67.02000000000001</v>
      </c>
      <c r="P20" s="28">
        <f t="shared" ca="1" si="4"/>
        <v>151.02000000000001</v>
      </c>
      <c r="Q20" s="28">
        <f t="shared" ca="1" si="4"/>
        <v>91.360000000000014</v>
      </c>
      <c r="R20" s="29"/>
      <c r="S20" s="29"/>
      <c r="T20" s="29"/>
      <c r="U20" s="28">
        <f t="shared" ca="1" si="1"/>
        <v>53.18</v>
      </c>
      <c r="V20" s="28">
        <f t="shared" ca="1" si="1"/>
        <v>3.76</v>
      </c>
      <c r="W20" s="26">
        <f t="shared" si="3"/>
        <v>60</v>
      </c>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row>
    <row r="21" spans="1:85" x14ac:dyDescent="0.3">
      <c r="A21" s="25">
        <v>1966</v>
      </c>
      <c r="B21" s="28">
        <f t="shared" ca="1" si="2"/>
        <v>5257.68</v>
      </c>
      <c r="C21" s="29"/>
      <c r="D21" s="28">
        <f t="shared" ca="1" si="4"/>
        <v>265.18</v>
      </c>
      <c r="E21" s="28">
        <f t="shared" ca="1" si="4"/>
        <v>212.79000000000002</v>
      </c>
      <c r="F21" s="28">
        <f t="shared" ca="1" si="4"/>
        <v>1777.12</v>
      </c>
      <c r="G21" s="28">
        <f t="shared" ca="1" si="4"/>
        <v>955</v>
      </c>
      <c r="H21" s="28">
        <f t="shared" ca="1" si="4"/>
        <v>130.46</v>
      </c>
      <c r="I21" s="28">
        <f t="shared" ca="1" si="4"/>
        <v>174.52</v>
      </c>
      <c r="J21" s="28">
        <f t="shared" ca="1" si="4"/>
        <v>369.12</v>
      </c>
      <c r="K21" s="28">
        <f t="shared" ca="1" si="4"/>
        <v>357.84</v>
      </c>
      <c r="L21" s="28">
        <f t="shared" ca="1" si="4"/>
        <v>107.16</v>
      </c>
      <c r="M21" s="28">
        <f t="shared" ca="1" si="4"/>
        <v>369.84000000000003</v>
      </c>
      <c r="N21" s="28">
        <f t="shared" ca="1" si="4"/>
        <v>166.14</v>
      </c>
      <c r="O21" s="28">
        <f t="shared" ca="1" si="4"/>
        <v>64.02000000000001</v>
      </c>
      <c r="P21" s="28">
        <f t="shared" ca="1" si="4"/>
        <v>159.82</v>
      </c>
      <c r="Q21" s="28">
        <f t="shared" ca="1" si="4"/>
        <v>89.95</v>
      </c>
      <c r="R21" s="29"/>
      <c r="S21" s="29"/>
      <c r="T21" s="29"/>
      <c r="U21" s="28">
        <f t="shared" ref="U21:V36" ca="1" si="5">SUM(OFFSET(U$76,$W21,0,4,1))</f>
        <v>51.04</v>
      </c>
      <c r="V21" s="28">
        <f t="shared" ca="1" si="5"/>
        <v>3.7300000000000004</v>
      </c>
      <c r="W21" s="26">
        <f t="shared" si="3"/>
        <v>64</v>
      </c>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row>
    <row r="22" spans="1:85" x14ac:dyDescent="0.3">
      <c r="A22" s="25">
        <v>1967</v>
      </c>
      <c r="B22" s="28">
        <f t="shared" ca="1" si="2"/>
        <v>5580.41</v>
      </c>
      <c r="C22" s="29"/>
      <c r="D22" s="28">
        <f t="shared" ca="1" si="4"/>
        <v>280.18999999999994</v>
      </c>
      <c r="E22" s="28">
        <f t="shared" ca="1" si="4"/>
        <v>264.78000000000003</v>
      </c>
      <c r="F22" s="28">
        <f t="shared" ca="1" si="4"/>
        <v>1740.4099999999999</v>
      </c>
      <c r="G22" s="28">
        <f t="shared" ca="1" si="4"/>
        <v>1022.01</v>
      </c>
      <c r="H22" s="28">
        <f t="shared" ca="1" si="4"/>
        <v>146.15</v>
      </c>
      <c r="I22" s="28">
        <f t="shared" ca="1" si="4"/>
        <v>194.51</v>
      </c>
      <c r="J22" s="28">
        <f t="shared" ca="1" si="4"/>
        <v>379.13000000000005</v>
      </c>
      <c r="K22" s="28">
        <f t="shared" ca="1" si="4"/>
        <v>442.05</v>
      </c>
      <c r="L22" s="28">
        <f t="shared" ca="1" si="4"/>
        <v>106.16</v>
      </c>
      <c r="M22" s="28">
        <f t="shared" ca="1" si="4"/>
        <v>430.77</v>
      </c>
      <c r="N22" s="28">
        <f t="shared" ca="1" si="4"/>
        <v>191.14</v>
      </c>
      <c r="O22" s="28">
        <f t="shared" ca="1" si="4"/>
        <v>70.02000000000001</v>
      </c>
      <c r="P22" s="28">
        <f t="shared" ca="1" si="4"/>
        <v>164.07999999999998</v>
      </c>
      <c r="Q22" s="28">
        <f t="shared" ca="1" si="4"/>
        <v>91.04</v>
      </c>
      <c r="R22" s="29"/>
      <c r="S22" s="29"/>
      <c r="T22" s="29"/>
      <c r="U22" s="28">
        <f t="shared" ca="1" si="5"/>
        <v>50.02</v>
      </c>
      <c r="V22" s="28">
        <f t="shared" ca="1" si="5"/>
        <v>2.96</v>
      </c>
      <c r="W22" s="26">
        <f t="shared" si="3"/>
        <v>68</v>
      </c>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row>
    <row r="23" spans="1:85" x14ac:dyDescent="0.3">
      <c r="A23" s="25">
        <v>1968</v>
      </c>
      <c r="B23" s="28">
        <f t="shared" ca="1" si="2"/>
        <v>6009.8799999999992</v>
      </c>
      <c r="C23" s="29"/>
      <c r="D23" s="28">
        <f t="shared" ca="1" si="4"/>
        <v>317.21000000000004</v>
      </c>
      <c r="E23" s="28">
        <f t="shared" ca="1" si="4"/>
        <v>240.63</v>
      </c>
      <c r="F23" s="28">
        <f t="shared" ca="1" si="4"/>
        <v>1908.79</v>
      </c>
      <c r="G23" s="28">
        <f t="shared" ca="1" si="4"/>
        <v>858</v>
      </c>
      <c r="H23" s="28">
        <f t="shared" ca="1" si="4"/>
        <v>171.21</v>
      </c>
      <c r="I23" s="28">
        <f t="shared" ca="1" si="4"/>
        <v>207.63</v>
      </c>
      <c r="J23" s="28">
        <f t="shared" ca="1" si="4"/>
        <v>445.13000000000005</v>
      </c>
      <c r="K23" s="28">
        <f t="shared" ca="1" si="4"/>
        <v>604.64</v>
      </c>
      <c r="L23" s="28">
        <f t="shared" ca="1" si="4"/>
        <v>124.17</v>
      </c>
      <c r="M23" s="28">
        <f t="shared" ca="1" si="4"/>
        <v>483.99</v>
      </c>
      <c r="N23" s="28">
        <f t="shared" ca="1" si="4"/>
        <v>241.16000000000003</v>
      </c>
      <c r="O23" s="28">
        <f t="shared" ca="1" si="4"/>
        <v>69.03</v>
      </c>
      <c r="P23" s="28">
        <f t="shared" ca="1" si="4"/>
        <v>184.49</v>
      </c>
      <c r="Q23" s="28">
        <f t="shared" ca="1" si="4"/>
        <v>95.4</v>
      </c>
      <c r="R23" s="29"/>
      <c r="S23" s="29"/>
      <c r="T23" s="29"/>
      <c r="U23" s="28">
        <f t="shared" ca="1" si="5"/>
        <v>49.22</v>
      </c>
      <c r="V23" s="28">
        <f t="shared" ca="1" si="5"/>
        <v>4.07</v>
      </c>
      <c r="W23" s="26">
        <f t="shared" si="3"/>
        <v>72</v>
      </c>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row>
    <row r="24" spans="1:85" x14ac:dyDescent="0.3">
      <c r="A24" s="25">
        <v>1969</v>
      </c>
      <c r="B24" s="28">
        <f t="shared" ca="1" si="2"/>
        <v>6310.04</v>
      </c>
      <c r="C24" s="29"/>
      <c r="D24" s="28">
        <f t="shared" ca="1" si="4"/>
        <v>315.22000000000003</v>
      </c>
      <c r="E24" s="28">
        <f t="shared" ca="1" si="4"/>
        <v>257.46999999999997</v>
      </c>
      <c r="F24" s="28">
        <f t="shared" ca="1" si="4"/>
        <v>2111.5</v>
      </c>
      <c r="G24" s="28">
        <f t="shared" ca="1" si="4"/>
        <v>741</v>
      </c>
      <c r="H24" s="28">
        <f t="shared" ca="1" si="4"/>
        <v>180.21</v>
      </c>
      <c r="I24" s="28">
        <f t="shared" ca="1" si="4"/>
        <v>203.55</v>
      </c>
      <c r="J24" s="28">
        <f t="shared" ca="1" si="4"/>
        <v>469.14</v>
      </c>
      <c r="K24" s="28">
        <f t="shared" ca="1" si="4"/>
        <v>624.77</v>
      </c>
      <c r="L24" s="28">
        <f t="shared" ca="1" si="4"/>
        <v>150.31</v>
      </c>
      <c r="M24" s="28">
        <f t="shared" ca="1" si="4"/>
        <v>534.45000000000005</v>
      </c>
      <c r="N24" s="28">
        <f t="shared" ca="1" si="4"/>
        <v>274.17</v>
      </c>
      <c r="O24" s="28">
        <f t="shared" ca="1" si="4"/>
        <v>80.03</v>
      </c>
      <c r="P24" s="28">
        <f t="shared" ca="1" si="4"/>
        <v>191.28</v>
      </c>
      <c r="Q24" s="28">
        <f t="shared" ca="1" si="4"/>
        <v>94.36999999999999</v>
      </c>
      <c r="R24" s="29"/>
      <c r="S24" s="29"/>
      <c r="T24" s="29"/>
      <c r="U24" s="28">
        <f t="shared" ca="1" si="5"/>
        <v>70.740000000000009</v>
      </c>
      <c r="V24" s="28">
        <f t="shared" ca="1" si="5"/>
        <v>4.8499999999999996</v>
      </c>
      <c r="W24" s="26">
        <f t="shared" si="3"/>
        <v>76</v>
      </c>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row>
    <row r="25" spans="1:85" x14ac:dyDescent="0.3">
      <c r="A25" s="25">
        <v>1970</v>
      </c>
      <c r="B25" s="28">
        <f t="shared" ca="1" si="2"/>
        <v>7279.62</v>
      </c>
      <c r="C25" s="29"/>
      <c r="D25" s="28">
        <f t="shared" ca="1" si="4"/>
        <v>355.2</v>
      </c>
      <c r="E25" s="28">
        <f t="shared" ca="1" si="4"/>
        <v>247.47</v>
      </c>
      <c r="F25" s="28">
        <f t="shared" ca="1" si="4"/>
        <v>2477.8500000000004</v>
      </c>
      <c r="G25" s="28">
        <f t="shared" ca="1" si="4"/>
        <v>714</v>
      </c>
      <c r="H25" s="28">
        <f t="shared" ca="1" si="4"/>
        <v>209.3</v>
      </c>
      <c r="I25" s="28">
        <f t="shared" ca="1" si="4"/>
        <v>211.88</v>
      </c>
      <c r="J25" s="28">
        <f t="shared" ca="1" si="4"/>
        <v>536.88000000000011</v>
      </c>
      <c r="K25" s="28">
        <f t="shared" ca="1" si="4"/>
        <v>743.7</v>
      </c>
      <c r="L25" s="28">
        <f t="shared" ca="1" si="4"/>
        <v>154.44</v>
      </c>
      <c r="M25" s="28">
        <f t="shared" ca="1" si="4"/>
        <v>761.69999999999993</v>
      </c>
      <c r="N25" s="28">
        <f t="shared" ca="1" si="4"/>
        <v>369.15</v>
      </c>
      <c r="O25" s="28">
        <f t="shared" ca="1" si="4"/>
        <v>90.3</v>
      </c>
      <c r="P25" s="28">
        <f t="shared" ca="1" si="4"/>
        <v>211.54</v>
      </c>
      <c r="Q25" s="28">
        <f t="shared" ca="1" si="4"/>
        <v>106.13</v>
      </c>
      <c r="R25" s="29"/>
      <c r="S25" s="29"/>
      <c r="T25" s="29"/>
      <c r="U25" s="28">
        <f t="shared" ca="1" si="5"/>
        <v>76.13</v>
      </c>
      <c r="V25" s="28">
        <f t="shared" ca="1" si="5"/>
        <v>4.88</v>
      </c>
      <c r="W25" s="26">
        <f t="shared" si="3"/>
        <v>80</v>
      </c>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row>
    <row r="26" spans="1:85" x14ac:dyDescent="0.3">
      <c r="A26" s="25">
        <v>1971</v>
      </c>
      <c r="B26" s="28">
        <f t="shared" ca="1" si="2"/>
        <v>7964.9800000000005</v>
      </c>
      <c r="C26" s="29"/>
      <c r="D26" s="28">
        <f t="shared" ca="1" si="4"/>
        <v>393.28000000000003</v>
      </c>
      <c r="E26" s="28">
        <f t="shared" ca="1" si="4"/>
        <v>282.48</v>
      </c>
      <c r="F26" s="28">
        <f t="shared" ca="1" si="4"/>
        <v>2607.3100000000004</v>
      </c>
      <c r="G26" s="28">
        <f t="shared" ca="1" si="4"/>
        <v>712.01</v>
      </c>
      <c r="H26" s="28">
        <f t="shared" ca="1" si="4"/>
        <v>250.45</v>
      </c>
      <c r="I26" s="28">
        <f t="shared" ca="1" si="4"/>
        <v>211.03000000000003</v>
      </c>
      <c r="J26" s="28">
        <f t="shared" ca="1" si="4"/>
        <v>635.16999999999996</v>
      </c>
      <c r="K26" s="28">
        <f t="shared" ca="1" si="4"/>
        <v>825.18000000000006</v>
      </c>
      <c r="L26" s="28">
        <f t="shared" ca="1" si="4"/>
        <v>228.89</v>
      </c>
      <c r="M26" s="28">
        <f t="shared" ca="1" si="4"/>
        <v>854.79000000000008</v>
      </c>
      <c r="N26" s="28">
        <f t="shared" ca="1" si="4"/>
        <v>393.52</v>
      </c>
      <c r="O26" s="28">
        <f t="shared" ca="1" si="4"/>
        <v>108.3</v>
      </c>
      <c r="P26" s="28">
        <f t="shared" ca="1" si="4"/>
        <v>236.73999999999998</v>
      </c>
      <c r="Q26" s="28">
        <f t="shared" ca="1" si="4"/>
        <v>123.21000000000001</v>
      </c>
      <c r="R26" s="29"/>
      <c r="S26" s="29"/>
      <c r="T26" s="29"/>
      <c r="U26" s="28">
        <f t="shared" ca="1" si="5"/>
        <v>85.24</v>
      </c>
      <c r="V26" s="28">
        <f t="shared" ca="1" si="5"/>
        <v>6.11</v>
      </c>
      <c r="W26" s="26">
        <f t="shared" si="3"/>
        <v>84</v>
      </c>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row>
    <row r="27" spans="1:85" x14ac:dyDescent="0.3">
      <c r="A27" s="25">
        <v>1972</v>
      </c>
      <c r="B27" s="28">
        <f t="shared" ca="1" si="2"/>
        <v>8433.4599999999991</v>
      </c>
      <c r="C27" s="29"/>
      <c r="D27" s="28">
        <f t="shared" ca="1" si="4"/>
        <v>478.34000000000003</v>
      </c>
      <c r="E27" s="28">
        <f t="shared" ca="1" si="4"/>
        <v>349.19</v>
      </c>
      <c r="F27" s="28">
        <f t="shared" ca="1" si="4"/>
        <v>2430.64</v>
      </c>
      <c r="G27" s="28">
        <f t="shared" ca="1" si="4"/>
        <v>649.01</v>
      </c>
      <c r="H27" s="28">
        <f t="shared" ca="1" si="4"/>
        <v>283.48</v>
      </c>
      <c r="I27" s="28">
        <f t="shared" ca="1" si="4"/>
        <v>243.51</v>
      </c>
      <c r="J27" s="28">
        <f t="shared" ca="1" si="4"/>
        <v>767.18</v>
      </c>
      <c r="K27" s="28">
        <f t="shared" ca="1" si="4"/>
        <v>997.63999999999987</v>
      </c>
      <c r="L27" s="28">
        <f t="shared" ca="1" si="4"/>
        <v>232.89999999999998</v>
      </c>
      <c r="M27" s="28">
        <f t="shared" ca="1" si="4"/>
        <v>906.16</v>
      </c>
      <c r="N27" s="28">
        <f t="shared" ca="1" si="4"/>
        <v>444.25</v>
      </c>
      <c r="O27" s="28">
        <f t="shared" ca="1" si="4"/>
        <v>132.33000000000001</v>
      </c>
      <c r="P27" s="28">
        <f t="shared" ca="1" si="4"/>
        <v>244.73000000000002</v>
      </c>
      <c r="Q27" s="28">
        <f t="shared" ca="1" si="4"/>
        <v>155.02000000000001</v>
      </c>
      <c r="R27" s="29"/>
      <c r="S27" s="29"/>
      <c r="T27" s="29"/>
      <c r="U27" s="28">
        <f t="shared" ca="1" si="5"/>
        <v>96.72</v>
      </c>
      <c r="V27" s="28">
        <f t="shared" ca="1" si="5"/>
        <v>6.62</v>
      </c>
      <c r="W27" s="26">
        <f t="shared" si="3"/>
        <v>88</v>
      </c>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row>
    <row r="28" spans="1:85" x14ac:dyDescent="0.3">
      <c r="A28" s="25">
        <v>1973</v>
      </c>
      <c r="B28" s="28">
        <f t="shared" ca="1" si="2"/>
        <v>10328.799999999999</v>
      </c>
      <c r="C28" s="29"/>
      <c r="D28" s="28">
        <f t="shared" ca="1" si="4"/>
        <v>603.05999999999995</v>
      </c>
      <c r="E28" s="28">
        <f t="shared" ca="1" si="4"/>
        <v>560.12</v>
      </c>
      <c r="F28" s="28">
        <f t="shared" ca="1" si="4"/>
        <v>2822.92</v>
      </c>
      <c r="G28" s="28">
        <f t="shared" ca="1" si="4"/>
        <v>688</v>
      </c>
      <c r="H28" s="28">
        <f t="shared" ca="1" si="4"/>
        <v>349.68000000000006</v>
      </c>
      <c r="I28" s="28">
        <f t="shared" ca="1" si="4"/>
        <v>358.46999999999997</v>
      </c>
      <c r="J28" s="28">
        <f t="shared" ca="1" si="4"/>
        <v>907.24</v>
      </c>
      <c r="K28" s="28">
        <f t="shared" ca="1" si="4"/>
        <v>1187.24</v>
      </c>
      <c r="L28" s="28">
        <f t="shared" ca="1" si="4"/>
        <v>262.64</v>
      </c>
      <c r="M28" s="28">
        <f t="shared" ca="1" si="4"/>
        <v>1168.0999999999999</v>
      </c>
      <c r="N28" s="28">
        <f t="shared" ca="1" si="4"/>
        <v>602.30999999999995</v>
      </c>
      <c r="O28" s="28">
        <f t="shared" ca="1" si="4"/>
        <v>168.35999999999999</v>
      </c>
      <c r="P28" s="28">
        <f t="shared" ca="1" si="4"/>
        <v>304.45</v>
      </c>
      <c r="Q28" s="28">
        <f t="shared" ca="1" si="4"/>
        <v>210.81</v>
      </c>
      <c r="R28" s="29"/>
      <c r="S28" s="29"/>
      <c r="T28" s="29"/>
      <c r="U28" s="28">
        <f t="shared" ca="1" si="5"/>
        <v>110.33</v>
      </c>
      <c r="V28" s="28">
        <f t="shared" ca="1" si="5"/>
        <v>8.0599999999999987</v>
      </c>
      <c r="W28" s="26">
        <f t="shared" si="3"/>
        <v>92</v>
      </c>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row>
    <row r="29" spans="1:85" x14ac:dyDescent="0.3">
      <c r="A29" s="25">
        <v>1974</v>
      </c>
      <c r="B29" s="28">
        <f t="shared" ca="1" si="2"/>
        <v>12558.12</v>
      </c>
      <c r="C29" s="29"/>
      <c r="D29" s="28">
        <f t="shared" ca="1" si="4"/>
        <v>642.26</v>
      </c>
      <c r="E29" s="28">
        <f t="shared" ca="1" si="4"/>
        <v>1010.9099999999999</v>
      </c>
      <c r="F29" s="28">
        <f t="shared" ca="1" si="4"/>
        <v>3597.96</v>
      </c>
      <c r="G29" s="28">
        <f t="shared" ca="1" si="4"/>
        <v>850</v>
      </c>
      <c r="H29" s="28">
        <f t="shared" ca="1" si="4"/>
        <v>385.81</v>
      </c>
      <c r="I29" s="28">
        <f t="shared" ca="1" si="4"/>
        <v>442.67</v>
      </c>
      <c r="J29" s="28">
        <f t="shared" ca="1" si="4"/>
        <v>1095.32</v>
      </c>
      <c r="K29" s="28">
        <f t="shared" ca="1" si="4"/>
        <v>1263.56</v>
      </c>
      <c r="L29" s="28">
        <f t="shared" ca="1" si="4"/>
        <v>259.68</v>
      </c>
      <c r="M29" s="28">
        <f t="shared" ca="1" si="4"/>
        <v>1254.8800000000001</v>
      </c>
      <c r="N29" s="28">
        <f t="shared" ca="1" si="4"/>
        <v>768.41</v>
      </c>
      <c r="O29" s="28">
        <f t="shared" ca="1" si="4"/>
        <v>242.44</v>
      </c>
      <c r="P29" s="28">
        <f t="shared" ca="1" si="4"/>
        <v>339.57000000000005</v>
      </c>
      <c r="Q29" s="28">
        <f t="shared" ca="1" si="4"/>
        <v>250.1</v>
      </c>
      <c r="R29" s="29"/>
      <c r="S29" s="29"/>
      <c r="T29" s="29"/>
      <c r="U29" s="28">
        <f t="shared" ca="1" si="5"/>
        <v>123.69</v>
      </c>
      <c r="V29" s="28">
        <f t="shared" ca="1" si="5"/>
        <v>9.0299999999999994</v>
      </c>
      <c r="W29" s="26">
        <f t="shared" si="3"/>
        <v>96</v>
      </c>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row>
    <row r="30" spans="1:85" x14ac:dyDescent="0.3">
      <c r="A30" s="25">
        <v>1975</v>
      </c>
      <c r="B30" s="28">
        <f t="shared" ca="1" si="2"/>
        <v>14968.689999999999</v>
      </c>
      <c r="C30" s="29"/>
      <c r="D30" s="28">
        <f t="shared" ca="1" si="4"/>
        <v>705.08</v>
      </c>
      <c r="E30" s="28">
        <f t="shared" ca="1" si="4"/>
        <v>1904.64</v>
      </c>
      <c r="F30" s="28">
        <f t="shared" ca="1" si="4"/>
        <v>4225.62</v>
      </c>
      <c r="G30" s="28">
        <f t="shared" ca="1" si="4"/>
        <v>1164.99</v>
      </c>
      <c r="H30" s="28">
        <f t="shared" ca="1" si="4"/>
        <v>445.89</v>
      </c>
      <c r="I30" s="28">
        <f t="shared" ca="1" si="4"/>
        <v>465.78999999999996</v>
      </c>
      <c r="J30" s="28">
        <f t="shared" ca="1" si="4"/>
        <v>1125.99</v>
      </c>
      <c r="K30" s="28">
        <f t="shared" ca="1" si="4"/>
        <v>1430.5300000000002</v>
      </c>
      <c r="L30" s="28">
        <f t="shared" ca="1" si="4"/>
        <v>236.47</v>
      </c>
      <c r="M30" s="28">
        <f t="shared" ca="1" si="4"/>
        <v>1354.52</v>
      </c>
      <c r="N30" s="28">
        <f t="shared" ca="1" si="4"/>
        <v>722.12</v>
      </c>
      <c r="O30" s="28">
        <f t="shared" ca="1" si="4"/>
        <v>185.85</v>
      </c>
      <c r="P30" s="28">
        <f t="shared" ca="1" si="4"/>
        <v>394.98</v>
      </c>
      <c r="Q30" s="28">
        <f t="shared" ca="1" si="4"/>
        <v>450.06999999999994</v>
      </c>
      <c r="R30" s="29"/>
      <c r="S30" s="29"/>
      <c r="T30" s="29"/>
      <c r="U30" s="28">
        <f t="shared" ca="1" si="5"/>
        <v>120.97</v>
      </c>
      <c r="V30" s="28">
        <f t="shared" ca="1" si="5"/>
        <v>11.18</v>
      </c>
      <c r="W30" s="26">
        <f t="shared" si="3"/>
        <v>100</v>
      </c>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row>
    <row r="31" spans="1:85" x14ac:dyDescent="0.3">
      <c r="A31" s="25">
        <v>1976</v>
      </c>
      <c r="B31" s="28">
        <f t="shared" ca="1" si="2"/>
        <v>17792.14</v>
      </c>
      <c r="C31" s="29"/>
      <c r="D31" s="28">
        <f t="shared" ca="1" si="4"/>
        <v>859.09999999999991</v>
      </c>
      <c r="E31" s="28">
        <f t="shared" ca="1" si="4"/>
        <v>2782.55</v>
      </c>
      <c r="F31" s="28">
        <f t="shared" ca="1" si="4"/>
        <v>4878.3</v>
      </c>
      <c r="G31" s="28">
        <f t="shared" ca="1" si="4"/>
        <v>1270.9900000000002</v>
      </c>
      <c r="H31" s="28">
        <f t="shared" ca="1" si="4"/>
        <v>547.98</v>
      </c>
      <c r="I31" s="28">
        <f t="shared" ca="1" si="4"/>
        <v>481.91</v>
      </c>
      <c r="J31" s="28">
        <f t="shared" ca="1" si="4"/>
        <v>1224.01</v>
      </c>
      <c r="K31" s="28">
        <f t="shared" ca="1" si="4"/>
        <v>1514.48</v>
      </c>
      <c r="L31" s="28">
        <f t="shared" ca="1" si="4"/>
        <v>270.65999999999997</v>
      </c>
      <c r="M31" s="28">
        <f t="shared" ca="1" si="4"/>
        <v>1598.36</v>
      </c>
      <c r="N31" s="28">
        <f t="shared" ca="1" si="4"/>
        <v>826.11</v>
      </c>
      <c r="O31" s="28">
        <f t="shared" ca="1" si="4"/>
        <v>212.45999999999998</v>
      </c>
      <c r="P31" s="28">
        <f t="shared" ca="1" si="4"/>
        <v>543.21</v>
      </c>
      <c r="Q31" s="28">
        <f t="shared" ca="1" si="4"/>
        <v>553.72</v>
      </c>
      <c r="R31" s="29"/>
      <c r="S31" s="29"/>
      <c r="T31" s="29"/>
      <c r="U31" s="28">
        <f t="shared" ca="1" si="5"/>
        <v>175.57000000000002</v>
      </c>
      <c r="V31" s="28">
        <f t="shared" ca="1" si="5"/>
        <v>13.18</v>
      </c>
      <c r="W31" s="26">
        <f t="shared" si="3"/>
        <v>104</v>
      </c>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row>
    <row r="32" spans="1:85" x14ac:dyDescent="0.3">
      <c r="A32" s="25">
        <v>1977</v>
      </c>
      <c r="B32" s="28">
        <f t="shared" ca="1" si="2"/>
        <v>20597.759999999998</v>
      </c>
      <c r="C32" s="29"/>
      <c r="D32" s="28">
        <f t="shared" ca="1" si="4"/>
        <v>1004.1</v>
      </c>
      <c r="E32" s="28">
        <f t="shared" ca="1" si="4"/>
        <v>3031.62</v>
      </c>
      <c r="F32" s="28">
        <f t="shared" ca="1" si="4"/>
        <v>5829.15</v>
      </c>
      <c r="G32" s="28">
        <f t="shared" ca="1" si="4"/>
        <v>1233.99</v>
      </c>
      <c r="H32" s="28">
        <f t="shared" ca="1" si="4"/>
        <v>508.55</v>
      </c>
      <c r="I32" s="28">
        <f t="shared" ca="1" si="4"/>
        <v>507.17999999999995</v>
      </c>
      <c r="J32" s="28">
        <f t="shared" ca="1" si="4"/>
        <v>1715</v>
      </c>
      <c r="K32" s="28">
        <f t="shared" ca="1" si="4"/>
        <v>1910.9899999999998</v>
      </c>
      <c r="L32" s="28">
        <f t="shared" ca="1" si="4"/>
        <v>355.49</v>
      </c>
      <c r="M32" s="28">
        <f t="shared" ca="1" si="4"/>
        <v>1717.7399999999998</v>
      </c>
      <c r="N32" s="28">
        <f t="shared" ca="1" si="4"/>
        <v>854.09999999999991</v>
      </c>
      <c r="O32" s="28">
        <f t="shared" ca="1" si="4"/>
        <v>201.56</v>
      </c>
      <c r="P32" s="28">
        <f t="shared" ca="1" si="4"/>
        <v>679.33</v>
      </c>
      <c r="Q32" s="28">
        <f t="shared" ca="1" si="4"/>
        <v>761.21</v>
      </c>
      <c r="R32" s="29"/>
      <c r="S32" s="29"/>
      <c r="T32" s="29"/>
      <c r="U32" s="28">
        <f t="shared" ca="1" si="5"/>
        <v>219.56</v>
      </c>
      <c r="V32" s="28">
        <f t="shared" ca="1" si="5"/>
        <v>21.21</v>
      </c>
      <c r="W32" s="26">
        <f t="shared" si="3"/>
        <v>108</v>
      </c>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row>
    <row r="33" spans="1:85" x14ac:dyDescent="0.3">
      <c r="A33" s="25">
        <v>1978</v>
      </c>
      <c r="B33" s="28">
        <f t="shared" ca="1" si="2"/>
        <v>24134.42</v>
      </c>
      <c r="C33" s="29"/>
      <c r="D33" s="28">
        <f t="shared" ca="1" si="4"/>
        <v>1183.1200000000001</v>
      </c>
      <c r="E33" s="28">
        <f t="shared" ca="1" si="4"/>
        <v>3073.5600000000004</v>
      </c>
      <c r="F33" s="28">
        <f t="shared" ca="1" si="4"/>
        <v>7151.23</v>
      </c>
      <c r="G33" s="28">
        <f t="shared" ca="1" si="4"/>
        <v>1266</v>
      </c>
      <c r="H33" s="28">
        <f t="shared" ca="1" si="4"/>
        <v>622.20000000000005</v>
      </c>
      <c r="I33" s="28">
        <f t="shared" ca="1" si="4"/>
        <v>590.56000000000006</v>
      </c>
      <c r="J33" s="28">
        <f t="shared" ca="1" si="4"/>
        <v>2183.87</v>
      </c>
      <c r="K33" s="28">
        <f t="shared" ca="1" si="4"/>
        <v>2318.52</v>
      </c>
      <c r="L33" s="28">
        <f t="shared" ca="1" si="4"/>
        <v>463.02</v>
      </c>
      <c r="M33" s="28">
        <f t="shared" ca="1" si="4"/>
        <v>1903.72</v>
      </c>
      <c r="N33" s="28">
        <f t="shared" ca="1" si="4"/>
        <v>1076.1299999999999</v>
      </c>
      <c r="O33" s="28">
        <f t="shared" ca="1" si="4"/>
        <v>243.07</v>
      </c>
      <c r="P33" s="28">
        <f t="shared" ca="1" si="4"/>
        <v>784.04</v>
      </c>
      <c r="Q33" s="28">
        <f t="shared" ca="1" si="4"/>
        <v>867.24</v>
      </c>
      <c r="R33" s="29"/>
      <c r="S33" s="29"/>
      <c r="T33" s="29"/>
      <c r="U33" s="28">
        <f t="shared" ca="1" si="5"/>
        <v>215.26</v>
      </c>
      <c r="V33" s="28">
        <f t="shared" ca="1" si="5"/>
        <v>139.66000000000003</v>
      </c>
      <c r="W33" s="26">
        <f t="shared" si="3"/>
        <v>112</v>
      </c>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row>
    <row r="34" spans="1:85" x14ac:dyDescent="0.3">
      <c r="A34" s="25">
        <v>1979</v>
      </c>
      <c r="B34" s="28">
        <f t="shared" ca="1" si="2"/>
        <v>28831.18</v>
      </c>
      <c r="C34" s="29"/>
      <c r="D34" s="28">
        <f t="shared" ca="1" si="4"/>
        <v>1232.17</v>
      </c>
      <c r="E34" s="28">
        <f t="shared" ca="1" si="4"/>
        <v>3211</v>
      </c>
      <c r="F34" s="28">
        <f t="shared" ca="1" si="4"/>
        <v>8765.0400000000009</v>
      </c>
      <c r="G34" s="28">
        <f t="shared" ca="1" si="4"/>
        <v>1444</v>
      </c>
      <c r="H34" s="28">
        <f t="shared" ca="1" si="4"/>
        <v>685.3</v>
      </c>
      <c r="I34" s="28">
        <f t="shared" ca="1" si="4"/>
        <v>736.41000000000008</v>
      </c>
      <c r="J34" s="28">
        <f t="shared" ca="1" si="4"/>
        <v>2857</v>
      </c>
      <c r="K34" s="28">
        <f t="shared" ca="1" si="4"/>
        <v>2548.5099999999998</v>
      </c>
      <c r="L34" s="28">
        <f t="shared" ca="1" si="4"/>
        <v>679.03</v>
      </c>
      <c r="M34" s="28">
        <f t="shared" ca="1" si="4"/>
        <v>2322.12</v>
      </c>
      <c r="N34" s="28">
        <f t="shared" ca="1" si="4"/>
        <v>1397.17</v>
      </c>
      <c r="O34" s="28">
        <f t="shared" ca="1" si="4"/>
        <v>337.09000000000003</v>
      </c>
      <c r="P34" s="28">
        <f t="shared" ca="1" si="4"/>
        <v>980.16000000000008</v>
      </c>
      <c r="Q34" s="28">
        <f t="shared" ca="1" si="4"/>
        <v>1039.4000000000001</v>
      </c>
      <c r="R34" s="29"/>
      <c r="S34" s="29"/>
      <c r="T34" s="29"/>
      <c r="U34" s="28">
        <f t="shared" ca="1" si="5"/>
        <v>320.63</v>
      </c>
      <c r="V34" s="28">
        <f t="shared" ca="1" si="5"/>
        <v>218.74</v>
      </c>
      <c r="W34" s="26">
        <f t="shared" si="3"/>
        <v>116</v>
      </c>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row>
    <row r="35" spans="1:85" x14ac:dyDescent="0.3">
      <c r="A35" s="25">
        <v>1980</v>
      </c>
      <c r="B35" s="28">
        <f t="shared" ca="1" si="2"/>
        <v>32103.360000000001</v>
      </c>
      <c r="C35" s="29"/>
      <c r="D35" s="28">
        <f t="shared" ref="D35:Q50" ca="1" si="6">SUM(OFFSET(D$76,$W35,0,4,1))</f>
        <v>1305.48</v>
      </c>
      <c r="E35" s="28">
        <f t="shared" ca="1" si="6"/>
        <v>3863</v>
      </c>
      <c r="F35" s="28">
        <f t="shared" ca="1" si="6"/>
        <v>8822.26</v>
      </c>
      <c r="G35" s="28">
        <f t="shared" ca="1" si="6"/>
        <v>1787</v>
      </c>
      <c r="H35" s="28">
        <f t="shared" ca="1" si="6"/>
        <v>802.74</v>
      </c>
      <c r="I35" s="28">
        <f t="shared" ca="1" si="6"/>
        <v>659.11</v>
      </c>
      <c r="J35" s="28">
        <f t="shared" ca="1" si="6"/>
        <v>3297</v>
      </c>
      <c r="K35" s="28">
        <f t="shared" ca="1" si="6"/>
        <v>2657.54</v>
      </c>
      <c r="L35" s="28">
        <f t="shared" ca="1" si="6"/>
        <v>803.04</v>
      </c>
      <c r="M35" s="28">
        <f t="shared" ca="1" si="6"/>
        <v>2829.4399999999996</v>
      </c>
      <c r="N35" s="28">
        <f t="shared" ca="1" si="6"/>
        <v>1855.25</v>
      </c>
      <c r="O35" s="28">
        <f t="shared" ca="1" si="6"/>
        <v>416.28</v>
      </c>
      <c r="P35" s="28">
        <f t="shared" ca="1" si="6"/>
        <v>1188.79</v>
      </c>
      <c r="Q35" s="28">
        <f t="shared" ca="1" si="6"/>
        <v>1126.74</v>
      </c>
      <c r="R35" s="29"/>
      <c r="S35" s="29"/>
      <c r="T35" s="29"/>
      <c r="U35" s="28">
        <f t="shared" ca="1" si="5"/>
        <v>378.34</v>
      </c>
      <c r="V35" s="28">
        <f t="shared" ca="1" si="5"/>
        <v>230.91</v>
      </c>
      <c r="W35" s="26">
        <f t="shared" si="3"/>
        <v>120</v>
      </c>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row>
    <row r="36" spans="1:85" x14ac:dyDescent="0.3">
      <c r="A36" s="25">
        <v>1981</v>
      </c>
      <c r="B36" s="28">
        <f t="shared" ca="1" si="2"/>
        <v>32820.050000000003</v>
      </c>
      <c r="C36" s="29"/>
      <c r="D36" s="28">
        <f t="shared" ca="1" si="6"/>
        <v>1277.23</v>
      </c>
      <c r="E36" s="28">
        <f t="shared" ca="1" si="6"/>
        <v>4365.99</v>
      </c>
      <c r="F36" s="28">
        <f t="shared" ca="1" si="6"/>
        <v>8361.2800000000007</v>
      </c>
      <c r="G36" s="28">
        <f t="shared" ca="1" si="6"/>
        <v>2109</v>
      </c>
      <c r="H36" s="28">
        <f t="shared" ca="1" si="6"/>
        <v>763.64</v>
      </c>
      <c r="I36" s="28">
        <f t="shared" ca="1" si="6"/>
        <v>682.8</v>
      </c>
      <c r="J36" s="28">
        <f t="shared" ca="1" si="6"/>
        <v>3223</v>
      </c>
      <c r="K36" s="28">
        <f t="shared" ca="1" si="6"/>
        <v>2082.96</v>
      </c>
      <c r="L36" s="28">
        <f t="shared" ca="1" si="6"/>
        <v>798.05000000000007</v>
      </c>
      <c r="M36" s="28">
        <f t="shared" ca="1" si="6"/>
        <v>3004.65</v>
      </c>
      <c r="N36" s="28">
        <f t="shared" ca="1" si="6"/>
        <v>2013.28</v>
      </c>
      <c r="O36" s="28">
        <f t="shared" ca="1" si="6"/>
        <v>498.12</v>
      </c>
      <c r="P36" s="28">
        <f t="shared" ca="1" si="6"/>
        <v>1449.17</v>
      </c>
      <c r="Q36" s="28">
        <f t="shared" ca="1" si="6"/>
        <v>1432.01</v>
      </c>
      <c r="R36" s="29"/>
      <c r="S36" s="29"/>
      <c r="T36" s="29"/>
      <c r="U36" s="28">
        <f t="shared" ca="1" si="5"/>
        <v>440.33</v>
      </c>
      <c r="V36" s="28">
        <f t="shared" ca="1" si="5"/>
        <v>244.07</v>
      </c>
      <c r="W36" s="26">
        <f t="shared" si="3"/>
        <v>124</v>
      </c>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row>
    <row r="37" spans="1:85" x14ac:dyDescent="0.3">
      <c r="A37" s="25">
        <v>1982</v>
      </c>
      <c r="B37" s="28">
        <f t="shared" ca="1" si="2"/>
        <v>35250.26</v>
      </c>
      <c r="C37" s="29"/>
      <c r="D37" s="28">
        <f t="shared" ca="1" si="6"/>
        <v>1580.3999999999999</v>
      </c>
      <c r="E37" s="28">
        <f t="shared" ca="1" si="6"/>
        <v>4893.99</v>
      </c>
      <c r="F37" s="28">
        <f t="shared" ca="1" si="6"/>
        <v>8688.2099999999991</v>
      </c>
      <c r="G37" s="28">
        <f t="shared" ca="1" si="6"/>
        <v>2262</v>
      </c>
      <c r="H37" s="28">
        <f t="shared" ca="1" si="6"/>
        <v>786</v>
      </c>
      <c r="I37" s="28">
        <f t="shared" ca="1" si="6"/>
        <v>812.1400000000001</v>
      </c>
      <c r="J37" s="28">
        <f t="shared" ca="1" si="6"/>
        <v>3746</v>
      </c>
      <c r="K37" s="28">
        <f t="shared" ca="1" si="6"/>
        <v>1705.95</v>
      </c>
      <c r="L37" s="28">
        <f t="shared" ca="1" si="6"/>
        <v>849.04000000000008</v>
      </c>
      <c r="M37" s="28">
        <f t="shared" ca="1" si="6"/>
        <v>3151.81</v>
      </c>
      <c r="N37" s="28">
        <f t="shared" ca="1" si="6"/>
        <v>2389.3599999999997</v>
      </c>
      <c r="O37" s="28">
        <f t="shared" ca="1" si="6"/>
        <v>507.13</v>
      </c>
      <c r="P37" s="28">
        <f t="shared" ca="1" si="6"/>
        <v>1530.57</v>
      </c>
      <c r="Q37" s="28">
        <f t="shared" ca="1" si="6"/>
        <v>1545.44</v>
      </c>
      <c r="R37" s="29"/>
      <c r="S37" s="29"/>
      <c r="T37" s="29"/>
      <c r="U37" s="28">
        <f t="shared" ref="U37:AJ52" ca="1" si="7">SUM(OFFSET(U$76,$W37,0,4,1))</f>
        <v>446.36</v>
      </c>
      <c r="V37" s="28">
        <f t="shared" ca="1" si="7"/>
        <v>281.48</v>
      </c>
      <c r="W37" s="26">
        <f t="shared" si="3"/>
        <v>128</v>
      </c>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row>
    <row r="38" spans="1:85" x14ac:dyDescent="0.3">
      <c r="A38" s="25">
        <v>1983</v>
      </c>
      <c r="B38" s="28">
        <f t="shared" ca="1" si="2"/>
        <v>37605.410000000003</v>
      </c>
      <c r="C38" s="29"/>
      <c r="D38" s="28">
        <f t="shared" ca="1" si="6"/>
        <v>1690.9199999999998</v>
      </c>
      <c r="E38" s="28">
        <f t="shared" ca="1" si="6"/>
        <v>4805</v>
      </c>
      <c r="F38" s="28">
        <f t="shared" ca="1" si="6"/>
        <v>9054.4000000000015</v>
      </c>
      <c r="G38" s="28">
        <f t="shared" ca="1" si="6"/>
        <v>2621</v>
      </c>
      <c r="H38" s="28">
        <f t="shared" ca="1" si="6"/>
        <v>904</v>
      </c>
      <c r="I38" s="28">
        <f t="shared" ca="1" si="6"/>
        <v>898.15999999999985</v>
      </c>
      <c r="J38" s="28">
        <f t="shared" ca="1" si="6"/>
        <v>3957.99</v>
      </c>
      <c r="K38" s="28">
        <f t="shared" ca="1" si="6"/>
        <v>2304.59</v>
      </c>
      <c r="L38" s="28">
        <f t="shared" ca="1" si="6"/>
        <v>897.03</v>
      </c>
      <c r="M38" s="28">
        <f t="shared" ca="1" si="6"/>
        <v>3487.08</v>
      </c>
      <c r="N38" s="28">
        <f t="shared" ca="1" si="6"/>
        <v>2543.13</v>
      </c>
      <c r="O38" s="28">
        <f t="shared" ca="1" si="6"/>
        <v>521.13</v>
      </c>
      <c r="P38" s="28">
        <f t="shared" ca="1" si="6"/>
        <v>1511.81</v>
      </c>
      <c r="Q38" s="28">
        <f t="shared" ca="1" si="6"/>
        <v>1601.62</v>
      </c>
      <c r="R38" s="29"/>
      <c r="S38" s="29"/>
      <c r="T38" s="29"/>
      <c r="U38" s="28">
        <f t="shared" ca="1" si="7"/>
        <v>465.48</v>
      </c>
      <c r="V38" s="28">
        <f t="shared" ca="1" si="7"/>
        <v>262.33000000000004</v>
      </c>
      <c r="W38" s="26">
        <f t="shared" si="3"/>
        <v>132</v>
      </c>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row>
    <row r="39" spans="1:85" x14ac:dyDescent="0.3">
      <c r="A39" s="25">
        <v>1984</v>
      </c>
      <c r="B39" s="28">
        <f t="shared" ca="1" si="2"/>
        <v>42568.04</v>
      </c>
      <c r="C39" s="29"/>
      <c r="D39" s="28">
        <f t="shared" ca="1" si="6"/>
        <v>1738.75</v>
      </c>
      <c r="E39" s="28">
        <f t="shared" ca="1" si="6"/>
        <v>5274.54</v>
      </c>
      <c r="F39" s="28">
        <f t="shared" ca="1" si="6"/>
        <v>10712.21</v>
      </c>
      <c r="G39" s="28">
        <f t="shared" ca="1" si="6"/>
        <v>2554.0100000000002</v>
      </c>
      <c r="H39" s="28">
        <f t="shared" ca="1" si="6"/>
        <v>830</v>
      </c>
      <c r="I39" s="28">
        <f t="shared" ca="1" si="6"/>
        <v>792.19</v>
      </c>
      <c r="J39" s="28">
        <f t="shared" ca="1" si="6"/>
        <v>4826.99</v>
      </c>
      <c r="K39" s="28">
        <f t="shared" ca="1" si="6"/>
        <v>3203.71</v>
      </c>
      <c r="L39" s="28">
        <f t="shared" ca="1" si="6"/>
        <v>946.05000000000007</v>
      </c>
      <c r="M39" s="28">
        <f t="shared" ca="1" si="6"/>
        <v>4011.4700000000003</v>
      </c>
      <c r="N39" s="28">
        <f t="shared" ca="1" si="6"/>
        <v>2818.1400000000003</v>
      </c>
      <c r="O39" s="28">
        <f t="shared" ca="1" si="6"/>
        <v>466.13</v>
      </c>
      <c r="P39" s="28">
        <f t="shared" ca="1" si="6"/>
        <v>1798.0700000000002</v>
      </c>
      <c r="Q39" s="28">
        <f t="shared" ca="1" si="6"/>
        <v>1645</v>
      </c>
      <c r="R39" s="29"/>
      <c r="S39" s="29"/>
      <c r="T39" s="29"/>
      <c r="U39" s="28">
        <f t="shared" ca="1" si="7"/>
        <v>528.66999999999996</v>
      </c>
      <c r="V39" s="28">
        <f t="shared" ca="1" si="7"/>
        <v>337.54</v>
      </c>
      <c r="W39" s="26">
        <f t="shared" si="3"/>
        <v>136</v>
      </c>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row>
    <row r="40" spans="1:85" x14ac:dyDescent="0.3">
      <c r="A40" s="25">
        <v>1985</v>
      </c>
      <c r="B40" s="28">
        <f t="shared" ca="1" si="2"/>
        <v>49005.279999999999</v>
      </c>
      <c r="C40" s="29"/>
      <c r="D40" s="28">
        <f t="shared" ca="1" si="6"/>
        <v>1582.9</v>
      </c>
      <c r="E40" s="28">
        <f t="shared" ca="1" si="6"/>
        <v>5507.99</v>
      </c>
      <c r="F40" s="28">
        <f t="shared" ca="1" si="6"/>
        <v>13032.36</v>
      </c>
      <c r="G40" s="28">
        <f t="shared" ca="1" si="6"/>
        <v>2431</v>
      </c>
      <c r="H40" s="28">
        <f t="shared" ca="1" si="6"/>
        <v>845</v>
      </c>
      <c r="I40" s="28">
        <f t="shared" ca="1" si="6"/>
        <v>845.2299999999999</v>
      </c>
      <c r="J40" s="28">
        <f t="shared" ca="1" si="6"/>
        <v>5743</v>
      </c>
      <c r="K40" s="28">
        <f t="shared" ca="1" si="6"/>
        <v>3613.6699999999996</v>
      </c>
      <c r="L40" s="28">
        <f t="shared" ca="1" si="6"/>
        <v>1169.0400000000002</v>
      </c>
      <c r="M40" s="28">
        <f t="shared" ca="1" si="6"/>
        <v>5616.2599999999993</v>
      </c>
      <c r="N40" s="28">
        <f t="shared" ca="1" si="6"/>
        <v>2830.1800000000003</v>
      </c>
      <c r="O40" s="28">
        <f t="shared" ca="1" si="6"/>
        <v>546.15</v>
      </c>
      <c r="P40" s="28">
        <f t="shared" ca="1" si="6"/>
        <v>2154.29</v>
      </c>
      <c r="Q40" s="28">
        <f t="shared" ca="1" si="6"/>
        <v>1974.54</v>
      </c>
      <c r="R40" s="29"/>
      <c r="S40" s="29"/>
      <c r="T40" s="29"/>
      <c r="U40" s="28">
        <f t="shared" ca="1" si="7"/>
        <v>592.85</v>
      </c>
      <c r="V40" s="28">
        <f t="shared" ca="1" si="7"/>
        <v>419.51</v>
      </c>
      <c r="W40" s="26">
        <f t="shared" si="3"/>
        <v>140</v>
      </c>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row>
    <row r="41" spans="1:85" x14ac:dyDescent="0.3">
      <c r="A41" s="25">
        <v>1986</v>
      </c>
      <c r="B41" s="28">
        <f t="shared" ca="1" si="2"/>
        <v>51225.15</v>
      </c>
      <c r="C41" s="29"/>
      <c r="D41" s="28">
        <f t="shared" ca="1" si="6"/>
        <v>1547.86</v>
      </c>
      <c r="E41" s="28">
        <f t="shared" ca="1" si="6"/>
        <v>4615.42</v>
      </c>
      <c r="F41" s="28">
        <f t="shared" ca="1" si="6"/>
        <v>12545.82</v>
      </c>
      <c r="G41" s="28">
        <f t="shared" ca="1" si="6"/>
        <v>2738.07</v>
      </c>
      <c r="H41" s="28">
        <f t="shared" ca="1" si="6"/>
        <v>986.39</v>
      </c>
      <c r="I41" s="28">
        <f t="shared" ca="1" si="6"/>
        <v>912.32999999999993</v>
      </c>
      <c r="J41" s="28">
        <f t="shared" ca="1" si="6"/>
        <v>5925</v>
      </c>
      <c r="K41" s="28">
        <f t="shared" ca="1" si="6"/>
        <v>4087.99</v>
      </c>
      <c r="L41" s="28">
        <f t="shared" ca="1" si="6"/>
        <v>1383.05</v>
      </c>
      <c r="M41" s="28">
        <f t="shared" ca="1" si="6"/>
        <v>5580</v>
      </c>
      <c r="N41" s="28">
        <f t="shared" ca="1" si="6"/>
        <v>3174.37</v>
      </c>
      <c r="O41" s="28">
        <f t="shared" ca="1" si="6"/>
        <v>622.18000000000006</v>
      </c>
      <c r="P41" s="28">
        <f t="shared" ca="1" si="6"/>
        <v>2844.2599999999998</v>
      </c>
      <c r="Q41" s="28">
        <f t="shared" ca="1" si="6"/>
        <v>2641.47</v>
      </c>
      <c r="R41" s="29"/>
      <c r="S41" s="29"/>
      <c r="T41" s="29"/>
      <c r="U41" s="28">
        <f t="shared" ca="1" si="7"/>
        <v>954.21999999999991</v>
      </c>
      <c r="V41" s="28">
        <f t="shared" ca="1" si="7"/>
        <v>475.29000000000008</v>
      </c>
      <c r="W41" s="26">
        <f t="shared" si="3"/>
        <v>144</v>
      </c>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row>
    <row r="42" spans="1:85" x14ac:dyDescent="0.3">
      <c r="A42" s="25">
        <v>1987</v>
      </c>
      <c r="B42" s="28">
        <f t="shared" ca="1" si="2"/>
        <v>59235.63</v>
      </c>
      <c r="C42" s="29"/>
      <c r="D42" s="28">
        <f t="shared" ca="1" si="6"/>
        <v>1582.29</v>
      </c>
      <c r="E42" s="28">
        <f t="shared" ca="1" si="6"/>
        <v>3840</v>
      </c>
      <c r="F42" s="28">
        <f t="shared" ca="1" si="6"/>
        <v>13715.420000000002</v>
      </c>
      <c r="G42" s="28">
        <f t="shared" ca="1" si="6"/>
        <v>2524</v>
      </c>
      <c r="H42" s="28">
        <f t="shared" ca="1" si="6"/>
        <v>1163.5700000000002</v>
      </c>
      <c r="I42" s="28">
        <f t="shared" ca="1" si="6"/>
        <v>1684.99</v>
      </c>
      <c r="J42" s="28">
        <f t="shared" ca="1" si="6"/>
        <v>6994</v>
      </c>
      <c r="K42" s="28">
        <f t="shared" ca="1" si="6"/>
        <v>4549.1299999999992</v>
      </c>
      <c r="L42" s="28">
        <f t="shared" ca="1" si="6"/>
        <v>1631.06</v>
      </c>
      <c r="M42" s="28">
        <f t="shared" ca="1" si="6"/>
        <v>6723.99</v>
      </c>
      <c r="N42" s="28">
        <f t="shared" ca="1" si="6"/>
        <v>4041.4399999999996</v>
      </c>
      <c r="O42" s="28">
        <f t="shared" ca="1" si="6"/>
        <v>1558.2</v>
      </c>
      <c r="P42" s="28">
        <f t="shared" ca="1" si="6"/>
        <v>3608.46</v>
      </c>
      <c r="Q42" s="28">
        <f t="shared" ca="1" si="6"/>
        <v>3475.94</v>
      </c>
      <c r="R42" s="29"/>
      <c r="S42" s="29"/>
      <c r="T42" s="29"/>
      <c r="U42" s="28">
        <f t="shared" ca="1" si="7"/>
        <v>1401.2199999999998</v>
      </c>
      <c r="V42" s="28">
        <f t="shared" ca="1" si="7"/>
        <v>524.33000000000004</v>
      </c>
      <c r="W42" s="26">
        <f t="shared" si="3"/>
        <v>148</v>
      </c>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row>
    <row r="43" spans="1:85" x14ac:dyDescent="0.3">
      <c r="A43" s="25">
        <v>1988</v>
      </c>
      <c r="B43" s="28">
        <f t="shared" ca="1" si="2"/>
        <v>70142.06</v>
      </c>
      <c r="C43" s="29"/>
      <c r="D43" s="28">
        <f t="shared" ca="1" si="6"/>
        <v>1732.84</v>
      </c>
      <c r="E43" s="28">
        <f t="shared" ca="1" si="6"/>
        <v>4271.13</v>
      </c>
      <c r="F43" s="28">
        <f t="shared" ca="1" si="6"/>
        <v>15565.51</v>
      </c>
      <c r="G43" s="28">
        <f t="shared" ca="1" si="6"/>
        <v>2591</v>
      </c>
      <c r="H43" s="28">
        <f t="shared" ca="1" si="6"/>
        <v>1386.1200000000001</v>
      </c>
      <c r="I43" s="28">
        <f t="shared" ca="1" si="6"/>
        <v>2697.01</v>
      </c>
      <c r="J43" s="28">
        <f t="shared" ca="1" si="6"/>
        <v>8364</v>
      </c>
      <c r="K43" s="28">
        <f t="shared" ca="1" si="6"/>
        <v>4199.7800000000007</v>
      </c>
      <c r="L43" s="28">
        <f t="shared" ca="1" si="6"/>
        <v>1996.07</v>
      </c>
      <c r="M43" s="28">
        <f t="shared" ca="1" si="6"/>
        <v>8903.1299999999992</v>
      </c>
      <c r="N43" s="28">
        <f t="shared" ca="1" si="6"/>
        <v>6061.54</v>
      </c>
      <c r="O43" s="28">
        <f t="shared" ca="1" si="6"/>
        <v>2666.2099999999996</v>
      </c>
      <c r="P43" s="28">
        <f t="shared" ca="1" si="6"/>
        <v>4373.4799999999996</v>
      </c>
      <c r="Q43" s="28">
        <f t="shared" ca="1" si="6"/>
        <v>3332.13</v>
      </c>
      <c r="R43" s="29"/>
      <c r="S43" s="29"/>
      <c r="T43" s="29"/>
      <c r="U43" s="28">
        <f t="shared" ca="1" si="7"/>
        <v>1309.3799999999999</v>
      </c>
      <c r="V43" s="28">
        <f t="shared" ca="1" si="7"/>
        <v>458.47</v>
      </c>
      <c r="W43" s="26">
        <f t="shared" si="3"/>
        <v>152</v>
      </c>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row>
    <row r="44" spans="1:85" x14ac:dyDescent="0.3">
      <c r="A44" s="25">
        <v>1989</v>
      </c>
      <c r="B44" s="28">
        <f t="shared" ca="1" si="2"/>
        <v>83170.399999999994</v>
      </c>
      <c r="C44" s="29"/>
      <c r="D44" s="28">
        <f t="shared" ca="1" si="6"/>
        <v>1919.46</v>
      </c>
      <c r="E44" s="28">
        <f t="shared" ca="1" si="6"/>
        <v>4760</v>
      </c>
      <c r="F44" s="28">
        <f t="shared" ca="1" si="6"/>
        <v>17916.89</v>
      </c>
      <c r="G44" s="28">
        <f t="shared" ca="1" si="6"/>
        <v>3292.16</v>
      </c>
      <c r="H44" s="28">
        <f t="shared" ca="1" si="6"/>
        <v>1708.7199999999998</v>
      </c>
      <c r="I44" s="28">
        <f t="shared" ca="1" si="6"/>
        <v>3672</v>
      </c>
      <c r="J44" s="28">
        <f t="shared" ca="1" si="6"/>
        <v>8205.01</v>
      </c>
      <c r="K44" s="28">
        <f t="shared" ca="1" si="6"/>
        <v>4968.88</v>
      </c>
      <c r="L44" s="28">
        <f t="shared" ca="1" si="6"/>
        <v>2255.08</v>
      </c>
      <c r="M44" s="28">
        <f t="shared" ca="1" si="6"/>
        <v>10809.06</v>
      </c>
      <c r="N44" s="28">
        <f t="shared" ca="1" si="6"/>
        <v>7936.21</v>
      </c>
      <c r="O44" s="28">
        <f t="shared" ca="1" si="6"/>
        <v>3996.24</v>
      </c>
      <c r="P44" s="28">
        <f t="shared" ca="1" si="6"/>
        <v>4754.34</v>
      </c>
      <c r="Q44" s="28">
        <f t="shared" ca="1" si="6"/>
        <v>4173.95</v>
      </c>
      <c r="R44" s="29"/>
      <c r="S44" s="29"/>
      <c r="T44" s="29"/>
      <c r="U44" s="28">
        <f t="shared" ca="1" si="7"/>
        <v>1825</v>
      </c>
      <c r="V44" s="28">
        <f t="shared" ca="1" si="7"/>
        <v>678.2</v>
      </c>
      <c r="W44" s="26">
        <f t="shared" si="3"/>
        <v>156</v>
      </c>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row>
    <row r="45" spans="1:85" x14ac:dyDescent="0.3">
      <c r="A45" s="25">
        <v>1990</v>
      </c>
      <c r="B45" s="28">
        <f t="shared" ca="1" si="2"/>
        <v>88219.48</v>
      </c>
      <c r="C45" s="29"/>
      <c r="D45" s="28">
        <f t="shared" ca="1" si="6"/>
        <v>1964.1100000000001</v>
      </c>
      <c r="E45" s="28">
        <f t="shared" ca="1" si="6"/>
        <v>6000</v>
      </c>
      <c r="F45" s="28">
        <f t="shared" ca="1" si="6"/>
        <v>19050.899999999998</v>
      </c>
      <c r="G45" s="28">
        <f t="shared" ca="1" si="6"/>
        <v>3906.55</v>
      </c>
      <c r="H45" s="28">
        <f t="shared" ca="1" si="6"/>
        <v>2840.87</v>
      </c>
      <c r="I45" s="28">
        <f t="shared" ca="1" si="6"/>
        <v>4055.9999999999995</v>
      </c>
      <c r="J45" s="28">
        <f t="shared" ca="1" si="6"/>
        <v>8080.0000000000009</v>
      </c>
      <c r="K45" s="28">
        <f t="shared" ca="1" si="6"/>
        <v>5001.9699999999993</v>
      </c>
      <c r="L45" s="28">
        <f t="shared" ca="1" si="6"/>
        <v>2216.0699999999997</v>
      </c>
      <c r="M45" s="28">
        <f t="shared" ca="1" si="6"/>
        <v>10309.370000000001</v>
      </c>
      <c r="N45" s="28">
        <f t="shared" ca="1" si="6"/>
        <v>7179.2300000000005</v>
      </c>
      <c r="O45" s="28">
        <f t="shared" ca="1" si="6"/>
        <v>4617.33</v>
      </c>
      <c r="P45" s="28">
        <f t="shared" ca="1" si="6"/>
        <v>5205.91</v>
      </c>
      <c r="Q45" s="28">
        <f t="shared" ca="1" si="6"/>
        <v>4321.51</v>
      </c>
      <c r="R45" s="29"/>
      <c r="S45" s="29"/>
      <c r="T45" s="29"/>
      <c r="U45" s="28">
        <f t="shared" ca="1" si="7"/>
        <v>2359</v>
      </c>
      <c r="V45" s="28">
        <f t="shared" ca="1" si="7"/>
        <v>735.21</v>
      </c>
      <c r="W45" s="26">
        <f t="shared" si="3"/>
        <v>160</v>
      </c>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row>
    <row r="46" spans="1:85" x14ac:dyDescent="0.3">
      <c r="A46" s="25">
        <v>1991</v>
      </c>
      <c r="B46" s="28">
        <f t="shared" ca="1" si="2"/>
        <v>92753.05</v>
      </c>
      <c r="C46" s="29"/>
      <c r="D46" s="28">
        <f t="shared" ca="1" si="6"/>
        <v>1700.28</v>
      </c>
      <c r="E46" s="28">
        <f t="shared" ca="1" si="6"/>
        <v>7829.4</v>
      </c>
      <c r="F46" s="28">
        <f t="shared" ca="1" si="6"/>
        <v>20473.16</v>
      </c>
      <c r="G46" s="28">
        <f t="shared" ca="1" si="6"/>
        <v>6390.98</v>
      </c>
      <c r="H46" s="28">
        <f t="shared" ca="1" si="6"/>
        <v>3429.44</v>
      </c>
      <c r="I46" s="28">
        <f t="shared" ca="1" si="6"/>
        <v>2174</v>
      </c>
      <c r="J46" s="28">
        <f t="shared" ca="1" si="6"/>
        <v>9182.01</v>
      </c>
      <c r="K46" s="28">
        <f t="shared" ca="1" si="6"/>
        <v>5902.16</v>
      </c>
      <c r="L46" s="28">
        <f t="shared" ca="1" si="6"/>
        <v>2244.08</v>
      </c>
      <c r="M46" s="28">
        <f t="shared" ca="1" si="6"/>
        <v>12001.410000000002</v>
      </c>
      <c r="N46" s="28">
        <f t="shared" ca="1" si="6"/>
        <v>6550.31</v>
      </c>
      <c r="O46" s="28">
        <f t="shared" ca="1" si="6"/>
        <v>2337.0499999999997</v>
      </c>
      <c r="P46" s="28">
        <f t="shared" ca="1" si="6"/>
        <v>5298.62</v>
      </c>
      <c r="Q46" s="28">
        <f t="shared" ca="1" si="6"/>
        <v>4049.45</v>
      </c>
      <c r="R46" s="29"/>
      <c r="S46" s="29"/>
      <c r="T46" s="29"/>
      <c r="U46" s="28">
        <f t="shared" ca="1" si="7"/>
        <v>1998</v>
      </c>
      <c r="V46" s="28">
        <f t="shared" ca="1" si="7"/>
        <v>817.18</v>
      </c>
      <c r="W46" s="26">
        <f t="shared" si="3"/>
        <v>164</v>
      </c>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row>
    <row r="47" spans="1:85" x14ac:dyDescent="0.3">
      <c r="A47" s="25">
        <v>1992</v>
      </c>
      <c r="B47" s="28">
        <f t="shared" ca="1" si="2"/>
        <v>78716.19</v>
      </c>
      <c r="C47" s="29"/>
      <c r="D47" s="28">
        <f t="shared" ca="1" si="6"/>
        <v>2001.81</v>
      </c>
      <c r="E47" s="28">
        <f t="shared" ca="1" si="6"/>
        <v>7381.99</v>
      </c>
      <c r="F47" s="28">
        <f t="shared" ca="1" si="6"/>
        <v>17320.37</v>
      </c>
      <c r="G47" s="28">
        <f t="shared" ca="1" si="6"/>
        <v>5639.8499999999995</v>
      </c>
      <c r="H47" s="28">
        <f t="shared" ca="1" si="6"/>
        <v>3527.5200000000004</v>
      </c>
      <c r="I47" s="28">
        <f t="shared" ca="1" si="6"/>
        <v>1706.1200000000001</v>
      </c>
      <c r="J47" s="28">
        <f t="shared" ca="1" si="6"/>
        <v>7216.01</v>
      </c>
      <c r="K47" s="28">
        <f t="shared" ca="1" si="6"/>
        <v>5792.1200000000008</v>
      </c>
      <c r="L47" s="28">
        <f t="shared" ca="1" si="6"/>
        <v>1885.07</v>
      </c>
      <c r="M47" s="28">
        <f t="shared" ca="1" si="6"/>
        <v>10581.57</v>
      </c>
      <c r="N47" s="28">
        <f t="shared" ca="1" si="6"/>
        <v>4045.2700000000004</v>
      </c>
      <c r="O47" s="28">
        <f t="shared" ca="1" si="6"/>
        <v>1318.4</v>
      </c>
      <c r="P47" s="28">
        <f t="shared" ca="1" si="6"/>
        <v>4292.7700000000004</v>
      </c>
      <c r="Q47" s="28">
        <f t="shared" ca="1" si="6"/>
        <v>3421.73</v>
      </c>
      <c r="R47" s="29"/>
      <c r="S47" s="29"/>
      <c r="T47" s="29"/>
      <c r="U47" s="28">
        <f t="shared" ca="1" si="7"/>
        <v>1743.94</v>
      </c>
      <c r="V47" s="28">
        <f t="shared" ca="1" si="7"/>
        <v>647.17999999999995</v>
      </c>
      <c r="W47" s="26">
        <f t="shared" si="3"/>
        <v>168</v>
      </c>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row>
    <row r="48" spans="1:85" x14ac:dyDescent="0.3">
      <c r="A48" s="25">
        <v>1993</v>
      </c>
      <c r="B48" s="28">
        <f t="shared" ca="1" si="2"/>
        <v>80307.92</v>
      </c>
      <c r="C48" s="29"/>
      <c r="D48" s="28">
        <f t="shared" ca="1" si="6"/>
        <v>2405.9300000000003</v>
      </c>
      <c r="E48" s="28">
        <f t="shared" ca="1" si="6"/>
        <v>6267.7000000000007</v>
      </c>
      <c r="F48" s="28">
        <f t="shared" ca="1" si="6"/>
        <v>17779.64</v>
      </c>
      <c r="G48" s="28">
        <f t="shared" ca="1" si="6"/>
        <v>5362.92</v>
      </c>
      <c r="H48" s="28">
        <f t="shared" ca="1" si="6"/>
        <v>3736.6800000000003</v>
      </c>
      <c r="I48" s="28">
        <f t="shared" ca="1" si="6"/>
        <v>1929.01</v>
      </c>
      <c r="J48" s="28">
        <f t="shared" ca="1" si="6"/>
        <v>7917.01</v>
      </c>
      <c r="K48" s="28">
        <f t="shared" ca="1" si="6"/>
        <v>6333.84</v>
      </c>
      <c r="L48" s="28">
        <f t="shared" ca="1" si="6"/>
        <v>1470.25</v>
      </c>
      <c r="M48" s="28">
        <f t="shared" ca="1" si="6"/>
        <v>11714.7</v>
      </c>
      <c r="N48" s="28">
        <f t="shared" ca="1" si="6"/>
        <v>3546.13</v>
      </c>
      <c r="O48" s="28">
        <f t="shared" ca="1" si="6"/>
        <v>1172</v>
      </c>
      <c r="P48" s="28">
        <f t="shared" ca="1" si="6"/>
        <v>4165.1200000000008</v>
      </c>
      <c r="Q48" s="28">
        <f t="shared" ca="1" si="6"/>
        <v>3921.2300000000005</v>
      </c>
      <c r="R48" s="29"/>
      <c r="S48" s="29"/>
      <c r="T48" s="29"/>
      <c r="U48" s="28">
        <f t="shared" ca="1" si="7"/>
        <v>1705.2000000000003</v>
      </c>
      <c r="V48" s="28">
        <f t="shared" ca="1" si="7"/>
        <v>669.36</v>
      </c>
      <c r="W48" s="26">
        <f t="shared" si="3"/>
        <v>172</v>
      </c>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row>
    <row r="49" spans="1:85" x14ac:dyDescent="0.3">
      <c r="A49" s="25">
        <v>1994</v>
      </c>
      <c r="B49" s="28">
        <f t="shared" ca="1" si="2"/>
        <v>87300.44</v>
      </c>
      <c r="C49" s="29"/>
      <c r="D49" s="28">
        <f t="shared" ca="1" si="6"/>
        <v>2555.9</v>
      </c>
      <c r="E49" s="28">
        <f t="shared" ca="1" si="6"/>
        <v>5145.7299999999996</v>
      </c>
      <c r="F49" s="28">
        <f t="shared" ca="1" si="6"/>
        <v>19038.07</v>
      </c>
      <c r="G49" s="28">
        <f t="shared" ca="1" si="6"/>
        <v>4810.6500000000005</v>
      </c>
      <c r="H49" s="28">
        <f t="shared" ca="1" si="6"/>
        <v>3550.25</v>
      </c>
      <c r="I49" s="28">
        <f t="shared" ca="1" si="6"/>
        <v>2170.5699999999997</v>
      </c>
      <c r="J49" s="28">
        <f t="shared" ca="1" si="6"/>
        <v>8181</v>
      </c>
      <c r="K49" s="28">
        <f t="shared" ca="1" si="6"/>
        <v>7485.51</v>
      </c>
      <c r="L49" s="28">
        <f t="shared" ca="1" si="6"/>
        <v>1499.1899999999998</v>
      </c>
      <c r="M49" s="28">
        <f t="shared" ca="1" si="6"/>
        <v>15806.439999999999</v>
      </c>
      <c r="N49" s="28">
        <f t="shared" ca="1" si="6"/>
        <v>4074.0899999999997</v>
      </c>
      <c r="O49" s="28">
        <f t="shared" ca="1" si="6"/>
        <v>1592.01</v>
      </c>
      <c r="P49" s="28">
        <f t="shared" ca="1" si="6"/>
        <v>4162.58</v>
      </c>
      <c r="Q49" s="28">
        <f t="shared" ca="1" si="6"/>
        <v>4375.7699999999995</v>
      </c>
      <c r="R49" s="29"/>
      <c r="S49" s="29"/>
      <c r="T49" s="29"/>
      <c r="U49" s="28">
        <f t="shared" ca="1" si="7"/>
        <v>1863.48</v>
      </c>
      <c r="V49" s="28">
        <f t="shared" ca="1" si="7"/>
        <v>750.52</v>
      </c>
      <c r="W49" s="26">
        <f t="shared" si="3"/>
        <v>176</v>
      </c>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row>
    <row r="50" spans="1:85" x14ac:dyDescent="0.3">
      <c r="A50" s="25">
        <v>1995</v>
      </c>
      <c r="B50" s="28">
        <f t="shared" ca="1" si="2"/>
        <v>96066.42</v>
      </c>
      <c r="C50" s="29"/>
      <c r="D50" s="28">
        <f t="shared" ca="1" si="6"/>
        <v>2412</v>
      </c>
      <c r="E50" s="28">
        <f t="shared" ca="1" si="6"/>
        <v>5942.08</v>
      </c>
      <c r="F50" s="28">
        <f t="shared" ca="1" si="6"/>
        <v>22121.78</v>
      </c>
      <c r="G50" s="28">
        <f t="shared" ca="1" si="6"/>
        <v>4027</v>
      </c>
      <c r="H50" s="28">
        <f t="shared" ca="1" si="6"/>
        <v>3990.91</v>
      </c>
      <c r="I50" s="28">
        <f t="shared" ca="1" si="6"/>
        <v>1910.25</v>
      </c>
      <c r="J50" s="28">
        <f t="shared" ca="1" si="6"/>
        <v>9826</v>
      </c>
      <c r="K50" s="28">
        <f t="shared" ca="1" si="6"/>
        <v>6055.29</v>
      </c>
      <c r="L50" s="28">
        <f t="shared" ca="1" si="6"/>
        <v>2731.04</v>
      </c>
      <c r="M50" s="28">
        <f t="shared" ca="1" si="6"/>
        <v>19111.759999999998</v>
      </c>
      <c r="N50" s="28">
        <f t="shared" ca="1" si="6"/>
        <v>4055.17</v>
      </c>
      <c r="O50" s="28">
        <f t="shared" ca="1" si="6"/>
        <v>1113.3</v>
      </c>
      <c r="P50" s="28">
        <f t="shared" ca="1" si="6"/>
        <v>4545.6099999999997</v>
      </c>
      <c r="Q50" s="28">
        <f t="shared" ca="1" si="6"/>
        <v>5130.91</v>
      </c>
      <c r="R50" s="29"/>
      <c r="S50" s="29"/>
      <c r="T50" s="29"/>
      <c r="U50" s="28">
        <f t="shared" ca="1" si="7"/>
        <v>2102.7600000000002</v>
      </c>
      <c r="V50" s="28">
        <f t="shared" ca="1" si="7"/>
        <v>697.38</v>
      </c>
      <c r="W50" s="26">
        <f t="shared" si="3"/>
        <v>180</v>
      </c>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row>
    <row r="51" spans="1:85" x14ac:dyDescent="0.3">
      <c r="A51" s="25">
        <v>1996</v>
      </c>
      <c r="B51" s="28">
        <f t="shared" ca="1" si="2"/>
        <v>106797.06</v>
      </c>
      <c r="C51" s="29"/>
      <c r="D51" s="28">
        <f t="shared" ref="D51:Q66" ca="1" si="8">SUM(OFFSET(D$76,$W51,0,4,1))</f>
        <v>2556.64</v>
      </c>
      <c r="E51" s="28">
        <f t="shared" ca="1" si="8"/>
        <v>6149</v>
      </c>
      <c r="F51" s="28">
        <f t="shared" ca="1" si="8"/>
        <v>23099.59</v>
      </c>
      <c r="G51" s="28">
        <f t="shared" ca="1" si="8"/>
        <v>3088</v>
      </c>
      <c r="H51" s="28">
        <f t="shared" ca="1" si="8"/>
        <v>5070.28</v>
      </c>
      <c r="I51" s="28">
        <f t="shared" ca="1" si="8"/>
        <v>2169.7399999999998</v>
      </c>
      <c r="J51" s="28">
        <f t="shared" ca="1" si="8"/>
        <v>9521.65</v>
      </c>
      <c r="K51" s="28">
        <f t="shared" ca="1" si="8"/>
        <v>6281.93</v>
      </c>
      <c r="L51" s="28">
        <f t="shared" ca="1" si="8"/>
        <v>3031.08</v>
      </c>
      <c r="M51" s="28">
        <f t="shared" ca="1" si="8"/>
        <v>23685.77</v>
      </c>
      <c r="N51" s="28">
        <f t="shared" ca="1" si="8"/>
        <v>4383</v>
      </c>
      <c r="O51" s="28">
        <f t="shared" ca="1" si="8"/>
        <v>1717.24</v>
      </c>
      <c r="P51" s="28">
        <f t="shared" ca="1" si="8"/>
        <v>5877.2300000000005</v>
      </c>
      <c r="Q51" s="28">
        <f t="shared" ca="1" si="8"/>
        <v>6073.1900000000005</v>
      </c>
      <c r="R51" s="29"/>
      <c r="S51" s="29"/>
      <c r="T51" s="29"/>
      <c r="U51" s="28">
        <f t="shared" ca="1" si="7"/>
        <v>2683.0899999999997</v>
      </c>
      <c r="V51" s="28">
        <f t="shared" ca="1" si="7"/>
        <v>898.18</v>
      </c>
      <c r="W51" s="26">
        <f t="shared" si="3"/>
        <v>184</v>
      </c>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row>
    <row r="52" spans="1:85" x14ac:dyDescent="0.3">
      <c r="A52" s="25">
        <v>1997</v>
      </c>
      <c r="B52" s="28">
        <f t="shared" ca="1" si="2"/>
        <v>106035.43</v>
      </c>
      <c r="C52" s="29"/>
      <c r="D52" s="28">
        <f t="shared" ca="1" si="8"/>
        <v>2679.6899999999996</v>
      </c>
      <c r="E52" s="28">
        <f t="shared" ca="1" si="8"/>
        <v>7739.9699999999993</v>
      </c>
      <c r="F52" s="28">
        <f t="shared" ca="1" si="8"/>
        <v>21575.61</v>
      </c>
      <c r="G52" s="28">
        <f t="shared" ca="1" si="8"/>
        <v>3522.51</v>
      </c>
      <c r="H52" s="28">
        <f t="shared" ca="1" si="8"/>
        <v>5842.8899999999994</v>
      </c>
      <c r="I52" s="28">
        <f t="shared" ca="1" si="8"/>
        <v>2297.1999999999998</v>
      </c>
      <c r="J52" s="28">
        <f t="shared" ca="1" si="8"/>
        <v>10714.810000000001</v>
      </c>
      <c r="K52" s="28">
        <f t="shared" ca="1" si="8"/>
        <v>8941.3100000000013</v>
      </c>
      <c r="L52" s="28">
        <f t="shared" ca="1" si="8"/>
        <v>4718.24</v>
      </c>
      <c r="M52" s="28">
        <f t="shared" ca="1" si="8"/>
        <v>16093.98</v>
      </c>
      <c r="N52" s="28">
        <f t="shared" ca="1" si="8"/>
        <v>6384.75</v>
      </c>
      <c r="O52" s="28">
        <f t="shared" ca="1" si="8"/>
        <v>1005.66</v>
      </c>
      <c r="P52" s="28">
        <f t="shared" ca="1" si="8"/>
        <v>5204.99</v>
      </c>
      <c r="Q52" s="28">
        <f t="shared" ca="1" si="8"/>
        <v>6273.0199999999995</v>
      </c>
      <c r="R52" s="29"/>
      <c r="S52" s="29"/>
      <c r="T52" s="29"/>
      <c r="U52" s="28">
        <f t="shared" ca="1" si="7"/>
        <v>1298.02</v>
      </c>
      <c r="V52" s="28">
        <f t="shared" ca="1" si="7"/>
        <v>968.69</v>
      </c>
      <c r="W52" s="26">
        <f t="shared" si="3"/>
        <v>188</v>
      </c>
      <c r="X52" s="28">
        <f t="shared" ca="1" si="7"/>
        <v>2619.83</v>
      </c>
      <c r="Y52" s="28">
        <f t="shared" ca="1" si="7"/>
        <v>8.0299999999999994</v>
      </c>
      <c r="Z52" s="28">
        <f t="shared" ca="1" si="7"/>
        <v>51.819999999999993</v>
      </c>
      <c r="AA52" s="28">
        <f t="shared" ca="1" si="7"/>
        <v>7739.9699999999993</v>
      </c>
      <c r="AB52" s="28">
        <f t="shared" ca="1" si="7"/>
        <v>2307.48</v>
      </c>
      <c r="AC52" s="28">
        <f t="shared" ca="1" si="7"/>
        <v>520.48</v>
      </c>
      <c r="AD52" s="28">
        <f t="shared" ca="1" si="7"/>
        <v>282.95</v>
      </c>
      <c r="AE52" s="28">
        <f t="shared" ca="1" si="7"/>
        <v>631.22</v>
      </c>
      <c r="AF52" s="28">
        <f t="shared" ca="1" si="7"/>
        <v>537.87</v>
      </c>
      <c r="AG52" s="28">
        <f t="shared" ca="1" si="7"/>
        <v>223.37</v>
      </c>
      <c r="AH52" s="28">
        <f t="shared" ca="1" si="7"/>
        <v>1831.83</v>
      </c>
      <c r="AI52" s="28">
        <f t="shared" ca="1" si="7"/>
        <v>1111.0899999999999</v>
      </c>
      <c r="AJ52" s="28">
        <f t="shared" ca="1" si="7"/>
        <v>1015.96</v>
      </c>
      <c r="AK52" s="28">
        <f t="shared" ref="AK52:BE53" ca="1" si="9">SUM(OFFSET(AK$76,$W52,0,4,1))</f>
        <v>451.04999999999995</v>
      </c>
      <c r="AL52" s="28">
        <f t="shared" ca="1" si="9"/>
        <v>1120.24</v>
      </c>
      <c r="AM52" s="28">
        <f t="shared" ca="1" si="9"/>
        <v>1575.8899999999999</v>
      </c>
      <c r="AN52" s="28">
        <f t="shared" ca="1" si="9"/>
        <v>2084.5</v>
      </c>
      <c r="AO52" s="28">
        <f t="shared" ca="1" si="9"/>
        <v>745.28</v>
      </c>
      <c r="AP52" s="28">
        <f t="shared" ca="1" si="9"/>
        <v>1489.4500000000003</v>
      </c>
      <c r="AQ52" s="28">
        <f t="shared" ca="1" si="9"/>
        <v>3164.63</v>
      </c>
      <c r="AR52" s="28">
        <f t="shared" ca="1" si="9"/>
        <v>1244.9299999999998</v>
      </c>
      <c r="AS52" s="28">
        <f t="shared" ca="1" si="9"/>
        <v>439.53</v>
      </c>
      <c r="AT52" s="28">
        <f t="shared" ca="1" si="9"/>
        <v>797.85</v>
      </c>
      <c r="AU52" s="28">
        <f t="shared" ca="1" si="9"/>
        <v>3522.51</v>
      </c>
      <c r="AV52" s="28">
        <f t="shared" ca="1" si="9"/>
        <v>2927.08</v>
      </c>
      <c r="AW52" s="28">
        <f t="shared" ca="1" si="9"/>
        <v>2915.8100000000004</v>
      </c>
      <c r="AX52" s="28">
        <f t="shared" ca="1" si="9"/>
        <v>2297.1999999999998</v>
      </c>
      <c r="AY52" s="28">
        <f t="shared" ca="1" si="9"/>
        <v>913.4</v>
      </c>
      <c r="AZ52" s="28">
        <f t="shared" ca="1" si="9"/>
        <v>3678.83</v>
      </c>
      <c r="BA52" s="28">
        <f t="shared" ca="1" si="9"/>
        <v>6122.57</v>
      </c>
      <c r="BB52" s="28">
        <f t="shared" ca="1" si="9"/>
        <v>2703.75</v>
      </c>
      <c r="BC52" s="28">
        <f t="shared" ca="1" si="9"/>
        <v>190.48000000000002</v>
      </c>
      <c r="BD52" s="28">
        <f t="shared" ca="1" si="9"/>
        <v>3053.79</v>
      </c>
      <c r="BE52" s="28">
        <f t="shared" ca="1" si="9"/>
        <v>2420.8199999999997</v>
      </c>
      <c r="BF52" s="29"/>
      <c r="BG52" s="28">
        <f t="shared" ref="BG52:BX66" ca="1" si="10">SUM(OFFSET(BG$76,$W52,0,4,1))</f>
        <v>4718.24</v>
      </c>
      <c r="BH52" s="28">
        <f t="shared" ca="1" si="10"/>
        <v>1478.83</v>
      </c>
      <c r="BI52" s="28">
        <f t="shared" ca="1" si="10"/>
        <v>3445.85</v>
      </c>
      <c r="BJ52" s="28">
        <f t="shared" ca="1" si="10"/>
        <v>8380.23</v>
      </c>
      <c r="BK52" s="28">
        <f t="shared" ca="1" si="10"/>
        <v>2789.05</v>
      </c>
      <c r="BL52" s="28">
        <f t="shared" ca="1" si="10"/>
        <v>2988.6099999999997</v>
      </c>
      <c r="BM52" s="28">
        <f t="shared" ca="1" si="10"/>
        <v>2397.4300000000003</v>
      </c>
      <c r="BN52" s="28">
        <f t="shared" ca="1" si="10"/>
        <v>998.74</v>
      </c>
      <c r="BO52" s="28">
        <f t="shared" ca="1" si="10"/>
        <v>1005.66</v>
      </c>
      <c r="BP52" s="28">
        <f t="shared" ca="1" si="10"/>
        <v>1845.08</v>
      </c>
      <c r="BQ52" s="28">
        <f t="shared" ca="1" si="10"/>
        <v>1203.1399999999999</v>
      </c>
      <c r="BR52" s="28">
        <f t="shared" ca="1" si="10"/>
        <v>1596.8600000000001</v>
      </c>
      <c r="BS52" s="28">
        <f t="shared" ca="1" si="10"/>
        <v>348.4</v>
      </c>
      <c r="BT52" s="28">
        <f t="shared" ca="1" si="10"/>
        <v>211.49999999999997</v>
      </c>
      <c r="BU52" s="28">
        <f t="shared" ca="1" si="10"/>
        <v>3805.7200000000003</v>
      </c>
      <c r="BV52" s="28">
        <f t="shared" ca="1" si="10"/>
        <v>400.97</v>
      </c>
      <c r="BW52" s="28">
        <f t="shared" ca="1" si="10"/>
        <v>798.62</v>
      </c>
      <c r="BX52" s="28">
        <f t="shared" ca="1" si="10"/>
        <v>1267.71</v>
      </c>
      <c r="BY52" s="29"/>
      <c r="BZ52" s="29"/>
      <c r="CA52" s="29"/>
      <c r="CB52" s="29"/>
      <c r="CC52" s="28">
        <f t="shared" ref="CC52:CG67" ca="1" si="11">SUM(OFFSET(CC$76,$W52,0,4,1))</f>
        <v>978.9</v>
      </c>
      <c r="CD52" s="28">
        <f t="shared" ca="1" si="11"/>
        <v>319.11</v>
      </c>
      <c r="CE52" s="28">
        <f t="shared" ca="1" si="11"/>
        <v>149.15</v>
      </c>
      <c r="CF52" s="28">
        <f t="shared" ca="1" si="11"/>
        <v>271.47000000000003</v>
      </c>
      <c r="CG52" s="28">
        <f t="shared" ca="1" si="11"/>
        <v>548.06999999999994</v>
      </c>
    </row>
    <row r="53" spans="1:85" x14ac:dyDescent="0.3">
      <c r="A53" s="25">
        <v>1998</v>
      </c>
      <c r="B53" s="28">
        <f t="shared" ca="1" si="2"/>
        <v>114668.47</v>
      </c>
      <c r="C53" s="29"/>
      <c r="D53" s="28">
        <f t="shared" ca="1" si="8"/>
        <v>2171.6</v>
      </c>
      <c r="E53" s="28">
        <f t="shared" ca="1" si="8"/>
        <v>9000.2200000000012</v>
      </c>
      <c r="F53" s="28">
        <f t="shared" ca="1" si="8"/>
        <v>21973.010000000002</v>
      </c>
      <c r="G53" s="28">
        <f t="shared" ca="1" si="8"/>
        <v>4600.37</v>
      </c>
      <c r="H53" s="28">
        <f t="shared" ca="1" si="8"/>
        <v>5333.1600000000008</v>
      </c>
      <c r="I53" s="28">
        <f t="shared" ca="1" si="8"/>
        <v>3089.7000000000003</v>
      </c>
      <c r="J53" s="28">
        <f t="shared" ca="1" si="8"/>
        <v>12604.89</v>
      </c>
      <c r="K53" s="28">
        <f t="shared" ca="1" si="8"/>
        <v>11197.85</v>
      </c>
      <c r="L53" s="28">
        <f t="shared" ca="1" si="8"/>
        <v>3664.51</v>
      </c>
      <c r="M53" s="28">
        <f t="shared" ca="1" si="8"/>
        <v>15504.609999999999</v>
      </c>
      <c r="N53" s="28">
        <f t="shared" ca="1" si="8"/>
        <v>7799.25</v>
      </c>
      <c r="O53" s="28">
        <f t="shared" ca="1" si="8"/>
        <v>1492.6599999999999</v>
      </c>
      <c r="P53" s="28">
        <f t="shared" ca="1" si="8"/>
        <v>5497.71</v>
      </c>
      <c r="Q53" s="28">
        <f t="shared" ca="1" si="8"/>
        <v>7581.79</v>
      </c>
      <c r="R53" s="29"/>
      <c r="S53" s="29"/>
      <c r="T53" s="29"/>
      <c r="U53" s="28">
        <f t="shared" ref="U53:AJ68" ca="1" si="12">SUM(OFFSET(U$76,$W53,0,4,1))</f>
        <v>1231.3900000000001</v>
      </c>
      <c r="V53" s="28">
        <f t="shared" ca="1" si="12"/>
        <v>1061.1399999999999</v>
      </c>
      <c r="W53" s="26">
        <f t="shared" si="3"/>
        <v>192</v>
      </c>
      <c r="X53" s="28">
        <f t="shared" ca="1" si="12"/>
        <v>2117.5299999999997</v>
      </c>
      <c r="Y53" s="28">
        <f t="shared" ca="1" si="12"/>
        <v>5.32</v>
      </c>
      <c r="Z53" s="28">
        <f t="shared" ca="1" si="12"/>
        <v>48.75</v>
      </c>
      <c r="AA53" s="28">
        <f t="shared" ca="1" si="12"/>
        <v>9000.2200000000012</v>
      </c>
      <c r="AB53" s="28">
        <f t="shared" ca="1" si="12"/>
        <v>2662.85</v>
      </c>
      <c r="AC53" s="28">
        <f t="shared" ca="1" si="12"/>
        <v>468.15999999999997</v>
      </c>
      <c r="AD53" s="28">
        <f t="shared" ca="1" si="12"/>
        <v>293.96000000000004</v>
      </c>
      <c r="AE53" s="28">
        <f t="shared" ca="1" si="12"/>
        <v>613.21</v>
      </c>
      <c r="AF53" s="28">
        <f t="shared" ca="1" si="12"/>
        <v>619.58999999999992</v>
      </c>
      <c r="AG53" s="28">
        <f t="shared" ca="1" si="12"/>
        <v>271.17</v>
      </c>
      <c r="AH53" s="28">
        <f t="shared" ca="1" si="12"/>
        <v>2045.29</v>
      </c>
      <c r="AI53" s="28">
        <f t="shared" ca="1" si="12"/>
        <v>1175.75</v>
      </c>
      <c r="AJ53" s="28">
        <f t="shared" ca="1" si="12"/>
        <v>967.31</v>
      </c>
      <c r="AK53" s="28">
        <f t="shared" ca="1" si="9"/>
        <v>559.37</v>
      </c>
      <c r="AL53" s="28">
        <f t="shared" ca="1" si="9"/>
        <v>1083.83</v>
      </c>
      <c r="AM53" s="28">
        <f t="shared" ca="1" si="9"/>
        <v>1619.07</v>
      </c>
      <c r="AN53" s="28">
        <f t="shared" ca="1" si="9"/>
        <v>1841.5900000000001</v>
      </c>
      <c r="AO53" s="28">
        <f t="shared" ca="1" si="9"/>
        <v>745.63</v>
      </c>
      <c r="AP53" s="28">
        <f t="shared" ca="1" si="9"/>
        <v>1422.9299999999998</v>
      </c>
      <c r="AQ53" s="28">
        <f t="shared" ca="1" si="9"/>
        <v>2938.2999999999997</v>
      </c>
      <c r="AR53" s="28">
        <f t="shared" ca="1" si="9"/>
        <v>1370.2800000000002</v>
      </c>
      <c r="AS53" s="28">
        <f t="shared" ca="1" si="9"/>
        <v>489.05999999999995</v>
      </c>
      <c r="AT53" s="28">
        <f t="shared" ca="1" si="9"/>
        <v>785.67000000000007</v>
      </c>
      <c r="AU53" s="28">
        <f t="shared" ca="1" si="9"/>
        <v>4600.37</v>
      </c>
      <c r="AV53" s="28">
        <f t="shared" ca="1" si="9"/>
        <v>2877.07</v>
      </c>
      <c r="AW53" s="28">
        <f t="shared" ca="1" si="9"/>
        <v>2456.09</v>
      </c>
      <c r="AX53" s="28">
        <f t="shared" ca="1" si="9"/>
        <v>3089.7000000000003</v>
      </c>
      <c r="AY53" s="28">
        <f t="shared" ca="1" si="9"/>
        <v>966.94</v>
      </c>
      <c r="AZ53" s="28">
        <f t="shared" ca="1" si="9"/>
        <v>4551.4799999999996</v>
      </c>
      <c r="BA53" s="28">
        <f t="shared" ca="1" si="9"/>
        <v>7086.4499999999989</v>
      </c>
      <c r="BB53" s="28">
        <f t="shared" ca="1" si="9"/>
        <v>3005.24</v>
      </c>
      <c r="BC53" s="28">
        <f t="shared" ca="1" si="9"/>
        <v>414.93</v>
      </c>
      <c r="BD53" s="28">
        <f t="shared" ca="1" si="9"/>
        <v>3406.98</v>
      </c>
      <c r="BE53" s="28">
        <f t="shared" ca="1" si="9"/>
        <v>3699.59</v>
      </c>
      <c r="BF53" s="29"/>
      <c r="BG53" s="28">
        <f t="shared" ca="1" si="10"/>
        <v>3664.51</v>
      </c>
      <c r="BH53" s="28">
        <f t="shared" ca="1" si="10"/>
        <v>1460.92</v>
      </c>
      <c r="BI53" s="28">
        <f t="shared" ca="1" si="10"/>
        <v>3549.3599999999997</v>
      </c>
      <c r="BJ53" s="28">
        <f t="shared" ca="1" si="10"/>
        <v>7181.47</v>
      </c>
      <c r="BK53" s="28">
        <f t="shared" ca="1" si="10"/>
        <v>3312.84</v>
      </c>
      <c r="BL53" s="28">
        <f t="shared" ca="1" si="10"/>
        <v>3896.7</v>
      </c>
      <c r="BM53" s="28">
        <f t="shared" ca="1" si="10"/>
        <v>2870.56</v>
      </c>
      <c r="BN53" s="28">
        <f t="shared" ca="1" si="10"/>
        <v>1032</v>
      </c>
      <c r="BO53" s="28">
        <f t="shared" ca="1" si="10"/>
        <v>1492.6599999999999</v>
      </c>
      <c r="BP53" s="28">
        <f t="shared" ca="1" si="10"/>
        <v>1881.86</v>
      </c>
      <c r="BQ53" s="28">
        <f t="shared" ca="1" si="10"/>
        <v>1318.81</v>
      </c>
      <c r="BR53" s="28">
        <f t="shared" ca="1" si="10"/>
        <v>1664.0600000000002</v>
      </c>
      <c r="BS53" s="28">
        <f t="shared" ca="1" si="10"/>
        <v>390.83</v>
      </c>
      <c r="BT53" s="28">
        <f t="shared" ca="1" si="10"/>
        <v>242.14</v>
      </c>
      <c r="BU53" s="28">
        <f t="shared" ca="1" si="10"/>
        <v>4831.6099999999997</v>
      </c>
      <c r="BV53" s="28">
        <f t="shared" ca="1" si="10"/>
        <v>469.42</v>
      </c>
      <c r="BW53" s="28">
        <f t="shared" ca="1" si="10"/>
        <v>844.47</v>
      </c>
      <c r="BX53" s="28">
        <f t="shared" ca="1" si="10"/>
        <v>1436.3</v>
      </c>
      <c r="BY53" s="29"/>
      <c r="BZ53" s="29"/>
      <c r="CA53" s="29"/>
      <c r="CB53" s="29"/>
      <c r="CC53" s="28">
        <f t="shared" ca="1" si="11"/>
        <v>887.05</v>
      </c>
      <c r="CD53" s="28">
        <f t="shared" ca="1" si="11"/>
        <v>344.35</v>
      </c>
      <c r="CE53" s="28">
        <f t="shared" ca="1" si="11"/>
        <v>150.78</v>
      </c>
      <c r="CF53" s="28">
        <f t="shared" ca="1" si="11"/>
        <v>340.57</v>
      </c>
      <c r="CG53" s="28">
        <f t="shared" ca="1" si="11"/>
        <v>569.82000000000005</v>
      </c>
    </row>
    <row r="54" spans="1:85" x14ac:dyDescent="0.3">
      <c r="A54" s="25">
        <v>1999</v>
      </c>
      <c r="B54" s="28">
        <f t="shared" ca="1" si="2"/>
        <v>116675.93999999999</v>
      </c>
      <c r="C54" s="29"/>
      <c r="D54" s="28">
        <f t="shared" ca="1" si="8"/>
        <v>1843.32</v>
      </c>
      <c r="E54" s="28">
        <f t="shared" ca="1" si="8"/>
        <v>6947.8099999999995</v>
      </c>
      <c r="F54" s="28">
        <f t="shared" ca="1" si="8"/>
        <v>20445.11</v>
      </c>
      <c r="G54" s="28">
        <f t="shared" ca="1" si="8"/>
        <v>4543</v>
      </c>
      <c r="H54" s="28">
        <f t="shared" ca="1" si="8"/>
        <v>6401.21</v>
      </c>
      <c r="I54" s="28">
        <f t="shared" ca="1" si="8"/>
        <v>3000.07</v>
      </c>
      <c r="J54" s="28">
        <f t="shared" ca="1" si="8"/>
        <v>12727.64</v>
      </c>
      <c r="K54" s="28">
        <f t="shared" ca="1" si="8"/>
        <v>11231.2</v>
      </c>
      <c r="L54" s="28">
        <f t="shared" ca="1" si="8"/>
        <v>4303.8499999999995</v>
      </c>
      <c r="M54" s="28">
        <f t="shared" ca="1" si="8"/>
        <v>17799.82</v>
      </c>
      <c r="N54" s="28">
        <f t="shared" ca="1" si="8"/>
        <v>7601.85</v>
      </c>
      <c r="O54" s="28">
        <f t="shared" ca="1" si="8"/>
        <v>1831.98</v>
      </c>
      <c r="P54" s="28">
        <f t="shared" ca="1" si="8"/>
        <v>6623.42</v>
      </c>
      <c r="Q54" s="28">
        <f t="shared" ca="1" si="8"/>
        <v>7951.57</v>
      </c>
      <c r="R54" s="29"/>
      <c r="S54" s="29"/>
      <c r="T54" s="29"/>
      <c r="U54" s="28">
        <f t="shared" ca="1" si="12"/>
        <v>1468.89</v>
      </c>
      <c r="V54" s="28">
        <f t="shared" ca="1" si="12"/>
        <v>1063.2</v>
      </c>
      <c r="W54" s="26">
        <f t="shared" si="3"/>
        <v>196</v>
      </c>
      <c r="X54" s="28">
        <f t="shared" ca="1" si="12"/>
        <v>1791.6</v>
      </c>
      <c r="Y54" s="28">
        <f t="shared" ref="Y54:BE61" ca="1" si="13">SUM(OFFSET(Y$76,$W54,0,4,1))</f>
        <v>-1.6100000000000003</v>
      </c>
      <c r="Z54" s="28">
        <f t="shared" ca="1" si="13"/>
        <v>53.339999999999996</v>
      </c>
      <c r="AA54" s="28">
        <f t="shared" ca="1" si="13"/>
        <v>6947.8099999999995</v>
      </c>
      <c r="AB54" s="28">
        <f t="shared" ca="1" si="13"/>
        <v>2463.59</v>
      </c>
      <c r="AC54" s="28">
        <f t="shared" ca="1" si="13"/>
        <v>384.51</v>
      </c>
      <c r="AD54" s="28">
        <f t="shared" ca="1" si="13"/>
        <v>206.17000000000002</v>
      </c>
      <c r="AE54" s="28">
        <f t="shared" ca="1" si="13"/>
        <v>438.39</v>
      </c>
      <c r="AF54" s="28">
        <f t="shared" ca="1" si="13"/>
        <v>693.85</v>
      </c>
      <c r="AG54" s="28">
        <f t="shared" ca="1" si="13"/>
        <v>289.13</v>
      </c>
      <c r="AH54" s="28">
        <f t="shared" ca="1" si="13"/>
        <v>1973.44</v>
      </c>
      <c r="AI54" s="28">
        <f t="shared" ca="1" si="13"/>
        <v>1306.6300000000001</v>
      </c>
      <c r="AJ54" s="28">
        <f t="shared" ca="1" si="13"/>
        <v>1038.1200000000001</v>
      </c>
      <c r="AK54" s="28">
        <f t="shared" ca="1" si="13"/>
        <v>651.36</v>
      </c>
      <c r="AL54" s="28">
        <f t="shared" ca="1" si="13"/>
        <v>952.76</v>
      </c>
      <c r="AM54" s="28">
        <f t="shared" ca="1" si="13"/>
        <v>1362.6999999999998</v>
      </c>
      <c r="AN54" s="28">
        <f t="shared" ca="1" si="13"/>
        <v>1556.62</v>
      </c>
      <c r="AO54" s="28">
        <f t="shared" ca="1" si="13"/>
        <v>515.65</v>
      </c>
      <c r="AP54" s="28">
        <f t="shared" ca="1" si="13"/>
        <v>1274.1100000000001</v>
      </c>
      <c r="AQ54" s="28">
        <f t="shared" ca="1" si="13"/>
        <v>2806.82</v>
      </c>
      <c r="AR54" s="28">
        <f t="shared" ca="1" si="13"/>
        <v>1434.78</v>
      </c>
      <c r="AS54" s="28">
        <f t="shared" ca="1" si="13"/>
        <v>439.17999999999995</v>
      </c>
      <c r="AT54" s="28">
        <f t="shared" ca="1" si="13"/>
        <v>657.35000000000014</v>
      </c>
      <c r="AU54" s="28">
        <f t="shared" ca="1" si="13"/>
        <v>4543</v>
      </c>
      <c r="AV54" s="28">
        <f t="shared" ca="1" si="13"/>
        <v>3696.0299999999997</v>
      </c>
      <c r="AW54" s="28">
        <f t="shared" ca="1" si="13"/>
        <v>2705.18</v>
      </c>
      <c r="AX54" s="28">
        <f t="shared" ca="1" si="13"/>
        <v>3000.07</v>
      </c>
      <c r="AY54" s="28">
        <f t="shared" ca="1" si="13"/>
        <v>1308.55</v>
      </c>
      <c r="AZ54" s="28">
        <f t="shared" ca="1" si="13"/>
        <v>4906.32</v>
      </c>
      <c r="BA54" s="28">
        <f t="shared" ca="1" si="13"/>
        <v>6512.79</v>
      </c>
      <c r="BB54" s="28">
        <f t="shared" ca="1" si="13"/>
        <v>2591.15</v>
      </c>
      <c r="BC54" s="28">
        <f t="shared" ca="1" si="13"/>
        <v>463.92</v>
      </c>
      <c r="BD54" s="28">
        <f t="shared" ca="1" si="13"/>
        <v>3756.96</v>
      </c>
      <c r="BE54" s="28">
        <f t="shared" ca="1" si="13"/>
        <v>3773.6500000000005</v>
      </c>
      <c r="BF54" s="29"/>
      <c r="BG54" s="28">
        <f t="shared" ca="1" si="10"/>
        <v>4303.8499999999995</v>
      </c>
      <c r="BH54" s="28">
        <f t="shared" ca="1" si="10"/>
        <v>1545.6999999999998</v>
      </c>
      <c r="BI54" s="28">
        <f t="shared" ca="1" si="10"/>
        <v>3841.2699999999995</v>
      </c>
      <c r="BJ54" s="28">
        <f t="shared" ca="1" si="10"/>
        <v>9286.27</v>
      </c>
      <c r="BK54" s="28">
        <f t="shared" ca="1" si="10"/>
        <v>3126.58</v>
      </c>
      <c r="BL54" s="28">
        <f t="shared" ca="1" si="10"/>
        <v>3697.7200000000003</v>
      </c>
      <c r="BM54" s="28">
        <f t="shared" ca="1" si="10"/>
        <v>2820.54</v>
      </c>
      <c r="BN54" s="28">
        <f t="shared" ca="1" si="10"/>
        <v>1083.5700000000002</v>
      </c>
      <c r="BO54" s="28">
        <f t="shared" ca="1" si="10"/>
        <v>1831.98</v>
      </c>
      <c r="BP54" s="28">
        <f t="shared" ca="1" si="10"/>
        <v>2460.94</v>
      </c>
      <c r="BQ54" s="28">
        <f t="shared" ca="1" si="10"/>
        <v>1385.44</v>
      </c>
      <c r="BR54" s="28">
        <f t="shared" ca="1" si="10"/>
        <v>1976.3799999999999</v>
      </c>
      <c r="BS54" s="28">
        <f t="shared" ca="1" si="10"/>
        <v>495.09</v>
      </c>
      <c r="BT54" s="28">
        <f t="shared" ca="1" si="10"/>
        <v>305.59000000000003</v>
      </c>
      <c r="BU54" s="28">
        <f t="shared" ca="1" si="10"/>
        <v>5331.41</v>
      </c>
      <c r="BV54" s="28">
        <f t="shared" ca="1" si="10"/>
        <v>502.79</v>
      </c>
      <c r="BW54" s="28">
        <f t="shared" ca="1" si="10"/>
        <v>623.61</v>
      </c>
      <c r="BX54" s="28">
        <f t="shared" ca="1" si="10"/>
        <v>1493.7399999999998</v>
      </c>
      <c r="BY54" s="29"/>
      <c r="BZ54" s="29"/>
      <c r="CA54" s="29"/>
      <c r="CB54" s="29"/>
      <c r="CC54" s="28">
        <f t="shared" ca="1" si="11"/>
        <v>1033.71</v>
      </c>
      <c r="CD54" s="28">
        <f t="shared" ca="1" si="11"/>
        <v>435.18</v>
      </c>
      <c r="CE54" s="28">
        <f t="shared" ca="1" si="11"/>
        <v>178.33</v>
      </c>
      <c r="CF54" s="28">
        <f t="shared" ca="1" si="11"/>
        <v>350.43</v>
      </c>
      <c r="CG54" s="28">
        <f t="shared" ca="1" si="11"/>
        <v>534.44000000000005</v>
      </c>
    </row>
    <row r="55" spans="1:85" x14ac:dyDescent="0.3">
      <c r="A55" s="25">
        <v>2000</v>
      </c>
      <c r="B55" s="28">
        <f t="shared" ca="1" si="2"/>
        <v>125182.94</v>
      </c>
      <c r="C55" s="29"/>
      <c r="D55" s="28">
        <f t="shared" ca="1" si="8"/>
        <v>1937.48</v>
      </c>
      <c r="E55" s="28">
        <f t="shared" ca="1" si="8"/>
        <v>5434.12</v>
      </c>
      <c r="F55" s="28">
        <f t="shared" ca="1" si="8"/>
        <v>20240.27</v>
      </c>
      <c r="G55" s="28">
        <f t="shared" ca="1" si="8"/>
        <v>4256.67</v>
      </c>
      <c r="H55" s="28">
        <f t="shared" ca="1" si="8"/>
        <v>6894.48</v>
      </c>
      <c r="I55" s="28">
        <f t="shared" ca="1" si="8"/>
        <v>3282.31</v>
      </c>
      <c r="J55" s="28">
        <f t="shared" ca="1" si="8"/>
        <v>12536.75</v>
      </c>
      <c r="K55" s="28">
        <f t="shared" ca="1" si="8"/>
        <v>12481.2</v>
      </c>
      <c r="L55" s="28">
        <f t="shared" ca="1" si="8"/>
        <v>4034.63</v>
      </c>
      <c r="M55" s="28">
        <f t="shared" ca="1" si="8"/>
        <v>25542.359999999997</v>
      </c>
      <c r="N55" s="28">
        <f t="shared" ca="1" si="8"/>
        <v>8020.6100000000006</v>
      </c>
      <c r="O55" s="28">
        <f t="shared" ca="1" si="8"/>
        <v>2698.4900000000002</v>
      </c>
      <c r="P55" s="28">
        <f t="shared" ca="1" si="8"/>
        <v>6560.8099999999995</v>
      </c>
      <c r="Q55" s="28">
        <f t="shared" ca="1" si="8"/>
        <v>7921.61</v>
      </c>
      <c r="R55" s="29"/>
      <c r="S55" s="29"/>
      <c r="T55" s="29"/>
      <c r="U55" s="28">
        <f t="shared" ca="1" si="12"/>
        <v>1314.31</v>
      </c>
      <c r="V55" s="28">
        <f t="shared" ca="1" si="12"/>
        <v>1102.6100000000001</v>
      </c>
      <c r="W55" s="26">
        <f t="shared" si="3"/>
        <v>200</v>
      </c>
      <c r="X55" s="28">
        <f t="shared" ca="1" si="12"/>
        <v>1841.52</v>
      </c>
      <c r="Y55" s="28">
        <f t="shared" ca="1" si="13"/>
        <v>42.96</v>
      </c>
      <c r="Z55" s="28">
        <f t="shared" ca="1" si="13"/>
        <v>52.990000000000009</v>
      </c>
      <c r="AA55" s="28">
        <f t="shared" ca="1" si="13"/>
        <v>5434.12</v>
      </c>
      <c r="AB55" s="28">
        <f t="shared" ca="1" si="13"/>
        <v>2413.59</v>
      </c>
      <c r="AC55" s="28">
        <f t="shared" ca="1" si="13"/>
        <v>368.37</v>
      </c>
      <c r="AD55" s="28">
        <f t="shared" ca="1" si="13"/>
        <v>187</v>
      </c>
      <c r="AE55" s="28">
        <f t="shared" ca="1" si="13"/>
        <v>423.55999999999995</v>
      </c>
      <c r="AF55" s="28">
        <f t="shared" ca="1" si="13"/>
        <v>730.44</v>
      </c>
      <c r="AG55" s="28">
        <f t="shared" ca="1" si="13"/>
        <v>264.64</v>
      </c>
      <c r="AH55" s="28">
        <f t="shared" ca="1" si="13"/>
        <v>1817.6799999999998</v>
      </c>
      <c r="AI55" s="28">
        <f t="shared" ca="1" si="13"/>
        <v>1234.1799999999998</v>
      </c>
      <c r="AJ55" s="28">
        <f t="shared" ca="1" si="13"/>
        <v>933.07999999999993</v>
      </c>
      <c r="AK55" s="28">
        <f t="shared" ca="1" si="13"/>
        <v>613.74</v>
      </c>
      <c r="AL55" s="28">
        <f t="shared" ca="1" si="13"/>
        <v>873.33</v>
      </c>
      <c r="AM55" s="28">
        <f t="shared" ca="1" si="13"/>
        <v>1516.27</v>
      </c>
      <c r="AN55" s="28">
        <f t="shared" ca="1" si="13"/>
        <v>1948.54</v>
      </c>
      <c r="AO55" s="28">
        <f t="shared" ca="1" si="13"/>
        <v>444.14</v>
      </c>
      <c r="AP55" s="28">
        <f t="shared" ca="1" si="13"/>
        <v>1314.8400000000001</v>
      </c>
      <c r="AQ55" s="28">
        <f t="shared" ca="1" si="13"/>
        <v>2625.49</v>
      </c>
      <c r="AR55" s="28">
        <f t="shared" ca="1" si="13"/>
        <v>1338.93</v>
      </c>
      <c r="AS55" s="28">
        <f t="shared" ca="1" si="13"/>
        <v>425.40999999999997</v>
      </c>
      <c r="AT55" s="28">
        <f t="shared" ca="1" si="13"/>
        <v>767.05</v>
      </c>
      <c r="AU55" s="28">
        <f t="shared" ca="1" si="13"/>
        <v>4256.67</v>
      </c>
      <c r="AV55" s="28">
        <f t="shared" ca="1" si="13"/>
        <v>4282.1100000000006</v>
      </c>
      <c r="AW55" s="28">
        <f t="shared" ca="1" si="13"/>
        <v>2612.3700000000003</v>
      </c>
      <c r="AX55" s="28">
        <f t="shared" ca="1" si="13"/>
        <v>3282.31</v>
      </c>
      <c r="AY55" s="28">
        <f t="shared" ca="1" si="13"/>
        <v>931.61</v>
      </c>
      <c r="AZ55" s="28">
        <f t="shared" ca="1" si="13"/>
        <v>4635.6899999999996</v>
      </c>
      <c r="BA55" s="28">
        <f t="shared" ca="1" si="13"/>
        <v>6969.4599999999991</v>
      </c>
      <c r="BB55" s="28">
        <f t="shared" ca="1" si="13"/>
        <v>2952.7</v>
      </c>
      <c r="BC55" s="28">
        <f t="shared" ca="1" si="13"/>
        <v>522.58999999999992</v>
      </c>
      <c r="BD55" s="28">
        <f t="shared" ca="1" si="13"/>
        <v>3114.4</v>
      </c>
      <c r="BE55" s="28">
        <f t="shared" ca="1" si="13"/>
        <v>5059.3899999999994</v>
      </c>
      <c r="BF55" s="29"/>
      <c r="BG55" s="28">
        <f t="shared" ca="1" si="10"/>
        <v>4034.63</v>
      </c>
      <c r="BH55" s="28">
        <f t="shared" ca="1" si="10"/>
        <v>1652.73</v>
      </c>
      <c r="BI55" s="28">
        <f t="shared" ca="1" si="10"/>
        <v>3837.0499999999997</v>
      </c>
      <c r="BJ55" s="28">
        <f t="shared" ca="1" si="10"/>
        <v>15362.15</v>
      </c>
      <c r="BK55" s="28">
        <f t="shared" ca="1" si="10"/>
        <v>4690.45</v>
      </c>
      <c r="BL55" s="28">
        <f t="shared" ca="1" si="10"/>
        <v>3881.98</v>
      </c>
      <c r="BM55" s="28">
        <f t="shared" ca="1" si="10"/>
        <v>2588.4899999999998</v>
      </c>
      <c r="BN55" s="28">
        <f t="shared" ca="1" si="10"/>
        <v>1550.1399999999999</v>
      </c>
      <c r="BO55" s="28">
        <f t="shared" ca="1" si="10"/>
        <v>2698.4900000000002</v>
      </c>
      <c r="BP55" s="28">
        <f t="shared" ca="1" si="10"/>
        <v>2483.12</v>
      </c>
      <c r="BQ55" s="28">
        <f t="shared" ca="1" si="10"/>
        <v>1376.6200000000001</v>
      </c>
      <c r="BR55" s="28">
        <f t="shared" ca="1" si="10"/>
        <v>1914.3899999999999</v>
      </c>
      <c r="BS55" s="28">
        <f t="shared" ca="1" si="10"/>
        <v>475.03</v>
      </c>
      <c r="BT55" s="28">
        <f t="shared" ca="1" si="10"/>
        <v>311.66000000000003</v>
      </c>
      <c r="BU55" s="28">
        <f t="shared" ca="1" si="10"/>
        <v>5353.1299999999992</v>
      </c>
      <c r="BV55" s="28">
        <f t="shared" ca="1" si="10"/>
        <v>414.88</v>
      </c>
      <c r="BW55" s="28">
        <f t="shared" ca="1" si="10"/>
        <v>604.38</v>
      </c>
      <c r="BX55" s="28">
        <f t="shared" ca="1" si="10"/>
        <v>1549.23</v>
      </c>
      <c r="BY55" s="29"/>
      <c r="BZ55" s="29"/>
      <c r="CA55" s="29"/>
      <c r="CB55" s="29"/>
      <c r="CC55" s="28">
        <f t="shared" ca="1" si="11"/>
        <v>896.31999999999994</v>
      </c>
      <c r="CD55" s="28">
        <f t="shared" ca="1" si="11"/>
        <v>417.98</v>
      </c>
      <c r="CE55" s="28">
        <f t="shared" ca="1" si="11"/>
        <v>167.26</v>
      </c>
      <c r="CF55" s="28">
        <f t="shared" ca="1" si="11"/>
        <v>391.06999999999994</v>
      </c>
      <c r="CG55" s="28">
        <f t="shared" ca="1" si="11"/>
        <v>544.29</v>
      </c>
    </row>
    <row r="56" spans="1:85" x14ac:dyDescent="0.3">
      <c r="A56" s="25">
        <v>2001</v>
      </c>
      <c r="B56" s="28">
        <f t="shared" ca="1" si="2"/>
        <v>127375.09</v>
      </c>
      <c r="C56" s="29"/>
      <c r="D56" s="28">
        <f t="shared" ca="1" si="8"/>
        <v>2425.83</v>
      </c>
      <c r="E56" s="28">
        <f t="shared" ca="1" si="8"/>
        <v>6473.5800000000008</v>
      </c>
      <c r="F56" s="28">
        <f t="shared" ca="1" si="8"/>
        <v>19304.489999999998</v>
      </c>
      <c r="G56" s="28">
        <f t="shared" ca="1" si="8"/>
        <v>3997.1499999999996</v>
      </c>
      <c r="H56" s="28">
        <f t="shared" ca="1" si="8"/>
        <v>4113</v>
      </c>
      <c r="I56" s="28">
        <f t="shared" ca="1" si="8"/>
        <v>4086.27</v>
      </c>
      <c r="J56" s="28">
        <f t="shared" ca="1" si="8"/>
        <v>12181.94</v>
      </c>
      <c r="K56" s="28">
        <f t="shared" ca="1" si="8"/>
        <v>14493</v>
      </c>
      <c r="L56" s="28">
        <f t="shared" ca="1" si="8"/>
        <v>3077.94</v>
      </c>
      <c r="M56" s="28">
        <f t="shared" ca="1" si="8"/>
        <v>24791.340000000004</v>
      </c>
      <c r="N56" s="28">
        <f t="shared" ca="1" si="8"/>
        <v>9692.2999999999993</v>
      </c>
      <c r="O56" s="28">
        <f t="shared" ca="1" si="8"/>
        <v>2963.83</v>
      </c>
      <c r="P56" s="28">
        <f t="shared" ca="1" si="8"/>
        <v>7757.74</v>
      </c>
      <c r="Q56" s="28">
        <f t="shared" ca="1" si="8"/>
        <v>8018.27</v>
      </c>
      <c r="R56" s="29"/>
      <c r="S56" s="29"/>
      <c r="T56" s="29"/>
      <c r="U56" s="28">
        <f t="shared" ca="1" si="12"/>
        <v>1562.06</v>
      </c>
      <c r="V56" s="28">
        <f t="shared" ca="1" si="12"/>
        <v>1375.91</v>
      </c>
      <c r="W56" s="26">
        <f t="shared" si="3"/>
        <v>204</v>
      </c>
      <c r="X56" s="28">
        <f t="shared" ca="1" si="12"/>
        <v>2344.52</v>
      </c>
      <c r="Y56" s="28">
        <f t="shared" ca="1" si="13"/>
        <v>41.72</v>
      </c>
      <c r="Z56" s="28">
        <f t="shared" ca="1" si="13"/>
        <v>39.589999999999996</v>
      </c>
      <c r="AA56" s="28">
        <f t="shared" ca="1" si="13"/>
        <v>6473.5800000000008</v>
      </c>
      <c r="AB56" s="28">
        <f t="shared" ca="1" si="13"/>
        <v>2140.1</v>
      </c>
      <c r="AC56" s="28">
        <f t="shared" ca="1" si="13"/>
        <v>277.38</v>
      </c>
      <c r="AD56" s="28">
        <f t="shared" ca="1" si="13"/>
        <v>207.14</v>
      </c>
      <c r="AE56" s="28">
        <f t="shared" ca="1" si="13"/>
        <v>354.9</v>
      </c>
      <c r="AF56" s="28">
        <f t="shared" ca="1" si="13"/>
        <v>682</v>
      </c>
      <c r="AG56" s="28">
        <f t="shared" ca="1" si="13"/>
        <v>346.69</v>
      </c>
      <c r="AH56" s="28">
        <f t="shared" ca="1" si="13"/>
        <v>1727.03</v>
      </c>
      <c r="AI56" s="28">
        <f t="shared" ca="1" si="13"/>
        <v>1227.54</v>
      </c>
      <c r="AJ56" s="28">
        <f t="shared" ca="1" si="13"/>
        <v>773.71999999999991</v>
      </c>
      <c r="AK56" s="28">
        <f t="shared" ca="1" si="13"/>
        <v>549.79999999999995</v>
      </c>
      <c r="AL56" s="28">
        <f t="shared" ca="1" si="13"/>
        <v>824.53000000000009</v>
      </c>
      <c r="AM56" s="28">
        <f t="shared" ca="1" si="13"/>
        <v>1200.3200000000002</v>
      </c>
      <c r="AN56" s="28">
        <f t="shared" ca="1" si="13"/>
        <v>1698.6200000000001</v>
      </c>
      <c r="AO56" s="28">
        <f t="shared" ca="1" si="13"/>
        <v>666.61000000000013</v>
      </c>
      <c r="AP56" s="28">
        <f t="shared" ca="1" si="13"/>
        <v>1120.08</v>
      </c>
      <c r="AQ56" s="28">
        <f t="shared" ca="1" si="13"/>
        <v>2816.37</v>
      </c>
      <c r="AR56" s="28">
        <f t="shared" ca="1" si="13"/>
        <v>1387.4099999999999</v>
      </c>
      <c r="AS56" s="28">
        <f t="shared" ca="1" si="13"/>
        <v>434.36</v>
      </c>
      <c r="AT56" s="28">
        <f t="shared" ca="1" si="13"/>
        <v>869.88999999999987</v>
      </c>
      <c r="AU56" s="28">
        <f t="shared" ca="1" si="13"/>
        <v>3997.1499999999996</v>
      </c>
      <c r="AV56" s="28">
        <f t="shared" ca="1" si="13"/>
        <v>1322.0700000000002</v>
      </c>
      <c r="AW56" s="28">
        <f t="shared" ca="1" si="13"/>
        <v>2790.9300000000003</v>
      </c>
      <c r="AX56" s="28">
        <f t="shared" ca="1" si="13"/>
        <v>4086.27</v>
      </c>
      <c r="AY56" s="28">
        <f t="shared" ca="1" si="13"/>
        <v>1200.8600000000001</v>
      </c>
      <c r="AZ56" s="28">
        <f t="shared" ca="1" si="13"/>
        <v>4688.72</v>
      </c>
      <c r="BA56" s="28">
        <f t="shared" ca="1" si="13"/>
        <v>6292.34</v>
      </c>
      <c r="BB56" s="28">
        <f t="shared" ca="1" si="13"/>
        <v>3565.82</v>
      </c>
      <c r="BC56" s="28">
        <f t="shared" ca="1" si="13"/>
        <v>203.58999999999997</v>
      </c>
      <c r="BD56" s="28">
        <f t="shared" ca="1" si="13"/>
        <v>4172.3500000000004</v>
      </c>
      <c r="BE56" s="28">
        <f t="shared" ca="1" si="13"/>
        <v>5524.01</v>
      </c>
      <c r="BF56" s="29"/>
      <c r="BG56" s="28">
        <f t="shared" ca="1" si="10"/>
        <v>3077.94</v>
      </c>
      <c r="BH56" s="28">
        <f t="shared" ca="1" si="10"/>
        <v>1651.93</v>
      </c>
      <c r="BI56" s="28">
        <f t="shared" ca="1" si="10"/>
        <v>4212.3500000000004</v>
      </c>
      <c r="BJ56" s="28">
        <f t="shared" ca="1" si="10"/>
        <v>13864.67</v>
      </c>
      <c r="BK56" s="28">
        <f t="shared" ca="1" si="10"/>
        <v>5062.3900000000003</v>
      </c>
      <c r="BL56" s="28">
        <f t="shared" ca="1" si="10"/>
        <v>4455.09</v>
      </c>
      <c r="BM56" s="28">
        <f t="shared" ca="1" si="10"/>
        <v>3544.35</v>
      </c>
      <c r="BN56" s="28">
        <f t="shared" ca="1" si="10"/>
        <v>1692.8500000000001</v>
      </c>
      <c r="BO56" s="28">
        <f t="shared" ca="1" si="10"/>
        <v>2963.83</v>
      </c>
      <c r="BP56" s="28">
        <f t="shared" ca="1" si="10"/>
        <v>2861.7799999999997</v>
      </c>
      <c r="BQ56" s="28">
        <f t="shared" ca="1" si="10"/>
        <v>1693.04</v>
      </c>
      <c r="BR56" s="28">
        <f t="shared" ca="1" si="10"/>
        <v>2069.98</v>
      </c>
      <c r="BS56" s="28">
        <f t="shared" ca="1" si="10"/>
        <v>668.03</v>
      </c>
      <c r="BT56" s="28">
        <f t="shared" ca="1" si="10"/>
        <v>464.90999999999997</v>
      </c>
      <c r="BU56" s="28">
        <f t="shared" ca="1" si="10"/>
        <v>5141.59</v>
      </c>
      <c r="BV56" s="28">
        <f t="shared" ca="1" si="10"/>
        <v>516.79999999999995</v>
      </c>
      <c r="BW56" s="28">
        <f t="shared" ca="1" si="10"/>
        <v>595.13</v>
      </c>
      <c r="BX56" s="28">
        <f t="shared" ca="1" si="10"/>
        <v>1764.73</v>
      </c>
      <c r="BY56" s="29"/>
      <c r="BZ56" s="29"/>
      <c r="CA56" s="29"/>
      <c r="CB56" s="29"/>
      <c r="CC56" s="28">
        <f t="shared" ca="1" si="11"/>
        <v>1021.4699999999999</v>
      </c>
      <c r="CD56" s="28">
        <f t="shared" ca="1" si="11"/>
        <v>540.59</v>
      </c>
      <c r="CE56" s="28">
        <f t="shared" ca="1" si="11"/>
        <v>154.75</v>
      </c>
      <c r="CF56" s="28">
        <f t="shared" ca="1" si="11"/>
        <v>217.81</v>
      </c>
      <c r="CG56" s="28">
        <f t="shared" ca="1" si="11"/>
        <v>1003.3399999999999</v>
      </c>
    </row>
    <row r="57" spans="1:85" x14ac:dyDescent="0.3">
      <c r="A57" s="25">
        <v>2002</v>
      </c>
      <c r="B57" s="28">
        <f t="shared" ca="1" si="2"/>
        <v>126402.64</v>
      </c>
      <c r="C57" s="29"/>
      <c r="D57" s="28">
        <f t="shared" ca="1" si="8"/>
        <v>2604.4300000000003</v>
      </c>
      <c r="E57" s="28">
        <f t="shared" ca="1" si="8"/>
        <v>7100.1</v>
      </c>
      <c r="F57" s="28">
        <f t="shared" ca="1" si="8"/>
        <v>18492.280000000002</v>
      </c>
      <c r="G57" s="28">
        <f t="shared" ca="1" si="8"/>
        <v>3928.26</v>
      </c>
      <c r="H57" s="28">
        <f t="shared" ca="1" si="8"/>
        <v>4876.08</v>
      </c>
      <c r="I57" s="28">
        <f t="shared" ca="1" si="8"/>
        <v>4275.22</v>
      </c>
      <c r="J57" s="28">
        <f t="shared" ca="1" si="8"/>
        <v>12302.1</v>
      </c>
      <c r="K57" s="28">
        <f t="shared" ca="1" si="8"/>
        <v>17341.730000000003</v>
      </c>
      <c r="L57" s="28">
        <f t="shared" ca="1" si="8"/>
        <v>3007.11</v>
      </c>
      <c r="M57" s="28">
        <f t="shared" ca="1" si="8"/>
        <v>20951.5</v>
      </c>
      <c r="N57" s="28">
        <f t="shared" ca="1" si="8"/>
        <v>9641.93</v>
      </c>
      <c r="O57" s="28">
        <f t="shared" ca="1" si="8"/>
        <v>2607.3900000000003</v>
      </c>
      <c r="P57" s="28">
        <f t="shared" ca="1" si="8"/>
        <v>7223.34</v>
      </c>
      <c r="Q57" s="28">
        <f t="shared" ca="1" si="8"/>
        <v>8161.9</v>
      </c>
      <c r="R57" s="29"/>
      <c r="S57" s="29"/>
      <c r="T57" s="29"/>
      <c r="U57" s="28">
        <f t="shared" ca="1" si="12"/>
        <v>1437.77</v>
      </c>
      <c r="V57" s="28">
        <f t="shared" ca="1" si="12"/>
        <v>1393.0700000000002</v>
      </c>
      <c r="W57" s="26">
        <f t="shared" si="3"/>
        <v>208</v>
      </c>
      <c r="X57" s="28">
        <f t="shared" ca="1" si="12"/>
        <v>2399.67</v>
      </c>
      <c r="Y57" s="28">
        <f t="shared" ca="1" si="13"/>
        <v>36.769999999999996</v>
      </c>
      <c r="Z57" s="28">
        <f t="shared" ca="1" si="13"/>
        <v>168</v>
      </c>
      <c r="AA57" s="28">
        <f t="shared" ca="1" si="13"/>
        <v>7100.1</v>
      </c>
      <c r="AB57" s="28">
        <f t="shared" ca="1" si="13"/>
        <v>2315.94</v>
      </c>
      <c r="AC57" s="28">
        <f t="shared" ca="1" si="13"/>
        <v>227.51999999999998</v>
      </c>
      <c r="AD57" s="28">
        <f t="shared" ca="1" si="13"/>
        <v>233.21</v>
      </c>
      <c r="AE57" s="28">
        <f t="shared" ca="1" si="13"/>
        <v>359.75</v>
      </c>
      <c r="AF57" s="28">
        <f t="shared" ca="1" si="13"/>
        <v>542.91</v>
      </c>
      <c r="AG57" s="28">
        <f t="shared" ca="1" si="13"/>
        <v>342.91</v>
      </c>
      <c r="AH57" s="28">
        <f t="shared" ca="1" si="13"/>
        <v>1650.4299999999998</v>
      </c>
      <c r="AI57" s="28">
        <f t="shared" ca="1" si="13"/>
        <v>1186.7</v>
      </c>
      <c r="AJ57" s="28">
        <f t="shared" ca="1" si="13"/>
        <v>761.54</v>
      </c>
      <c r="AK57" s="28">
        <f t="shared" ca="1" si="13"/>
        <v>613.48</v>
      </c>
      <c r="AL57" s="28">
        <f t="shared" ca="1" si="13"/>
        <v>784.56</v>
      </c>
      <c r="AM57" s="28">
        <f t="shared" ca="1" si="13"/>
        <v>1247.1399999999999</v>
      </c>
      <c r="AN57" s="28">
        <f t="shared" ca="1" si="13"/>
        <v>1398.78</v>
      </c>
      <c r="AO57" s="28">
        <f t="shared" ca="1" si="13"/>
        <v>402.98</v>
      </c>
      <c r="AP57" s="28">
        <f t="shared" ca="1" si="13"/>
        <v>1160.42</v>
      </c>
      <c r="AQ57" s="28">
        <f t="shared" ca="1" si="13"/>
        <v>2585.09</v>
      </c>
      <c r="AR57" s="28">
        <f t="shared" ca="1" si="13"/>
        <v>1501.67</v>
      </c>
      <c r="AS57" s="28">
        <f t="shared" ca="1" si="13"/>
        <v>457.9</v>
      </c>
      <c r="AT57" s="28">
        <f t="shared" ca="1" si="13"/>
        <v>719.38</v>
      </c>
      <c r="AU57" s="28">
        <f t="shared" ca="1" si="13"/>
        <v>3928.26</v>
      </c>
      <c r="AV57" s="28">
        <f t="shared" ca="1" si="13"/>
        <v>1695.3700000000001</v>
      </c>
      <c r="AW57" s="28">
        <f t="shared" ca="1" si="13"/>
        <v>3180.71</v>
      </c>
      <c r="AX57" s="28">
        <f t="shared" ca="1" si="13"/>
        <v>4275.22</v>
      </c>
      <c r="AY57" s="28">
        <f t="shared" ca="1" si="13"/>
        <v>1074.6599999999999</v>
      </c>
      <c r="AZ57" s="28">
        <f t="shared" ca="1" si="13"/>
        <v>4095.5299999999997</v>
      </c>
      <c r="BA57" s="28">
        <f t="shared" ca="1" si="13"/>
        <v>7131.92</v>
      </c>
      <c r="BB57" s="28">
        <f t="shared" ca="1" si="13"/>
        <v>2994.4900000000002</v>
      </c>
      <c r="BC57" s="28">
        <f t="shared" ca="1" si="13"/>
        <v>243.04000000000002</v>
      </c>
      <c r="BD57" s="28">
        <f t="shared" ca="1" si="13"/>
        <v>5821.49</v>
      </c>
      <c r="BE57" s="28">
        <f t="shared" ca="1" si="13"/>
        <v>7593.1999999999989</v>
      </c>
      <c r="BF57" s="29"/>
      <c r="BG57" s="28">
        <f t="shared" ca="1" si="10"/>
        <v>3007.11</v>
      </c>
      <c r="BH57" s="28">
        <f t="shared" ca="1" si="10"/>
        <v>1678.55</v>
      </c>
      <c r="BI57" s="28">
        <f t="shared" ca="1" si="10"/>
        <v>4395.79</v>
      </c>
      <c r="BJ57" s="28">
        <f t="shared" ca="1" si="10"/>
        <v>10910.310000000001</v>
      </c>
      <c r="BK57" s="28">
        <f t="shared" ca="1" si="10"/>
        <v>3966.83</v>
      </c>
      <c r="BL57" s="28">
        <f t="shared" ca="1" si="10"/>
        <v>5268.02</v>
      </c>
      <c r="BM57" s="28">
        <f t="shared" ca="1" si="10"/>
        <v>2660.13</v>
      </c>
      <c r="BN57" s="28">
        <f t="shared" ca="1" si="10"/>
        <v>1713.78</v>
      </c>
      <c r="BO57" s="28">
        <f t="shared" ca="1" si="10"/>
        <v>2607.3900000000003</v>
      </c>
      <c r="BP57" s="28">
        <f t="shared" ca="1" si="10"/>
        <v>2559.62</v>
      </c>
      <c r="BQ57" s="28">
        <f t="shared" ca="1" si="10"/>
        <v>1647.1299999999999</v>
      </c>
      <c r="BR57" s="28">
        <f t="shared" ca="1" si="10"/>
        <v>2158.1099999999997</v>
      </c>
      <c r="BS57" s="28">
        <f t="shared" ca="1" si="10"/>
        <v>503.40999999999997</v>
      </c>
      <c r="BT57" s="28">
        <f t="shared" ca="1" si="10"/>
        <v>355.06000000000006</v>
      </c>
      <c r="BU57" s="28">
        <f t="shared" ca="1" si="10"/>
        <v>5495.24</v>
      </c>
      <c r="BV57" s="28">
        <f t="shared" ca="1" si="10"/>
        <v>427.08000000000004</v>
      </c>
      <c r="BW57" s="28">
        <f t="shared" ca="1" si="10"/>
        <v>541.06999999999994</v>
      </c>
      <c r="BX57" s="28">
        <f t="shared" ca="1" si="10"/>
        <v>1698.52</v>
      </c>
      <c r="BY57" s="29"/>
      <c r="BZ57" s="29"/>
      <c r="CA57" s="29"/>
      <c r="CB57" s="29"/>
      <c r="CC57" s="28">
        <f t="shared" ca="1" si="11"/>
        <v>884.65</v>
      </c>
      <c r="CD57" s="28">
        <f t="shared" ca="1" si="11"/>
        <v>553.13</v>
      </c>
      <c r="CE57" s="28">
        <f t="shared" ca="1" si="11"/>
        <v>149.82999999999998</v>
      </c>
      <c r="CF57" s="28">
        <f t="shared" ca="1" si="11"/>
        <v>468.43999999999994</v>
      </c>
      <c r="CG57" s="28">
        <f t="shared" ca="1" si="11"/>
        <v>774.79</v>
      </c>
    </row>
    <row r="58" spans="1:85" x14ac:dyDescent="0.3">
      <c r="A58" s="25">
        <v>2003</v>
      </c>
      <c r="B58" s="28">
        <f t="shared" ca="1" si="2"/>
        <v>123355.91</v>
      </c>
      <c r="C58" s="29"/>
      <c r="D58" s="28">
        <f t="shared" ca="1" si="8"/>
        <v>2665.06</v>
      </c>
      <c r="E58" s="28">
        <f t="shared" ca="1" si="8"/>
        <v>5935.3200000000006</v>
      </c>
      <c r="F58" s="28">
        <f t="shared" ca="1" si="8"/>
        <v>17765.080000000002</v>
      </c>
      <c r="G58" s="28">
        <f t="shared" ca="1" si="8"/>
        <v>4127.3</v>
      </c>
      <c r="H58" s="28">
        <f t="shared" ca="1" si="8"/>
        <v>5139.1000000000004</v>
      </c>
      <c r="I58" s="28">
        <f t="shared" ca="1" si="8"/>
        <v>4595.3500000000004</v>
      </c>
      <c r="J58" s="28">
        <f t="shared" ca="1" si="8"/>
        <v>12487.920000000002</v>
      </c>
      <c r="K58" s="28">
        <f t="shared" ca="1" si="8"/>
        <v>20164.54</v>
      </c>
      <c r="L58" s="28">
        <f t="shared" ca="1" si="8"/>
        <v>2903.0099999999998</v>
      </c>
      <c r="M58" s="28">
        <f t="shared" ca="1" si="8"/>
        <v>17211.73</v>
      </c>
      <c r="N58" s="28">
        <f t="shared" ca="1" si="8"/>
        <v>8692.59</v>
      </c>
      <c r="O58" s="28">
        <f t="shared" ca="1" si="8"/>
        <v>2900.14</v>
      </c>
      <c r="P58" s="28">
        <f t="shared" ca="1" si="8"/>
        <v>7305.87</v>
      </c>
      <c r="Q58" s="28">
        <f t="shared" ca="1" si="8"/>
        <v>7903.0499999999993</v>
      </c>
      <c r="R58" s="29"/>
      <c r="S58" s="29"/>
      <c r="T58" s="29"/>
      <c r="U58" s="28">
        <f t="shared" ca="1" si="12"/>
        <v>1406.76</v>
      </c>
      <c r="V58" s="28">
        <f t="shared" ca="1" si="12"/>
        <v>741.72</v>
      </c>
      <c r="W58" s="26">
        <f t="shared" si="3"/>
        <v>212</v>
      </c>
      <c r="X58" s="28">
        <f t="shared" ca="1" si="12"/>
        <v>2649</v>
      </c>
      <c r="Y58" s="28">
        <f t="shared" ca="1" si="13"/>
        <v>44.120000000000005</v>
      </c>
      <c r="Z58" s="28">
        <f t="shared" ca="1" si="13"/>
        <v>-28.07</v>
      </c>
      <c r="AA58" s="28">
        <f t="shared" ca="1" si="13"/>
        <v>5935.3200000000006</v>
      </c>
      <c r="AB58" s="28">
        <f t="shared" ca="1" si="13"/>
        <v>2300.9700000000003</v>
      </c>
      <c r="AC58" s="28">
        <f t="shared" ca="1" si="13"/>
        <v>209.44</v>
      </c>
      <c r="AD58" s="28">
        <f t="shared" ca="1" si="13"/>
        <v>186.14999999999998</v>
      </c>
      <c r="AE58" s="28">
        <f t="shared" ca="1" si="13"/>
        <v>563.68000000000006</v>
      </c>
      <c r="AF58" s="28">
        <f t="shared" ca="1" si="13"/>
        <v>606.1</v>
      </c>
      <c r="AG58" s="28">
        <f t="shared" ca="1" si="13"/>
        <v>370.03000000000003</v>
      </c>
      <c r="AH58" s="28">
        <f t="shared" ca="1" si="13"/>
        <v>1480.11</v>
      </c>
      <c r="AI58" s="28">
        <f t="shared" ca="1" si="13"/>
        <v>1287.77</v>
      </c>
      <c r="AJ58" s="28">
        <f t="shared" ca="1" si="13"/>
        <v>813.30000000000007</v>
      </c>
      <c r="AK58" s="28">
        <f t="shared" ca="1" si="13"/>
        <v>584.73</v>
      </c>
      <c r="AL58" s="28">
        <f t="shared" ca="1" si="13"/>
        <v>692.40000000000009</v>
      </c>
      <c r="AM58" s="28">
        <f t="shared" ca="1" si="13"/>
        <v>1152.08</v>
      </c>
      <c r="AN58" s="28">
        <f t="shared" ca="1" si="13"/>
        <v>1041.02</v>
      </c>
      <c r="AO58" s="28">
        <f t="shared" ca="1" si="13"/>
        <v>358.53999999999996</v>
      </c>
      <c r="AP58" s="28">
        <f t="shared" ca="1" si="13"/>
        <v>1100.23</v>
      </c>
      <c r="AQ58" s="28">
        <f t="shared" ca="1" si="13"/>
        <v>2320.8100000000004</v>
      </c>
      <c r="AR58" s="28">
        <f t="shared" ca="1" si="13"/>
        <v>1428.82</v>
      </c>
      <c r="AS58" s="28">
        <f t="shared" ca="1" si="13"/>
        <v>587.88</v>
      </c>
      <c r="AT58" s="28">
        <f t="shared" ca="1" si="13"/>
        <v>680.99</v>
      </c>
      <c r="AU58" s="28">
        <f t="shared" ca="1" si="13"/>
        <v>4127.3</v>
      </c>
      <c r="AV58" s="28">
        <f t="shared" ca="1" si="13"/>
        <v>1587.3400000000001</v>
      </c>
      <c r="AW58" s="28">
        <f t="shared" ca="1" si="13"/>
        <v>3551.7400000000002</v>
      </c>
      <c r="AX58" s="28">
        <f t="shared" ca="1" si="13"/>
        <v>4595.3500000000004</v>
      </c>
      <c r="AY58" s="28">
        <f t="shared" ca="1" si="13"/>
        <v>1404.17</v>
      </c>
      <c r="AZ58" s="28">
        <f t="shared" ca="1" si="13"/>
        <v>4417.17</v>
      </c>
      <c r="BA58" s="28">
        <f t="shared" ca="1" si="13"/>
        <v>6666.58</v>
      </c>
      <c r="BB58" s="28">
        <f t="shared" ca="1" si="13"/>
        <v>4960.42</v>
      </c>
      <c r="BC58" s="28">
        <f t="shared" ca="1" si="13"/>
        <v>576.91000000000008</v>
      </c>
      <c r="BD58" s="28">
        <f t="shared" ca="1" si="13"/>
        <v>4124.1100000000006</v>
      </c>
      <c r="BE58" s="28">
        <f t="shared" ca="1" si="13"/>
        <v>9668.84</v>
      </c>
      <c r="BF58" s="29"/>
      <c r="BG58" s="28">
        <f t="shared" ca="1" si="10"/>
        <v>2903.0099999999998</v>
      </c>
      <c r="BH58" s="28">
        <f t="shared" ca="1" si="10"/>
        <v>1697.6000000000001</v>
      </c>
      <c r="BI58" s="28">
        <f t="shared" ca="1" si="10"/>
        <v>4679.3999999999996</v>
      </c>
      <c r="BJ58" s="28">
        <f t="shared" ca="1" si="10"/>
        <v>7306.1900000000005</v>
      </c>
      <c r="BK58" s="28">
        <f t="shared" ca="1" si="10"/>
        <v>3528.55</v>
      </c>
      <c r="BL58" s="28">
        <f t="shared" ca="1" si="10"/>
        <v>5181.87</v>
      </c>
      <c r="BM58" s="28">
        <f t="shared" ca="1" si="10"/>
        <v>1727.5700000000002</v>
      </c>
      <c r="BN58" s="28">
        <f t="shared" ca="1" si="10"/>
        <v>1783.14</v>
      </c>
      <c r="BO58" s="28">
        <f t="shared" ca="1" si="10"/>
        <v>2900.14</v>
      </c>
      <c r="BP58" s="28">
        <f t="shared" ca="1" si="10"/>
        <v>2913.26</v>
      </c>
      <c r="BQ58" s="28">
        <f t="shared" ca="1" si="10"/>
        <v>1596.03</v>
      </c>
      <c r="BR58" s="28">
        <f t="shared" ca="1" si="10"/>
        <v>1849.02</v>
      </c>
      <c r="BS58" s="28">
        <f t="shared" ca="1" si="10"/>
        <v>538.43000000000006</v>
      </c>
      <c r="BT58" s="28">
        <f t="shared" ca="1" si="10"/>
        <v>409.11</v>
      </c>
      <c r="BU58" s="28">
        <f t="shared" ca="1" si="10"/>
        <v>5089.57</v>
      </c>
      <c r="BV58" s="28">
        <f t="shared" ca="1" si="10"/>
        <v>351.9</v>
      </c>
      <c r="BW58" s="28">
        <f t="shared" ca="1" si="10"/>
        <v>581.44000000000005</v>
      </c>
      <c r="BX58" s="28">
        <f t="shared" ca="1" si="10"/>
        <v>1880.1599999999999</v>
      </c>
      <c r="BY58" s="29"/>
      <c r="BZ58" s="29"/>
      <c r="CA58" s="29"/>
      <c r="CB58" s="29"/>
      <c r="CC58" s="28">
        <f t="shared" ca="1" si="11"/>
        <v>866.43000000000006</v>
      </c>
      <c r="CD58" s="28">
        <f t="shared" ca="1" si="11"/>
        <v>540.31999999999994</v>
      </c>
      <c r="CE58" s="28">
        <f t="shared" ca="1" si="11"/>
        <v>155.01000000000002</v>
      </c>
      <c r="CF58" s="28">
        <f t="shared" ca="1" si="11"/>
        <v>198.4</v>
      </c>
      <c r="CG58" s="28">
        <f t="shared" ca="1" si="11"/>
        <v>388.31</v>
      </c>
    </row>
    <row r="59" spans="1:85" x14ac:dyDescent="0.3">
      <c r="A59" s="25">
        <v>2004</v>
      </c>
      <c r="B59" s="28">
        <f t="shared" ca="1" si="2"/>
        <v>116529.29999999999</v>
      </c>
      <c r="C59" s="29"/>
      <c r="D59" s="28">
        <f t="shared" ca="1" si="8"/>
        <v>2976.92</v>
      </c>
      <c r="E59" s="28">
        <f t="shared" ca="1" si="8"/>
        <v>6699.9800000000005</v>
      </c>
      <c r="F59" s="28">
        <f t="shared" ca="1" si="8"/>
        <v>17172.48</v>
      </c>
      <c r="G59" s="28">
        <f t="shared" ca="1" si="8"/>
        <v>3999.37</v>
      </c>
      <c r="H59" s="28">
        <f t="shared" ca="1" si="8"/>
        <v>5157.5599999999995</v>
      </c>
      <c r="I59" s="28">
        <f t="shared" ca="1" si="8"/>
        <v>3267.73</v>
      </c>
      <c r="J59" s="28">
        <f t="shared" ca="1" si="8"/>
        <v>12489.17</v>
      </c>
      <c r="K59" s="28">
        <f t="shared" ca="1" si="8"/>
        <v>15852.79</v>
      </c>
      <c r="L59" s="28">
        <f t="shared" ca="1" si="8"/>
        <v>2250.1999999999998</v>
      </c>
      <c r="M59" s="28">
        <f t="shared" ca="1" si="8"/>
        <v>18187.259999999998</v>
      </c>
      <c r="N59" s="28">
        <f t="shared" ca="1" si="8"/>
        <v>8090.3</v>
      </c>
      <c r="O59" s="28">
        <f t="shared" ca="1" si="8"/>
        <v>1965.73</v>
      </c>
      <c r="P59" s="28">
        <f t="shared" ca="1" si="8"/>
        <v>7475.0599999999995</v>
      </c>
      <c r="Q59" s="28">
        <f t="shared" ca="1" si="8"/>
        <v>7471.1900000000005</v>
      </c>
      <c r="R59" s="29"/>
      <c r="S59" s="29"/>
      <c r="T59" s="29"/>
      <c r="U59" s="28">
        <f t="shared" ca="1" si="12"/>
        <v>1376.5500000000002</v>
      </c>
      <c r="V59" s="28">
        <f t="shared" ca="1" si="12"/>
        <v>820.83</v>
      </c>
      <c r="W59" s="26">
        <f t="shared" si="3"/>
        <v>216</v>
      </c>
      <c r="X59" s="28">
        <f t="shared" ca="1" si="12"/>
        <v>2785.0199999999995</v>
      </c>
      <c r="Y59" s="28">
        <f t="shared" ca="1" si="13"/>
        <v>39.5</v>
      </c>
      <c r="Z59" s="28">
        <f t="shared" ca="1" si="13"/>
        <v>152.38</v>
      </c>
      <c r="AA59" s="28">
        <f t="shared" ca="1" si="13"/>
        <v>6699.9800000000005</v>
      </c>
      <c r="AB59" s="28">
        <f t="shared" ca="1" si="13"/>
        <v>2042.0300000000002</v>
      </c>
      <c r="AC59" s="28">
        <f t="shared" ca="1" si="13"/>
        <v>209.57999999999998</v>
      </c>
      <c r="AD59" s="28">
        <f t="shared" ca="1" si="13"/>
        <v>256.57</v>
      </c>
      <c r="AE59" s="28">
        <f t="shared" ca="1" si="13"/>
        <v>349.15999999999997</v>
      </c>
      <c r="AF59" s="28">
        <f t="shared" ca="1" si="13"/>
        <v>527.29999999999995</v>
      </c>
      <c r="AG59" s="28">
        <f t="shared" ca="1" si="13"/>
        <v>292.27</v>
      </c>
      <c r="AH59" s="28">
        <f t="shared" ca="1" si="13"/>
        <v>1530.4299999999998</v>
      </c>
      <c r="AI59" s="28">
        <f t="shared" ca="1" si="13"/>
        <v>1510.26</v>
      </c>
      <c r="AJ59" s="28">
        <f t="shared" ca="1" si="13"/>
        <v>736.06999999999994</v>
      </c>
      <c r="AK59" s="28">
        <f t="shared" ca="1" si="13"/>
        <v>551.27</v>
      </c>
      <c r="AL59" s="28">
        <f t="shared" ca="1" si="13"/>
        <v>737.06</v>
      </c>
      <c r="AM59" s="28">
        <f t="shared" ca="1" si="13"/>
        <v>1056.31</v>
      </c>
      <c r="AN59" s="28">
        <f t="shared" ca="1" si="13"/>
        <v>1060</v>
      </c>
      <c r="AO59" s="28">
        <f t="shared" ca="1" si="13"/>
        <v>380.82000000000005</v>
      </c>
      <c r="AP59" s="28">
        <f t="shared" ca="1" si="13"/>
        <v>1099.26</v>
      </c>
      <c r="AQ59" s="28">
        <f t="shared" ca="1" si="13"/>
        <v>2286.31</v>
      </c>
      <c r="AR59" s="28">
        <f t="shared" ca="1" si="13"/>
        <v>1495.75</v>
      </c>
      <c r="AS59" s="28">
        <f t="shared" ca="1" si="13"/>
        <v>484.70000000000005</v>
      </c>
      <c r="AT59" s="28">
        <f t="shared" ca="1" si="13"/>
        <v>567.35</v>
      </c>
      <c r="AU59" s="28">
        <f t="shared" ca="1" si="13"/>
        <v>3999.37</v>
      </c>
      <c r="AV59" s="28">
        <f t="shared" ca="1" si="13"/>
        <v>1976.73</v>
      </c>
      <c r="AW59" s="28">
        <f t="shared" ca="1" si="13"/>
        <v>3180.83</v>
      </c>
      <c r="AX59" s="28">
        <f t="shared" ca="1" si="13"/>
        <v>3267.73</v>
      </c>
      <c r="AY59" s="28">
        <f t="shared" ca="1" si="13"/>
        <v>1238.1199999999999</v>
      </c>
      <c r="AZ59" s="28">
        <f t="shared" ca="1" si="13"/>
        <v>4161.6499999999996</v>
      </c>
      <c r="BA59" s="28">
        <f t="shared" ca="1" si="13"/>
        <v>7089.4000000000005</v>
      </c>
      <c r="BB59" s="28">
        <f t="shared" ca="1" si="13"/>
        <v>4980.63</v>
      </c>
      <c r="BC59" s="28">
        <f t="shared" ca="1" si="13"/>
        <v>414.54</v>
      </c>
      <c r="BD59" s="28">
        <f t="shared" ca="1" si="13"/>
        <v>3396.1</v>
      </c>
      <c r="BE59" s="28">
        <f t="shared" ca="1" si="13"/>
        <v>6400.9800000000005</v>
      </c>
      <c r="BF59" s="29"/>
      <c r="BG59" s="28">
        <f t="shared" ca="1" si="10"/>
        <v>2250.1999999999998</v>
      </c>
      <c r="BH59" s="28">
        <f t="shared" ca="1" si="10"/>
        <v>1696.9099999999999</v>
      </c>
      <c r="BI59" s="28">
        <f t="shared" ca="1" si="10"/>
        <v>4627.76</v>
      </c>
      <c r="BJ59" s="28">
        <f t="shared" ca="1" si="10"/>
        <v>8112.5</v>
      </c>
      <c r="BK59" s="28">
        <f t="shared" ca="1" si="10"/>
        <v>3750.09</v>
      </c>
      <c r="BL59" s="28">
        <f t="shared" ca="1" si="10"/>
        <v>4533.8999999999996</v>
      </c>
      <c r="BM59" s="28">
        <f t="shared" ca="1" si="10"/>
        <v>2036.2900000000002</v>
      </c>
      <c r="BN59" s="28">
        <f t="shared" ca="1" si="10"/>
        <v>1520.1299999999999</v>
      </c>
      <c r="BO59" s="28">
        <f t="shared" ca="1" si="10"/>
        <v>1965.73</v>
      </c>
      <c r="BP59" s="28">
        <f t="shared" ca="1" si="10"/>
        <v>2622.07</v>
      </c>
      <c r="BQ59" s="28">
        <f t="shared" ca="1" si="10"/>
        <v>1599.63</v>
      </c>
      <c r="BR59" s="28">
        <f t="shared" ca="1" si="10"/>
        <v>2369.3900000000003</v>
      </c>
      <c r="BS59" s="28">
        <f t="shared" ca="1" si="10"/>
        <v>503.20000000000005</v>
      </c>
      <c r="BT59" s="28">
        <f t="shared" ca="1" si="10"/>
        <v>380.78999999999996</v>
      </c>
      <c r="BU59" s="28">
        <f t="shared" ca="1" si="10"/>
        <v>4993.66</v>
      </c>
      <c r="BV59" s="28">
        <f t="shared" ca="1" si="10"/>
        <v>385.01</v>
      </c>
      <c r="BW59" s="28">
        <f t="shared" ca="1" si="10"/>
        <v>494.66999999999996</v>
      </c>
      <c r="BX59" s="28">
        <f t="shared" ca="1" si="10"/>
        <v>1597.87</v>
      </c>
      <c r="BY59" s="29"/>
      <c r="BZ59" s="29"/>
      <c r="CA59" s="29"/>
      <c r="CB59" s="29"/>
      <c r="CC59" s="28">
        <f t="shared" ca="1" si="11"/>
        <v>781.01</v>
      </c>
      <c r="CD59" s="28">
        <f t="shared" ca="1" si="11"/>
        <v>595.52</v>
      </c>
      <c r="CE59" s="28">
        <f t="shared" ca="1" si="11"/>
        <v>322.75</v>
      </c>
      <c r="CF59" s="28">
        <f t="shared" ca="1" si="11"/>
        <v>154.03</v>
      </c>
      <c r="CG59" s="28">
        <f t="shared" ca="1" si="11"/>
        <v>344.06</v>
      </c>
    </row>
    <row r="60" spans="1:85" x14ac:dyDescent="0.3">
      <c r="A60" s="25">
        <v>2005</v>
      </c>
      <c r="B60" s="28">
        <f t="shared" ca="1" si="2"/>
        <v>122127.78</v>
      </c>
      <c r="C60" s="29"/>
      <c r="D60" s="28">
        <f t="shared" ca="1" si="8"/>
        <v>2939.33</v>
      </c>
      <c r="E60" s="28">
        <f t="shared" ca="1" si="8"/>
        <v>5463.51</v>
      </c>
      <c r="F60" s="28">
        <f t="shared" ca="1" si="8"/>
        <v>18457.5</v>
      </c>
      <c r="G60" s="28">
        <f t="shared" ca="1" si="8"/>
        <v>5641.2900000000009</v>
      </c>
      <c r="H60" s="28">
        <f t="shared" ca="1" si="8"/>
        <v>5214.3500000000004</v>
      </c>
      <c r="I60" s="28">
        <f t="shared" ca="1" si="8"/>
        <v>3535.37</v>
      </c>
      <c r="J60" s="28">
        <f t="shared" ca="1" si="8"/>
        <v>13521.039999999999</v>
      </c>
      <c r="K60" s="28">
        <f t="shared" ca="1" si="8"/>
        <v>11836.66</v>
      </c>
      <c r="L60" s="28">
        <f t="shared" ca="1" si="8"/>
        <v>2794.3399999999997</v>
      </c>
      <c r="M60" s="28">
        <f t="shared" ca="1" si="8"/>
        <v>19360.89</v>
      </c>
      <c r="N60" s="28">
        <f t="shared" ca="1" si="8"/>
        <v>10164.57</v>
      </c>
      <c r="O60" s="28">
        <f t="shared" ca="1" si="8"/>
        <v>2361.1800000000003</v>
      </c>
      <c r="P60" s="28">
        <f t="shared" ca="1" si="8"/>
        <v>8356.7999999999993</v>
      </c>
      <c r="Q60" s="28">
        <f t="shared" ca="1" si="8"/>
        <v>8520.2999999999993</v>
      </c>
      <c r="R60" s="29"/>
      <c r="S60" s="29"/>
      <c r="T60" s="29"/>
      <c r="U60" s="28">
        <f t="shared" ca="1" si="12"/>
        <v>1490.82</v>
      </c>
      <c r="V60" s="28">
        <f t="shared" ca="1" si="12"/>
        <v>999.3</v>
      </c>
      <c r="W60" s="26">
        <f t="shared" si="3"/>
        <v>220</v>
      </c>
      <c r="X60" s="28">
        <f t="shared" ca="1" si="12"/>
        <v>2815.8599999999997</v>
      </c>
      <c r="Y60" s="28">
        <f t="shared" ca="1" si="13"/>
        <v>24.3</v>
      </c>
      <c r="Z60" s="28">
        <f t="shared" ca="1" si="13"/>
        <v>99.17</v>
      </c>
      <c r="AA60" s="28">
        <f t="shared" ca="1" si="13"/>
        <v>5463.51</v>
      </c>
      <c r="AB60" s="28">
        <f t="shared" ca="1" si="13"/>
        <v>2340.42</v>
      </c>
      <c r="AC60" s="28">
        <f t="shared" ca="1" si="13"/>
        <v>174.34000000000003</v>
      </c>
      <c r="AD60" s="28">
        <f t="shared" ca="1" si="13"/>
        <v>290.89</v>
      </c>
      <c r="AE60" s="28">
        <f t="shared" ca="1" si="13"/>
        <v>358.14</v>
      </c>
      <c r="AF60" s="28">
        <f t="shared" ca="1" si="13"/>
        <v>705.18000000000006</v>
      </c>
      <c r="AG60" s="28">
        <f t="shared" ca="1" si="13"/>
        <v>324.62</v>
      </c>
      <c r="AH60" s="28">
        <f t="shared" ca="1" si="13"/>
        <v>1275.8399999999999</v>
      </c>
      <c r="AI60" s="28">
        <f t="shared" ca="1" si="13"/>
        <v>1737.9099999999999</v>
      </c>
      <c r="AJ60" s="28">
        <f t="shared" ca="1" si="13"/>
        <v>667.96</v>
      </c>
      <c r="AK60" s="28">
        <f t="shared" ca="1" si="13"/>
        <v>750.46</v>
      </c>
      <c r="AL60" s="28">
        <f t="shared" ca="1" si="13"/>
        <v>471.58000000000004</v>
      </c>
      <c r="AM60" s="28">
        <f t="shared" ca="1" si="13"/>
        <v>1228.54</v>
      </c>
      <c r="AN60" s="28">
        <f t="shared" ca="1" si="13"/>
        <v>1152.45</v>
      </c>
      <c r="AO60" s="28">
        <f t="shared" ca="1" si="13"/>
        <v>315.70000000000005</v>
      </c>
      <c r="AP60" s="28">
        <f t="shared" ca="1" si="13"/>
        <v>1210.58</v>
      </c>
      <c r="AQ60" s="28">
        <f t="shared" ca="1" si="13"/>
        <v>2390.08</v>
      </c>
      <c r="AR60" s="28">
        <f t="shared" ca="1" si="13"/>
        <v>1899.49</v>
      </c>
      <c r="AS60" s="28">
        <f t="shared" ca="1" si="13"/>
        <v>480.42</v>
      </c>
      <c r="AT60" s="28">
        <f t="shared" ca="1" si="13"/>
        <v>682.94</v>
      </c>
      <c r="AU60" s="28">
        <f t="shared" ca="1" si="13"/>
        <v>5641.2900000000009</v>
      </c>
      <c r="AV60" s="28">
        <f t="shared" ca="1" si="13"/>
        <v>2155.17</v>
      </c>
      <c r="AW60" s="28">
        <f t="shared" ca="1" si="13"/>
        <v>3059.1800000000003</v>
      </c>
      <c r="AX60" s="28">
        <f t="shared" ca="1" si="13"/>
        <v>3535.37</v>
      </c>
      <c r="AY60" s="28">
        <f t="shared" ca="1" si="13"/>
        <v>1301.46</v>
      </c>
      <c r="AZ60" s="28">
        <f t="shared" ca="1" si="13"/>
        <v>4003.41</v>
      </c>
      <c r="BA60" s="28">
        <f t="shared" ca="1" si="13"/>
        <v>8216.17</v>
      </c>
      <c r="BB60" s="28">
        <f t="shared" ca="1" si="13"/>
        <v>3668.96</v>
      </c>
      <c r="BC60" s="28">
        <f t="shared" ca="1" si="13"/>
        <v>524.87</v>
      </c>
      <c r="BD60" s="28">
        <f t="shared" ca="1" si="13"/>
        <v>2289.9500000000003</v>
      </c>
      <c r="BE60" s="28">
        <f t="shared" ca="1" si="13"/>
        <v>4604.57</v>
      </c>
      <c r="BF60" s="29"/>
      <c r="BG60" s="28">
        <f t="shared" ca="1" si="10"/>
        <v>2794.3399999999997</v>
      </c>
      <c r="BH60" s="28">
        <f t="shared" ca="1" si="10"/>
        <v>1737.04</v>
      </c>
      <c r="BI60" s="28">
        <f t="shared" ca="1" si="10"/>
        <v>4840.78</v>
      </c>
      <c r="BJ60" s="28">
        <f t="shared" ca="1" si="10"/>
        <v>8801.5500000000011</v>
      </c>
      <c r="BK60" s="28">
        <f t="shared" ca="1" si="10"/>
        <v>3981.5</v>
      </c>
      <c r="BL60" s="28">
        <f t="shared" ca="1" si="10"/>
        <v>6344.5099999999993</v>
      </c>
      <c r="BM60" s="28">
        <f t="shared" ca="1" si="10"/>
        <v>1851.5099999999998</v>
      </c>
      <c r="BN60" s="28">
        <f t="shared" ca="1" si="10"/>
        <v>1968.54</v>
      </c>
      <c r="BO60" s="28">
        <f t="shared" ca="1" si="10"/>
        <v>2361.1800000000003</v>
      </c>
      <c r="BP60" s="28">
        <f t="shared" ca="1" si="10"/>
        <v>2996.66</v>
      </c>
      <c r="BQ60" s="28">
        <f t="shared" ca="1" si="10"/>
        <v>1679.59</v>
      </c>
      <c r="BR60" s="28">
        <f t="shared" ca="1" si="10"/>
        <v>2756.71</v>
      </c>
      <c r="BS60" s="28">
        <f t="shared" ca="1" si="10"/>
        <v>556.23</v>
      </c>
      <c r="BT60" s="28">
        <f t="shared" ca="1" si="10"/>
        <v>367.61</v>
      </c>
      <c r="BU60" s="28">
        <f t="shared" ca="1" si="10"/>
        <v>5929.78</v>
      </c>
      <c r="BV60" s="28">
        <f t="shared" ca="1" si="10"/>
        <v>392.89</v>
      </c>
      <c r="BW60" s="28">
        <f t="shared" ca="1" si="10"/>
        <v>457.12</v>
      </c>
      <c r="BX60" s="28">
        <f t="shared" ca="1" si="10"/>
        <v>1740.5099999999998</v>
      </c>
      <c r="BY60" s="29"/>
      <c r="BZ60" s="29"/>
      <c r="CA60" s="29"/>
      <c r="CB60" s="29"/>
      <c r="CC60" s="28">
        <f t="shared" ca="1" si="11"/>
        <v>833.23</v>
      </c>
      <c r="CD60" s="28">
        <f t="shared" ca="1" si="11"/>
        <v>657.56999999999994</v>
      </c>
      <c r="CE60" s="28">
        <f t="shared" ca="1" si="11"/>
        <v>241.06</v>
      </c>
      <c r="CF60" s="28">
        <f t="shared" ca="1" si="11"/>
        <v>189.67000000000002</v>
      </c>
      <c r="CG60" s="28">
        <f t="shared" ca="1" si="11"/>
        <v>568.54</v>
      </c>
    </row>
    <row r="61" spans="1:85" x14ac:dyDescent="0.3">
      <c r="A61" s="25">
        <v>2006</v>
      </c>
      <c r="B61" s="28">
        <f t="shared" ca="1" si="2"/>
        <v>132491.51999999999</v>
      </c>
      <c r="C61" s="29"/>
      <c r="D61" s="28">
        <f t="shared" ca="1" si="8"/>
        <v>3282.51</v>
      </c>
      <c r="E61" s="28">
        <f t="shared" ca="1" si="8"/>
        <v>7222.58</v>
      </c>
      <c r="F61" s="28">
        <f t="shared" ca="1" si="8"/>
        <v>19161.48</v>
      </c>
      <c r="G61" s="28">
        <f t="shared" ca="1" si="8"/>
        <v>7330.39</v>
      </c>
      <c r="H61" s="28">
        <f t="shared" ca="1" si="8"/>
        <v>6421.9400000000005</v>
      </c>
      <c r="I61" s="28">
        <f t="shared" ca="1" si="8"/>
        <v>4250</v>
      </c>
      <c r="J61" s="28">
        <f t="shared" ca="1" si="8"/>
        <v>14291.4</v>
      </c>
      <c r="K61" s="28">
        <f t="shared" ca="1" si="8"/>
        <v>13353.79</v>
      </c>
      <c r="L61" s="28">
        <f t="shared" ca="1" si="8"/>
        <v>3136.09</v>
      </c>
      <c r="M61" s="28">
        <f t="shared" ca="1" si="8"/>
        <v>19542.870000000003</v>
      </c>
      <c r="N61" s="28">
        <f t="shared" ca="1" si="8"/>
        <v>8486.76</v>
      </c>
      <c r="O61" s="28">
        <f t="shared" ca="1" si="8"/>
        <v>2940.59</v>
      </c>
      <c r="P61" s="28">
        <f t="shared" ca="1" si="8"/>
        <v>8886.44</v>
      </c>
      <c r="Q61" s="28">
        <f t="shared" ca="1" si="8"/>
        <v>9344.06</v>
      </c>
      <c r="R61" s="29"/>
      <c r="S61" s="29"/>
      <c r="T61" s="29"/>
      <c r="U61" s="28">
        <f t="shared" ca="1" si="12"/>
        <v>1642.88</v>
      </c>
      <c r="V61" s="28">
        <f t="shared" ca="1" si="12"/>
        <v>1612.04</v>
      </c>
      <c r="W61" s="26">
        <f t="shared" si="3"/>
        <v>224</v>
      </c>
      <c r="X61" s="28">
        <f t="shared" ca="1" si="12"/>
        <v>3184.2999999999997</v>
      </c>
      <c r="Y61" s="28">
        <f t="shared" ca="1" si="13"/>
        <v>23.85</v>
      </c>
      <c r="Z61" s="28">
        <f t="shared" ca="1" si="13"/>
        <v>74.37</v>
      </c>
      <c r="AA61" s="28">
        <f t="shared" ca="1" si="13"/>
        <v>7222.58</v>
      </c>
      <c r="AB61" s="28">
        <f t="shared" ca="1" si="13"/>
        <v>2283.3200000000002</v>
      </c>
      <c r="AC61" s="28">
        <f t="shared" ca="1" si="13"/>
        <v>149.66</v>
      </c>
      <c r="AD61" s="28">
        <f t="shared" ca="1" si="13"/>
        <v>267.26</v>
      </c>
      <c r="AE61" s="28">
        <f t="shared" ca="1" si="13"/>
        <v>303.54999999999995</v>
      </c>
      <c r="AF61" s="28">
        <f t="shared" ca="1" si="13"/>
        <v>710.59</v>
      </c>
      <c r="AG61" s="28">
        <f t="shared" ca="1" si="13"/>
        <v>392.73999999999995</v>
      </c>
      <c r="AH61" s="28">
        <f t="shared" ca="1" si="13"/>
        <v>1736.3</v>
      </c>
      <c r="AI61" s="28">
        <f t="shared" ca="1" si="13"/>
        <v>2086.8199999999997</v>
      </c>
      <c r="AJ61" s="28">
        <f t="shared" ca="1" si="13"/>
        <v>693.63</v>
      </c>
      <c r="AK61" s="28">
        <f t="shared" ca="1" si="13"/>
        <v>786.73</v>
      </c>
      <c r="AL61" s="28">
        <f t="shared" ca="1" si="13"/>
        <v>175.52</v>
      </c>
      <c r="AM61" s="28">
        <f t="shared" ca="1" si="13"/>
        <v>1457.28</v>
      </c>
      <c r="AN61" s="28">
        <f t="shared" ca="1" si="13"/>
        <v>1196.21</v>
      </c>
      <c r="AO61" s="28">
        <f t="shared" ca="1" si="13"/>
        <v>343.03000000000003</v>
      </c>
      <c r="AP61" s="28">
        <f t="shared" ca="1" si="13"/>
        <v>1183.3899999999999</v>
      </c>
      <c r="AQ61" s="28">
        <f t="shared" ca="1" si="13"/>
        <v>2479.11</v>
      </c>
      <c r="AR61" s="28">
        <f t="shared" ca="1" si="13"/>
        <v>1789.29</v>
      </c>
      <c r="AS61" s="28">
        <f t="shared" ca="1" si="13"/>
        <v>567</v>
      </c>
      <c r="AT61" s="28">
        <f t="shared" ca="1" si="13"/>
        <v>560.1099999999999</v>
      </c>
      <c r="AU61" s="28">
        <f t="shared" ca="1" si="13"/>
        <v>7330.39</v>
      </c>
      <c r="AV61" s="28">
        <f t="shared" ca="1" si="13"/>
        <v>2630.33</v>
      </c>
      <c r="AW61" s="28">
        <f t="shared" ref="Y61:BE69" ca="1" si="14">SUM(OFFSET(AW$76,$W61,0,4,1))</f>
        <v>3791.61</v>
      </c>
      <c r="AX61" s="28">
        <f t="shared" ca="1" si="14"/>
        <v>4250</v>
      </c>
      <c r="AY61" s="28">
        <f t="shared" ca="1" si="14"/>
        <v>1450.27</v>
      </c>
      <c r="AZ61" s="28">
        <f t="shared" ca="1" si="14"/>
        <v>4560.1600000000008</v>
      </c>
      <c r="BA61" s="28">
        <f t="shared" ca="1" si="14"/>
        <v>8280.99</v>
      </c>
      <c r="BB61" s="28">
        <f t="shared" ca="1" si="14"/>
        <v>3993.11</v>
      </c>
      <c r="BC61" s="28">
        <f t="shared" ca="1" si="14"/>
        <v>509.07</v>
      </c>
      <c r="BD61" s="28">
        <f t="shared" ca="1" si="14"/>
        <v>3909.29</v>
      </c>
      <c r="BE61" s="28">
        <f t="shared" ca="1" si="14"/>
        <v>4386.3600000000006</v>
      </c>
      <c r="BF61" s="29"/>
      <c r="BG61" s="28">
        <f t="shared" ca="1" si="10"/>
        <v>3136.09</v>
      </c>
      <c r="BH61" s="28">
        <f t="shared" ca="1" si="10"/>
        <v>1876.9900000000002</v>
      </c>
      <c r="BI61" s="28">
        <f t="shared" ca="1" si="10"/>
        <v>4793.74</v>
      </c>
      <c r="BJ61" s="28">
        <f t="shared" ca="1" si="10"/>
        <v>8787.85</v>
      </c>
      <c r="BK61" s="28">
        <f t="shared" ca="1" si="10"/>
        <v>4084.31</v>
      </c>
      <c r="BL61" s="28">
        <f t="shared" ca="1" si="10"/>
        <v>4676.05</v>
      </c>
      <c r="BM61" s="28">
        <f t="shared" ca="1" si="10"/>
        <v>1518.2</v>
      </c>
      <c r="BN61" s="28">
        <f t="shared" ca="1" si="10"/>
        <v>2292.5200000000004</v>
      </c>
      <c r="BO61" s="28">
        <f t="shared" ca="1" si="10"/>
        <v>2940.59</v>
      </c>
      <c r="BP61" s="28">
        <f t="shared" ca="1" si="10"/>
        <v>3270.62</v>
      </c>
      <c r="BQ61" s="28">
        <f t="shared" ca="1" si="10"/>
        <v>1870.9099999999999</v>
      </c>
      <c r="BR61" s="28">
        <f t="shared" ca="1" si="10"/>
        <v>2741.53</v>
      </c>
      <c r="BS61" s="28">
        <f t="shared" ca="1" si="10"/>
        <v>589.21</v>
      </c>
      <c r="BT61" s="28">
        <f t="shared" ca="1" si="10"/>
        <v>414.16999999999996</v>
      </c>
      <c r="BU61" s="28">
        <f t="shared" ca="1" si="10"/>
        <v>6725.34</v>
      </c>
      <c r="BV61" s="28">
        <f t="shared" ca="1" si="10"/>
        <v>326.84999999999997</v>
      </c>
      <c r="BW61" s="28">
        <f t="shared" ca="1" si="10"/>
        <v>421.04</v>
      </c>
      <c r="BX61" s="28">
        <f t="shared" ca="1" si="10"/>
        <v>1870.85</v>
      </c>
      <c r="BY61" s="29"/>
      <c r="BZ61" s="29"/>
      <c r="CA61" s="29"/>
      <c r="CB61" s="29"/>
      <c r="CC61" s="28">
        <f t="shared" ca="1" si="11"/>
        <v>896.59999999999991</v>
      </c>
      <c r="CD61" s="28">
        <f t="shared" ca="1" si="11"/>
        <v>746.29</v>
      </c>
      <c r="CE61" s="28">
        <f t="shared" ca="1" si="11"/>
        <v>267.47000000000003</v>
      </c>
      <c r="CF61" s="28">
        <f t="shared" ca="1" si="11"/>
        <v>622.17000000000007</v>
      </c>
      <c r="CG61" s="28">
        <f t="shared" ca="1" si="11"/>
        <v>722.39</v>
      </c>
    </row>
    <row r="62" spans="1:85" x14ac:dyDescent="0.3">
      <c r="A62" s="25">
        <v>2007</v>
      </c>
      <c r="B62" s="28">
        <f t="shared" ca="1" si="2"/>
        <v>141442.71999999997</v>
      </c>
      <c r="C62" s="29"/>
      <c r="D62" s="28">
        <f t="shared" ca="1" si="8"/>
        <v>3591.06</v>
      </c>
      <c r="E62" s="28">
        <f t="shared" ca="1" si="8"/>
        <v>7216.66</v>
      </c>
      <c r="F62" s="28">
        <f t="shared" ca="1" si="8"/>
        <v>20700.64</v>
      </c>
      <c r="G62" s="28">
        <f t="shared" ca="1" si="8"/>
        <v>9188.98</v>
      </c>
      <c r="H62" s="28">
        <f t="shared" ca="1" si="8"/>
        <v>6501.4699999999993</v>
      </c>
      <c r="I62" s="28">
        <f t="shared" ca="1" si="8"/>
        <v>4216.01</v>
      </c>
      <c r="J62" s="28">
        <f t="shared" ca="1" si="8"/>
        <v>15459.130000000001</v>
      </c>
      <c r="K62" s="28">
        <f t="shared" ca="1" si="8"/>
        <v>14066.46</v>
      </c>
      <c r="L62" s="28">
        <f t="shared" ca="1" si="8"/>
        <v>3590.01</v>
      </c>
      <c r="M62" s="28">
        <f t="shared" ca="1" si="8"/>
        <v>19344.579999999998</v>
      </c>
      <c r="N62" s="28">
        <f t="shared" ca="1" si="8"/>
        <v>9635</v>
      </c>
      <c r="O62" s="28">
        <f t="shared" ca="1" si="8"/>
        <v>3286.6200000000003</v>
      </c>
      <c r="P62" s="28">
        <f t="shared" ca="1" si="8"/>
        <v>10267.419999999998</v>
      </c>
      <c r="Q62" s="28">
        <f t="shared" ca="1" si="8"/>
        <v>9502.3700000000008</v>
      </c>
      <c r="R62" s="29"/>
      <c r="S62" s="29"/>
      <c r="T62" s="29"/>
      <c r="U62" s="28">
        <f t="shared" ca="1" si="12"/>
        <v>1903.4099999999999</v>
      </c>
      <c r="V62" s="28">
        <f t="shared" ca="1" si="12"/>
        <v>1154.8900000000001</v>
      </c>
      <c r="W62" s="26">
        <f t="shared" si="3"/>
        <v>228</v>
      </c>
      <c r="X62" s="28">
        <f t="shared" ca="1" si="12"/>
        <v>3459.24</v>
      </c>
      <c r="Y62" s="28">
        <f t="shared" ca="1" si="14"/>
        <v>46.400000000000006</v>
      </c>
      <c r="Z62" s="28">
        <f t="shared" ca="1" si="14"/>
        <v>85.42</v>
      </c>
      <c r="AA62" s="28">
        <f t="shared" ca="1" si="14"/>
        <v>7216.66</v>
      </c>
      <c r="AB62" s="28">
        <f t="shared" ca="1" si="14"/>
        <v>2597.4899999999998</v>
      </c>
      <c r="AC62" s="28">
        <f t="shared" ca="1" si="14"/>
        <v>169.07</v>
      </c>
      <c r="AD62" s="28">
        <f t="shared" ca="1" si="14"/>
        <v>308.02</v>
      </c>
      <c r="AE62" s="28">
        <f t="shared" ca="1" si="14"/>
        <v>306.55</v>
      </c>
      <c r="AF62" s="28">
        <f t="shared" ca="1" si="14"/>
        <v>576.28</v>
      </c>
      <c r="AG62" s="28">
        <f t="shared" ca="1" si="14"/>
        <v>386.62</v>
      </c>
      <c r="AH62" s="28">
        <f t="shared" ca="1" si="14"/>
        <v>2008.1599999999999</v>
      </c>
      <c r="AI62" s="28">
        <f t="shared" ca="1" si="14"/>
        <v>2210.13</v>
      </c>
      <c r="AJ62" s="28">
        <f t="shared" ca="1" si="14"/>
        <v>716.56999999999994</v>
      </c>
      <c r="AK62" s="28">
        <f t="shared" ca="1" si="14"/>
        <v>971.57</v>
      </c>
      <c r="AL62" s="28">
        <f t="shared" ca="1" si="14"/>
        <v>366.05</v>
      </c>
      <c r="AM62" s="28">
        <f t="shared" ca="1" si="14"/>
        <v>1522.6599999999999</v>
      </c>
      <c r="AN62" s="28">
        <f t="shared" ca="1" si="14"/>
        <v>1176.32</v>
      </c>
      <c r="AO62" s="28">
        <f t="shared" ca="1" si="14"/>
        <v>363.93999999999994</v>
      </c>
      <c r="AP62" s="28">
        <f t="shared" ca="1" si="14"/>
        <v>1321.23</v>
      </c>
      <c r="AQ62" s="28">
        <f t="shared" ca="1" si="14"/>
        <v>2555.6499999999996</v>
      </c>
      <c r="AR62" s="28">
        <f t="shared" ca="1" si="14"/>
        <v>2037.92</v>
      </c>
      <c r="AS62" s="28">
        <f t="shared" ca="1" si="14"/>
        <v>514.20999999999992</v>
      </c>
      <c r="AT62" s="28">
        <f t="shared" ca="1" si="14"/>
        <v>592.22</v>
      </c>
      <c r="AU62" s="28">
        <f t="shared" ca="1" si="14"/>
        <v>9188.98</v>
      </c>
      <c r="AV62" s="28">
        <f t="shared" ca="1" si="14"/>
        <v>2843.1499999999996</v>
      </c>
      <c r="AW62" s="28">
        <f t="shared" ca="1" si="14"/>
        <v>3658.32</v>
      </c>
      <c r="AX62" s="28">
        <f t="shared" ca="1" si="14"/>
        <v>4216.01</v>
      </c>
      <c r="AY62" s="28">
        <f t="shared" ca="1" si="14"/>
        <v>1400.0900000000001</v>
      </c>
      <c r="AZ62" s="28">
        <f t="shared" ca="1" si="14"/>
        <v>4794.3099999999995</v>
      </c>
      <c r="BA62" s="28">
        <f t="shared" ca="1" si="14"/>
        <v>9264.7200000000012</v>
      </c>
      <c r="BB62" s="28">
        <f t="shared" ca="1" si="14"/>
        <v>4190.99</v>
      </c>
      <c r="BC62" s="28">
        <f t="shared" ca="1" si="14"/>
        <v>631.8599999999999</v>
      </c>
      <c r="BD62" s="28">
        <f t="shared" ca="1" si="14"/>
        <v>4860.32</v>
      </c>
      <c r="BE62" s="28">
        <f t="shared" ca="1" si="14"/>
        <v>3679.09</v>
      </c>
      <c r="BF62" s="29"/>
      <c r="BG62" s="28">
        <f t="shared" ca="1" si="10"/>
        <v>3590.01</v>
      </c>
      <c r="BH62" s="28">
        <f t="shared" ca="1" si="10"/>
        <v>1923.3000000000002</v>
      </c>
      <c r="BI62" s="28">
        <f t="shared" ca="1" si="10"/>
        <v>5000.0599999999995</v>
      </c>
      <c r="BJ62" s="28">
        <f t="shared" ca="1" si="10"/>
        <v>8068.4500000000007</v>
      </c>
      <c r="BK62" s="28">
        <f t="shared" ca="1" si="10"/>
        <v>4352.76</v>
      </c>
      <c r="BL62" s="28">
        <f t="shared" ca="1" si="10"/>
        <v>5711.97</v>
      </c>
      <c r="BM62" s="28">
        <f t="shared" ca="1" si="10"/>
        <v>1186.79</v>
      </c>
      <c r="BN62" s="28">
        <f t="shared" ca="1" si="10"/>
        <v>2736.24</v>
      </c>
      <c r="BO62" s="28">
        <f t="shared" ca="1" si="10"/>
        <v>3286.6200000000003</v>
      </c>
      <c r="BP62" s="28">
        <f t="shared" ca="1" si="10"/>
        <v>3806.74</v>
      </c>
      <c r="BQ62" s="28">
        <f t="shared" ca="1" si="10"/>
        <v>2247.98</v>
      </c>
      <c r="BR62" s="28">
        <f t="shared" ca="1" si="10"/>
        <v>2984.07</v>
      </c>
      <c r="BS62" s="28">
        <f t="shared" ca="1" si="10"/>
        <v>729.8900000000001</v>
      </c>
      <c r="BT62" s="28">
        <f t="shared" ca="1" si="10"/>
        <v>498.73</v>
      </c>
      <c r="BU62" s="28">
        <f t="shared" ca="1" si="10"/>
        <v>6469.16</v>
      </c>
      <c r="BV62" s="28">
        <f t="shared" ca="1" si="10"/>
        <v>372.14</v>
      </c>
      <c r="BW62" s="28">
        <f t="shared" ca="1" si="10"/>
        <v>431.07</v>
      </c>
      <c r="BX62" s="28">
        <f t="shared" ca="1" si="10"/>
        <v>2230.02</v>
      </c>
      <c r="BY62" s="29"/>
      <c r="BZ62" s="29"/>
      <c r="CA62" s="29"/>
      <c r="CB62" s="29"/>
      <c r="CC62" s="28">
        <f t="shared" ca="1" si="11"/>
        <v>1035.81</v>
      </c>
      <c r="CD62" s="28">
        <f t="shared" ca="1" si="11"/>
        <v>867.6</v>
      </c>
      <c r="CE62" s="28">
        <f t="shared" ca="1" si="11"/>
        <v>221.85000000000002</v>
      </c>
      <c r="CF62" s="28">
        <f t="shared" ca="1" si="11"/>
        <v>251.67999999999998</v>
      </c>
      <c r="CG62" s="28">
        <f t="shared" ca="1" si="11"/>
        <v>681.34</v>
      </c>
    </row>
    <row r="63" spans="1:85" x14ac:dyDescent="0.3">
      <c r="A63" s="25">
        <v>2008</v>
      </c>
      <c r="B63" s="28">
        <f t="shared" ca="1" si="2"/>
        <v>141821.79999999999</v>
      </c>
      <c r="C63" s="29"/>
      <c r="D63" s="28">
        <f t="shared" ca="1" si="8"/>
        <v>4216.66</v>
      </c>
      <c r="E63" s="28">
        <f t="shared" ca="1" si="8"/>
        <v>6460.4500000000007</v>
      </c>
      <c r="F63" s="28">
        <f t="shared" ca="1" si="8"/>
        <v>21452.71</v>
      </c>
      <c r="G63" s="28">
        <f t="shared" ca="1" si="8"/>
        <v>10519.41</v>
      </c>
      <c r="H63" s="28">
        <f t="shared" ca="1" si="8"/>
        <v>6662.2800000000007</v>
      </c>
      <c r="I63" s="28">
        <f t="shared" ca="1" si="8"/>
        <v>4164.7</v>
      </c>
      <c r="J63" s="28">
        <f t="shared" ca="1" si="8"/>
        <v>14744.399999999998</v>
      </c>
      <c r="K63" s="28">
        <f t="shared" ca="1" si="8"/>
        <v>14710.07</v>
      </c>
      <c r="L63" s="28">
        <f t="shared" ca="1" si="8"/>
        <v>3731.63</v>
      </c>
      <c r="M63" s="28">
        <f t="shared" ca="1" si="8"/>
        <v>18957.810000000001</v>
      </c>
      <c r="N63" s="28">
        <f t="shared" ca="1" si="8"/>
        <v>9707.1200000000008</v>
      </c>
      <c r="O63" s="28">
        <f t="shared" ca="1" si="8"/>
        <v>3633.62</v>
      </c>
      <c r="P63" s="28">
        <f t="shared" ca="1" si="8"/>
        <v>11277.66</v>
      </c>
      <c r="Q63" s="28">
        <f t="shared" ca="1" si="8"/>
        <v>6596.75</v>
      </c>
      <c r="R63" s="29"/>
      <c r="S63" s="29"/>
      <c r="T63" s="29"/>
      <c r="U63" s="28">
        <f t="shared" ca="1" si="12"/>
        <v>2104.59</v>
      </c>
      <c r="V63" s="28">
        <f t="shared" ca="1" si="12"/>
        <v>909.78</v>
      </c>
      <c r="W63" s="26">
        <f t="shared" si="3"/>
        <v>232</v>
      </c>
      <c r="X63" s="28">
        <f t="shared" ca="1" si="12"/>
        <v>4099.59</v>
      </c>
      <c r="Y63" s="28">
        <f t="shared" ca="1" si="14"/>
        <v>68.66</v>
      </c>
      <c r="Z63" s="28">
        <f t="shared" ca="1" si="14"/>
        <v>48.430000000000007</v>
      </c>
      <c r="AA63" s="28">
        <f t="shared" ca="1" si="14"/>
        <v>6460.4500000000007</v>
      </c>
      <c r="AB63" s="28">
        <f t="shared" ca="1" si="14"/>
        <v>2464.1799999999998</v>
      </c>
      <c r="AC63" s="28">
        <f t="shared" ca="1" si="14"/>
        <v>194.07999999999998</v>
      </c>
      <c r="AD63" s="28">
        <f t="shared" ca="1" si="14"/>
        <v>222.1</v>
      </c>
      <c r="AE63" s="28">
        <f t="shared" ca="1" si="14"/>
        <v>346.06000000000006</v>
      </c>
      <c r="AF63" s="28">
        <f t="shared" ca="1" si="14"/>
        <v>531.91</v>
      </c>
      <c r="AG63" s="28">
        <f t="shared" ca="1" si="14"/>
        <v>515.65</v>
      </c>
      <c r="AH63" s="28">
        <f t="shared" ca="1" si="14"/>
        <v>1967.4199999999998</v>
      </c>
      <c r="AI63" s="28">
        <f t="shared" ca="1" si="14"/>
        <v>1928.3600000000001</v>
      </c>
      <c r="AJ63" s="28">
        <f t="shared" ca="1" si="14"/>
        <v>765.48</v>
      </c>
      <c r="AK63" s="28">
        <f t="shared" ca="1" si="14"/>
        <v>856.27</v>
      </c>
      <c r="AL63" s="28">
        <f t="shared" ca="1" si="14"/>
        <v>512.35</v>
      </c>
      <c r="AM63" s="28">
        <f t="shared" ca="1" si="14"/>
        <v>1781.72</v>
      </c>
      <c r="AN63" s="28">
        <f t="shared" ca="1" si="14"/>
        <v>1260.21</v>
      </c>
      <c r="AO63" s="28">
        <f t="shared" ca="1" si="14"/>
        <v>429.28000000000003</v>
      </c>
      <c r="AP63" s="28">
        <f t="shared" ca="1" si="14"/>
        <v>1396.74</v>
      </c>
      <c r="AQ63" s="28">
        <f t="shared" ca="1" si="14"/>
        <v>2883.9300000000003</v>
      </c>
      <c r="AR63" s="28">
        <f t="shared" ca="1" si="14"/>
        <v>2286.87</v>
      </c>
      <c r="AS63" s="28">
        <f t="shared" ca="1" si="14"/>
        <v>417</v>
      </c>
      <c r="AT63" s="28">
        <f t="shared" ca="1" si="14"/>
        <v>693.08999999999992</v>
      </c>
      <c r="AU63" s="28">
        <f t="shared" ca="1" si="14"/>
        <v>10519.41</v>
      </c>
      <c r="AV63" s="28">
        <f t="shared" ca="1" si="14"/>
        <v>2638.91</v>
      </c>
      <c r="AW63" s="28">
        <f t="shared" ca="1" si="14"/>
        <v>4023.3700000000003</v>
      </c>
      <c r="AX63" s="28">
        <f t="shared" ca="1" si="14"/>
        <v>4164.7</v>
      </c>
      <c r="AY63" s="28">
        <f t="shared" ca="1" si="14"/>
        <v>1342.38</v>
      </c>
      <c r="AZ63" s="28">
        <f t="shared" ca="1" si="14"/>
        <v>4696.22</v>
      </c>
      <c r="BA63" s="28">
        <f t="shared" ca="1" si="14"/>
        <v>8705.7999999999993</v>
      </c>
      <c r="BB63" s="28">
        <f t="shared" ca="1" si="14"/>
        <v>3645.24</v>
      </c>
      <c r="BC63" s="28">
        <f t="shared" ca="1" si="14"/>
        <v>691.04</v>
      </c>
      <c r="BD63" s="28">
        <f t="shared" ca="1" si="14"/>
        <v>5742.670000000001</v>
      </c>
      <c r="BE63" s="28">
        <f t="shared" ca="1" si="14"/>
        <v>3925.6000000000004</v>
      </c>
      <c r="BF63" s="29"/>
      <c r="BG63" s="28">
        <f t="shared" ca="1" si="10"/>
        <v>3731.63</v>
      </c>
      <c r="BH63" s="28">
        <f t="shared" ca="1" si="10"/>
        <v>1929.52</v>
      </c>
      <c r="BI63" s="28">
        <f t="shared" ca="1" si="10"/>
        <v>5054.88</v>
      </c>
      <c r="BJ63" s="28">
        <f t="shared" ca="1" si="10"/>
        <v>7645.2599999999993</v>
      </c>
      <c r="BK63" s="28">
        <f t="shared" ca="1" si="10"/>
        <v>4328.18</v>
      </c>
      <c r="BL63" s="28">
        <f t="shared" ca="1" si="10"/>
        <v>5493.06</v>
      </c>
      <c r="BM63" s="28">
        <f t="shared" ca="1" si="10"/>
        <v>1674.7799999999997</v>
      </c>
      <c r="BN63" s="28">
        <f t="shared" ca="1" si="10"/>
        <v>2539.2799999999997</v>
      </c>
      <c r="BO63" s="28">
        <f t="shared" ca="1" si="10"/>
        <v>3633.62</v>
      </c>
      <c r="BP63" s="28">
        <f t="shared" ca="1" si="10"/>
        <v>3938.9999999999995</v>
      </c>
      <c r="BQ63" s="28">
        <f t="shared" ca="1" si="10"/>
        <v>2240.3500000000004</v>
      </c>
      <c r="BR63" s="28">
        <f t="shared" ca="1" si="10"/>
        <v>3864.3199999999997</v>
      </c>
      <c r="BS63" s="28">
        <f t="shared" ca="1" si="10"/>
        <v>697.49</v>
      </c>
      <c r="BT63" s="28">
        <f t="shared" ca="1" si="10"/>
        <v>536.5</v>
      </c>
      <c r="BU63" s="28">
        <f t="shared" ca="1" si="10"/>
        <v>3794.53</v>
      </c>
      <c r="BV63" s="28">
        <f t="shared" ca="1" si="10"/>
        <v>363.3</v>
      </c>
      <c r="BW63" s="28">
        <f t="shared" ca="1" si="10"/>
        <v>409.29999999999995</v>
      </c>
      <c r="BX63" s="28">
        <f t="shared" ca="1" si="10"/>
        <v>2029.63</v>
      </c>
      <c r="BY63" s="29"/>
      <c r="BZ63" s="29"/>
      <c r="CA63" s="29"/>
      <c r="CB63" s="29"/>
      <c r="CC63" s="28">
        <f t="shared" ca="1" si="11"/>
        <v>1075.3300000000002</v>
      </c>
      <c r="CD63" s="28">
        <f t="shared" ca="1" si="11"/>
        <v>1029.25</v>
      </c>
      <c r="CE63" s="28">
        <f t="shared" ca="1" si="11"/>
        <v>173.48</v>
      </c>
      <c r="CF63" s="28">
        <f t="shared" ca="1" si="11"/>
        <v>254.62</v>
      </c>
      <c r="CG63" s="28">
        <f t="shared" ca="1" si="11"/>
        <v>481.68</v>
      </c>
    </row>
    <row r="64" spans="1:85" x14ac:dyDescent="0.3">
      <c r="A64" s="25">
        <v>2009</v>
      </c>
      <c r="B64" s="28">
        <f t="shared" ca="1" si="2"/>
        <v>120305.93</v>
      </c>
      <c r="C64" s="29"/>
      <c r="D64" s="28">
        <f t="shared" ca="1" si="8"/>
        <v>4501.3099999999995</v>
      </c>
      <c r="E64" s="28">
        <f t="shared" ca="1" si="8"/>
        <v>6584.7500000000009</v>
      </c>
      <c r="F64" s="28">
        <f t="shared" ca="1" si="8"/>
        <v>16879.650000000001</v>
      </c>
      <c r="G64" s="28">
        <f t="shared" ca="1" si="8"/>
        <v>7641.65</v>
      </c>
      <c r="H64" s="28">
        <f t="shared" ca="1" si="8"/>
        <v>6155.27</v>
      </c>
      <c r="I64" s="28">
        <f t="shared" ca="1" si="8"/>
        <v>2425.84</v>
      </c>
      <c r="J64" s="28">
        <f t="shared" ca="1" si="8"/>
        <v>12337.68</v>
      </c>
      <c r="K64" s="28">
        <f t="shared" ca="1" si="8"/>
        <v>13807.42</v>
      </c>
      <c r="L64" s="28">
        <f t="shared" ca="1" si="8"/>
        <v>2791.17</v>
      </c>
      <c r="M64" s="28">
        <f t="shared" ca="1" si="8"/>
        <v>16865.190000000002</v>
      </c>
      <c r="N64" s="28">
        <f t="shared" ca="1" si="8"/>
        <v>8168.2099999999991</v>
      </c>
      <c r="O64" s="28">
        <f t="shared" ca="1" si="8"/>
        <v>2530.0300000000002</v>
      </c>
      <c r="P64" s="28">
        <f t="shared" ca="1" si="8"/>
        <v>10399.59</v>
      </c>
      <c r="Q64" s="28">
        <f t="shared" ca="1" si="8"/>
        <v>4749.08</v>
      </c>
      <c r="R64" s="29"/>
      <c r="S64" s="29"/>
      <c r="T64" s="29"/>
      <c r="U64" s="28">
        <f t="shared" ca="1" si="12"/>
        <v>1615.32</v>
      </c>
      <c r="V64" s="28">
        <f t="shared" ca="1" si="12"/>
        <v>1015.48</v>
      </c>
      <c r="W64" s="26">
        <f t="shared" si="3"/>
        <v>236</v>
      </c>
      <c r="X64" s="28">
        <f t="shared" ca="1" si="12"/>
        <v>4340.33</v>
      </c>
      <c r="Y64" s="28">
        <f t="shared" ca="1" si="14"/>
        <v>124.49000000000001</v>
      </c>
      <c r="Z64" s="28">
        <f t="shared" ca="1" si="14"/>
        <v>36.519999999999996</v>
      </c>
      <c r="AA64" s="28">
        <f t="shared" ca="1" si="14"/>
        <v>6584.7500000000009</v>
      </c>
      <c r="AB64" s="28">
        <f t="shared" ca="1" si="14"/>
        <v>2067.4699999999998</v>
      </c>
      <c r="AC64" s="28">
        <f t="shared" ca="1" si="14"/>
        <v>157.66000000000003</v>
      </c>
      <c r="AD64" s="28">
        <f t="shared" ca="1" si="14"/>
        <v>145.05000000000001</v>
      </c>
      <c r="AE64" s="28">
        <f t="shared" ca="1" si="14"/>
        <v>205.08999999999997</v>
      </c>
      <c r="AF64" s="28">
        <f t="shared" ca="1" si="14"/>
        <v>336.78999999999996</v>
      </c>
      <c r="AG64" s="28">
        <f t="shared" ca="1" si="14"/>
        <v>335.64</v>
      </c>
      <c r="AH64" s="28">
        <f t="shared" ca="1" si="14"/>
        <v>1519.12</v>
      </c>
      <c r="AI64" s="28">
        <f t="shared" ca="1" si="14"/>
        <v>1352.7800000000002</v>
      </c>
      <c r="AJ64" s="28">
        <f t="shared" ca="1" si="14"/>
        <v>503.56</v>
      </c>
      <c r="AK64" s="28">
        <f t="shared" ca="1" si="14"/>
        <v>417.65999999999997</v>
      </c>
      <c r="AL64" s="28">
        <f t="shared" ca="1" si="14"/>
        <v>340.66999999999996</v>
      </c>
      <c r="AM64" s="28">
        <f t="shared" ca="1" si="14"/>
        <v>1180.9000000000001</v>
      </c>
      <c r="AN64" s="28">
        <f t="shared" ca="1" si="14"/>
        <v>1124.8600000000001</v>
      </c>
      <c r="AO64" s="28">
        <f t="shared" ca="1" si="14"/>
        <v>280.29999999999995</v>
      </c>
      <c r="AP64" s="28">
        <f t="shared" ca="1" si="14"/>
        <v>1309.81</v>
      </c>
      <c r="AQ64" s="28">
        <f t="shared" ca="1" si="14"/>
        <v>2430.2799999999997</v>
      </c>
      <c r="AR64" s="28">
        <f t="shared" ca="1" si="14"/>
        <v>2178.23</v>
      </c>
      <c r="AS64" s="28">
        <f t="shared" ca="1" si="14"/>
        <v>370.47</v>
      </c>
      <c r="AT64" s="28">
        <f t="shared" ca="1" si="14"/>
        <v>623.33999999999992</v>
      </c>
      <c r="AU64" s="28">
        <f t="shared" ca="1" si="14"/>
        <v>7641.65</v>
      </c>
      <c r="AV64" s="28">
        <f t="shared" ca="1" si="14"/>
        <v>3623.4300000000003</v>
      </c>
      <c r="AW64" s="28">
        <f t="shared" ca="1" si="14"/>
        <v>2531.85</v>
      </c>
      <c r="AX64" s="28">
        <f t="shared" ca="1" si="14"/>
        <v>2425.84</v>
      </c>
      <c r="AY64" s="28">
        <f t="shared" ca="1" si="14"/>
        <v>1154.5999999999999</v>
      </c>
      <c r="AZ64" s="28">
        <f t="shared" ca="1" si="14"/>
        <v>4412.42</v>
      </c>
      <c r="BA64" s="28">
        <f t="shared" ca="1" si="14"/>
        <v>6770.67</v>
      </c>
      <c r="BB64" s="28">
        <f t="shared" ca="1" si="14"/>
        <v>3331.89</v>
      </c>
      <c r="BC64" s="28">
        <f t="shared" ca="1" si="14"/>
        <v>958.33999999999992</v>
      </c>
      <c r="BD64" s="28">
        <f t="shared" ca="1" si="14"/>
        <v>6758.08</v>
      </c>
      <c r="BE64" s="28">
        <f t="shared" ca="1" si="14"/>
        <v>2085.5500000000002</v>
      </c>
      <c r="BF64" s="29"/>
      <c r="BG64" s="28">
        <f t="shared" ca="1" si="10"/>
        <v>2791.17</v>
      </c>
      <c r="BH64" s="28">
        <f t="shared" ca="1" si="10"/>
        <v>1944.2199999999998</v>
      </c>
      <c r="BI64" s="28">
        <f t="shared" ca="1" si="10"/>
        <v>4782.3900000000003</v>
      </c>
      <c r="BJ64" s="28">
        <f t="shared" ca="1" si="10"/>
        <v>6504.76</v>
      </c>
      <c r="BK64" s="28">
        <f t="shared" ca="1" si="10"/>
        <v>3633.83</v>
      </c>
      <c r="BL64" s="28">
        <f t="shared" ca="1" si="10"/>
        <v>5127.7700000000004</v>
      </c>
      <c r="BM64" s="28">
        <f t="shared" ca="1" si="10"/>
        <v>903.62</v>
      </c>
      <c r="BN64" s="28">
        <f t="shared" ca="1" si="10"/>
        <v>2136.83</v>
      </c>
      <c r="BO64" s="28">
        <f t="shared" ca="1" si="10"/>
        <v>2530.0300000000002</v>
      </c>
      <c r="BP64" s="28">
        <f t="shared" ca="1" si="10"/>
        <v>2993.88</v>
      </c>
      <c r="BQ64" s="28">
        <f t="shared" ca="1" si="10"/>
        <v>2161.1499999999996</v>
      </c>
      <c r="BR64" s="28">
        <f t="shared" ca="1" si="10"/>
        <v>4216.17</v>
      </c>
      <c r="BS64" s="28">
        <f t="shared" ca="1" si="10"/>
        <v>490.13</v>
      </c>
      <c r="BT64" s="28">
        <f t="shared" ca="1" si="10"/>
        <v>538.26</v>
      </c>
      <c r="BU64" s="28">
        <f t="shared" ca="1" si="10"/>
        <v>2401.85</v>
      </c>
      <c r="BV64" s="28">
        <f t="shared" ca="1" si="10"/>
        <v>274.33000000000004</v>
      </c>
      <c r="BW64" s="28">
        <f t="shared" ca="1" si="10"/>
        <v>304.73999999999995</v>
      </c>
      <c r="BX64" s="28">
        <f t="shared" ca="1" si="10"/>
        <v>1768.1800000000003</v>
      </c>
      <c r="BY64" s="29"/>
      <c r="BZ64" s="29"/>
      <c r="CA64" s="29"/>
      <c r="CB64" s="29"/>
      <c r="CC64" s="28">
        <f t="shared" ca="1" si="11"/>
        <v>868.17</v>
      </c>
      <c r="CD64" s="28">
        <f t="shared" ca="1" si="11"/>
        <v>747.15</v>
      </c>
      <c r="CE64" s="28">
        <f t="shared" ca="1" si="11"/>
        <v>205.99</v>
      </c>
      <c r="CF64" s="28">
        <f t="shared" ca="1" si="11"/>
        <v>330.3</v>
      </c>
      <c r="CG64" s="28">
        <f t="shared" ca="1" si="11"/>
        <v>479.19000000000005</v>
      </c>
    </row>
    <row r="65" spans="1:85" x14ac:dyDescent="0.3">
      <c r="A65" s="25">
        <v>2010</v>
      </c>
      <c r="B65" s="28">
        <f t="shared" ca="1" si="2"/>
        <v>124661.44</v>
      </c>
      <c r="C65" s="29"/>
      <c r="D65" s="28">
        <f t="shared" ca="1" si="8"/>
        <v>3874.4799999999996</v>
      </c>
      <c r="E65" s="28">
        <f t="shared" ca="1" si="8"/>
        <v>5759.6399999999994</v>
      </c>
      <c r="F65" s="28">
        <f t="shared" ca="1" si="8"/>
        <v>16462.61</v>
      </c>
      <c r="G65" s="28">
        <f t="shared" ca="1" si="8"/>
        <v>7557.77</v>
      </c>
      <c r="H65" s="28">
        <f t="shared" ca="1" si="8"/>
        <v>5253.1500000000005</v>
      </c>
      <c r="I65" s="28">
        <f t="shared" ca="1" si="8"/>
        <v>2811.22</v>
      </c>
      <c r="J65" s="28">
        <f t="shared" ca="1" si="8"/>
        <v>12564.56</v>
      </c>
      <c r="K65" s="28">
        <f t="shared" ca="1" si="8"/>
        <v>17246.43</v>
      </c>
      <c r="L65" s="28">
        <f t="shared" ca="1" si="8"/>
        <v>2554.35</v>
      </c>
      <c r="M65" s="28">
        <f t="shared" ca="1" si="8"/>
        <v>18144.13</v>
      </c>
      <c r="N65" s="28">
        <f t="shared" ca="1" si="8"/>
        <v>8778.34</v>
      </c>
      <c r="O65" s="28">
        <f t="shared" ca="1" si="8"/>
        <v>1933.42</v>
      </c>
      <c r="P65" s="28">
        <f t="shared" ca="1" si="8"/>
        <v>11781.89</v>
      </c>
      <c r="Q65" s="28">
        <f t="shared" ca="1" si="8"/>
        <v>5528.29</v>
      </c>
      <c r="R65" s="29"/>
      <c r="S65" s="29"/>
      <c r="T65" s="29"/>
      <c r="U65" s="28">
        <f t="shared" ca="1" si="12"/>
        <v>1717.8600000000001</v>
      </c>
      <c r="V65" s="28">
        <f t="shared" ca="1" si="12"/>
        <v>915.62</v>
      </c>
      <c r="W65" s="26">
        <f t="shared" si="3"/>
        <v>240</v>
      </c>
      <c r="X65" s="28">
        <f t="shared" ca="1" si="12"/>
        <v>3710.9300000000003</v>
      </c>
      <c r="Y65" s="28">
        <f t="shared" ca="1" si="14"/>
        <v>79.72</v>
      </c>
      <c r="Z65" s="28">
        <f t="shared" ca="1" si="14"/>
        <v>83.82</v>
      </c>
      <c r="AA65" s="28">
        <f t="shared" ca="1" si="14"/>
        <v>5759.6399999999994</v>
      </c>
      <c r="AB65" s="28">
        <f t="shared" ca="1" si="14"/>
        <v>2204.77</v>
      </c>
      <c r="AC65" s="28">
        <f t="shared" ca="1" si="14"/>
        <v>140.85999999999999</v>
      </c>
      <c r="AD65" s="28">
        <f t="shared" ca="1" si="14"/>
        <v>144.13</v>
      </c>
      <c r="AE65" s="28">
        <f t="shared" ca="1" si="14"/>
        <v>277.01</v>
      </c>
      <c r="AF65" s="28">
        <f t="shared" ca="1" si="14"/>
        <v>338.35</v>
      </c>
      <c r="AG65" s="28">
        <f t="shared" ca="1" si="14"/>
        <v>310.77</v>
      </c>
      <c r="AH65" s="28">
        <f t="shared" ca="1" si="14"/>
        <v>1187.31</v>
      </c>
      <c r="AI65" s="28">
        <f t="shared" ca="1" si="14"/>
        <v>1305.8800000000001</v>
      </c>
      <c r="AJ65" s="28">
        <f t="shared" ca="1" si="14"/>
        <v>493.4</v>
      </c>
      <c r="AK65" s="28">
        <f t="shared" ca="1" si="14"/>
        <v>343.05</v>
      </c>
      <c r="AL65" s="28">
        <f t="shared" ca="1" si="14"/>
        <v>325.52</v>
      </c>
      <c r="AM65" s="28">
        <f t="shared" ca="1" si="14"/>
        <v>1075.95</v>
      </c>
      <c r="AN65" s="28">
        <f t="shared" ca="1" si="14"/>
        <v>1175.69</v>
      </c>
      <c r="AO65" s="28">
        <f t="shared" ca="1" si="14"/>
        <v>309.41999999999996</v>
      </c>
      <c r="AP65" s="28">
        <f t="shared" ca="1" si="14"/>
        <v>1275.4399999999998</v>
      </c>
      <c r="AQ65" s="28">
        <f t="shared" ca="1" si="14"/>
        <v>2515.5</v>
      </c>
      <c r="AR65" s="28">
        <f t="shared" ca="1" si="14"/>
        <v>2050.0500000000002</v>
      </c>
      <c r="AS65" s="28">
        <f t="shared" ca="1" si="14"/>
        <v>379.19</v>
      </c>
      <c r="AT65" s="28">
        <f t="shared" ca="1" si="14"/>
        <v>610.36</v>
      </c>
      <c r="AU65" s="28">
        <f t="shared" ca="1" si="14"/>
        <v>7557.77</v>
      </c>
      <c r="AV65" s="28">
        <f t="shared" ca="1" si="14"/>
        <v>3038.61</v>
      </c>
      <c r="AW65" s="28">
        <f t="shared" ca="1" si="14"/>
        <v>2214.54</v>
      </c>
      <c r="AX65" s="28">
        <f t="shared" ca="1" si="14"/>
        <v>2811.22</v>
      </c>
      <c r="AY65" s="28">
        <f t="shared" ca="1" si="14"/>
        <v>1042.9000000000001</v>
      </c>
      <c r="AZ65" s="28">
        <f t="shared" ca="1" si="14"/>
        <v>3963.4399999999996</v>
      </c>
      <c r="BA65" s="28">
        <f t="shared" ca="1" si="14"/>
        <v>7558.2200000000012</v>
      </c>
      <c r="BB65" s="28">
        <f t="shared" ca="1" si="14"/>
        <v>3156.2</v>
      </c>
      <c r="BC65" s="28">
        <f t="shared" ca="1" si="14"/>
        <v>1729.32</v>
      </c>
      <c r="BD65" s="28">
        <f t="shared" ca="1" si="14"/>
        <v>9252.1</v>
      </c>
      <c r="BE65" s="28">
        <f t="shared" ca="1" si="14"/>
        <v>2397.56</v>
      </c>
      <c r="BF65" s="29"/>
      <c r="BG65" s="28">
        <f t="shared" ca="1" si="10"/>
        <v>2554.35</v>
      </c>
      <c r="BH65" s="28">
        <f t="shared" ca="1" si="10"/>
        <v>1899.06</v>
      </c>
      <c r="BI65" s="28">
        <f t="shared" ca="1" si="10"/>
        <v>4741.1200000000008</v>
      </c>
      <c r="BJ65" s="28">
        <f t="shared" ca="1" si="10"/>
        <v>7515.2000000000007</v>
      </c>
      <c r="BK65" s="28">
        <f t="shared" ca="1" si="10"/>
        <v>3988.7399999999993</v>
      </c>
      <c r="BL65" s="28">
        <f t="shared" ca="1" si="10"/>
        <v>5263.37</v>
      </c>
      <c r="BM65" s="28">
        <f t="shared" ca="1" si="10"/>
        <v>1032.83</v>
      </c>
      <c r="BN65" s="28">
        <f t="shared" ca="1" si="10"/>
        <v>2482.16</v>
      </c>
      <c r="BO65" s="28">
        <f t="shared" ca="1" si="10"/>
        <v>1933.42</v>
      </c>
      <c r="BP65" s="28">
        <f t="shared" ca="1" si="10"/>
        <v>3274.65</v>
      </c>
      <c r="BQ65" s="28">
        <f t="shared" ca="1" si="10"/>
        <v>2266.87</v>
      </c>
      <c r="BR65" s="28">
        <f t="shared" ca="1" si="10"/>
        <v>5184.4299999999994</v>
      </c>
      <c r="BS65" s="28">
        <f t="shared" ca="1" si="10"/>
        <v>575.69999999999993</v>
      </c>
      <c r="BT65" s="28">
        <f t="shared" ca="1" si="10"/>
        <v>480.23</v>
      </c>
      <c r="BU65" s="28">
        <f t="shared" ca="1" si="10"/>
        <v>3000.57</v>
      </c>
      <c r="BV65" s="28">
        <f t="shared" ca="1" si="10"/>
        <v>379.6</v>
      </c>
      <c r="BW65" s="28">
        <f t="shared" ca="1" si="10"/>
        <v>269.14999999999998</v>
      </c>
      <c r="BX65" s="28">
        <f t="shared" ca="1" si="10"/>
        <v>1878.96</v>
      </c>
      <c r="BY65" s="29"/>
      <c r="BZ65" s="29"/>
      <c r="CA65" s="29"/>
      <c r="CB65" s="29"/>
      <c r="CC65" s="28">
        <f t="shared" ca="1" si="11"/>
        <v>916.18</v>
      </c>
      <c r="CD65" s="28">
        <f t="shared" ca="1" si="11"/>
        <v>801.67</v>
      </c>
      <c r="CE65" s="28">
        <f t="shared" ca="1" si="11"/>
        <v>156.72</v>
      </c>
      <c r="CF65" s="28">
        <f t="shared" ca="1" si="11"/>
        <v>286.66000000000003</v>
      </c>
      <c r="CG65" s="28">
        <f t="shared" ca="1" si="11"/>
        <v>472.23</v>
      </c>
    </row>
    <row r="66" spans="1:85" x14ac:dyDescent="0.3">
      <c r="A66" s="25">
        <v>2011</v>
      </c>
      <c r="B66" s="28">
        <f t="shared" ca="1" si="2"/>
        <v>129622.46</v>
      </c>
      <c r="C66" s="29"/>
      <c r="D66" s="28">
        <f t="shared" ca="1" si="8"/>
        <v>4446.1900000000005</v>
      </c>
      <c r="E66" s="28">
        <f t="shared" ca="1" si="8"/>
        <v>8455.07</v>
      </c>
      <c r="F66" s="28">
        <f t="shared" ca="1" si="8"/>
        <v>17948.379999999997</v>
      </c>
      <c r="G66" s="28">
        <f t="shared" ca="1" si="8"/>
        <v>7481.48</v>
      </c>
      <c r="H66" s="28">
        <f t="shared" ca="1" si="8"/>
        <v>4650.0199999999995</v>
      </c>
      <c r="I66" s="28">
        <f t="shared" ca="1" si="8"/>
        <v>4011.74</v>
      </c>
      <c r="J66" s="28">
        <f t="shared" ca="1" si="8"/>
        <v>14214.01</v>
      </c>
      <c r="K66" s="28">
        <f t="shared" ca="1" si="8"/>
        <v>9212.6200000000008</v>
      </c>
      <c r="L66" s="28">
        <f t="shared" ca="1" si="8"/>
        <v>2629.02</v>
      </c>
      <c r="M66" s="28">
        <f t="shared" ca="1" si="8"/>
        <v>18585.75</v>
      </c>
      <c r="N66" s="28">
        <f t="shared" ca="1" si="8"/>
        <v>11244.98</v>
      </c>
      <c r="O66" s="28">
        <f t="shared" ca="1" si="8"/>
        <v>1740.8199999999997</v>
      </c>
      <c r="P66" s="28">
        <f t="shared" ca="1" si="8"/>
        <v>14799.5</v>
      </c>
      <c r="Q66" s="28">
        <f t="shared" ca="1" si="8"/>
        <v>5981.7699999999995</v>
      </c>
      <c r="R66" s="29"/>
      <c r="S66" s="29"/>
      <c r="T66" s="29"/>
      <c r="U66" s="28">
        <f t="shared" ca="1" si="12"/>
        <v>1731.4099999999999</v>
      </c>
      <c r="V66" s="28">
        <f t="shared" ca="1" si="12"/>
        <v>842.65000000000009</v>
      </c>
      <c r="W66" s="26">
        <f t="shared" si="3"/>
        <v>244</v>
      </c>
      <c r="X66" s="28">
        <f t="shared" ca="1" si="12"/>
        <v>4240.4400000000005</v>
      </c>
      <c r="Y66" s="28">
        <f t="shared" ca="1" si="14"/>
        <v>105.72999999999999</v>
      </c>
      <c r="Z66" s="28">
        <f t="shared" ca="1" si="14"/>
        <v>100.04</v>
      </c>
      <c r="AA66" s="28">
        <f t="shared" ca="1" si="14"/>
        <v>8455.07</v>
      </c>
      <c r="AB66" s="28">
        <f t="shared" ca="1" si="14"/>
        <v>2516.34</v>
      </c>
      <c r="AC66" s="28">
        <f t="shared" ca="1" si="14"/>
        <v>146.57000000000002</v>
      </c>
      <c r="AD66" s="28">
        <f t="shared" ca="1" si="14"/>
        <v>150.56</v>
      </c>
      <c r="AE66" s="28">
        <f t="shared" ca="1" si="14"/>
        <v>294.03000000000003</v>
      </c>
      <c r="AF66" s="28">
        <f t="shared" ca="1" si="14"/>
        <v>448.10999999999996</v>
      </c>
      <c r="AG66" s="28">
        <f t="shared" ca="1" si="14"/>
        <v>323.06</v>
      </c>
      <c r="AH66" s="28">
        <f t="shared" ca="1" si="14"/>
        <v>1118.67</v>
      </c>
      <c r="AI66" s="28">
        <f t="shared" ca="1" si="14"/>
        <v>1585.55</v>
      </c>
      <c r="AJ66" s="28">
        <f t="shared" ca="1" si="14"/>
        <v>596.84999999999991</v>
      </c>
      <c r="AK66" s="28">
        <f t="shared" ca="1" si="14"/>
        <v>447.88</v>
      </c>
      <c r="AL66" s="28">
        <f t="shared" ca="1" si="14"/>
        <v>464.39</v>
      </c>
      <c r="AM66" s="28">
        <f t="shared" ca="1" si="14"/>
        <v>1096.18</v>
      </c>
      <c r="AN66" s="28">
        <f t="shared" ca="1" si="14"/>
        <v>1345.32</v>
      </c>
      <c r="AO66" s="28">
        <f t="shared" ca="1" si="14"/>
        <v>340.74</v>
      </c>
      <c r="AP66" s="28">
        <f t="shared" ca="1" si="14"/>
        <v>1324.9099999999999</v>
      </c>
      <c r="AQ66" s="28">
        <f t="shared" ca="1" si="14"/>
        <v>2331.34</v>
      </c>
      <c r="AR66" s="28">
        <f t="shared" ca="1" si="14"/>
        <v>2073.92</v>
      </c>
      <c r="AS66" s="28">
        <f t="shared" ca="1" si="14"/>
        <v>480.75</v>
      </c>
      <c r="AT66" s="28">
        <f t="shared" ca="1" si="14"/>
        <v>863.24</v>
      </c>
      <c r="AU66" s="28">
        <f t="shared" ca="1" si="14"/>
        <v>7481.48</v>
      </c>
      <c r="AV66" s="28">
        <f t="shared" ca="1" si="14"/>
        <v>3136.0299999999997</v>
      </c>
      <c r="AW66" s="28">
        <f t="shared" ca="1" si="14"/>
        <v>1513.98</v>
      </c>
      <c r="AX66" s="28">
        <f t="shared" ca="1" si="14"/>
        <v>4011.74</v>
      </c>
      <c r="AY66" s="28">
        <f t="shared" ca="1" si="14"/>
        <v>1140.8899999999999</v>
      </c>
      <c r="AZ66" s="28">
        <f t="shared" ca="1" si="14"/>
        <v>4384.0200000000004</v>
      </c>
      <c r="BA66" s="28">
        <f t="shared" ca="1" si="14"/>
        <v>8689.08</v>
      </c>
      <c r="BB66" s="28">
        <f t="shared" ca="1" si="14"/>
        <v>3340.2400000000002</v>
      </c>
      <c r="BC66" s="28">
        <f t="shared" ca="1" si="14"/>
        <v>962.01</v>
      </c>
      <c r="BD66" s="28">
        <f t="shared" ca="1" si="14"/>
        <v>1752.49</v>
      </c>
      <c r="BE66" s="28">
        <f t="shared" ca="1" si="14"/>
        <v>2774.09</v>
      </c>
      <c r="BF66" s="29"/>
      <c r="BG66" s="28">
        <f t="shared" ca="1" si="10"/>
        <v>2629.02</v>
      </c>
      <c r="BH66" s="28">
        <f t="shared" ca="1" si="10"/>
        <v>1984.8599999999997</v>
      </c>
      <c r="BI66" s="28">
        <f t="shared" ca="1" si="10"/>
        <v>4969.9799999999996</v>
      </c>
      <c r="BJ66" s="28">
        <f t="shared" ref="BG66:BX73" ca="1" si="15">SUM(OFFSET(BJ$76,$W66,0,4,1))</f>
        <v>7899.5400000000009</v>
      </c>
      <c r="BK66" s="28">
        <f t="shared" ca="1" si="15"/>
        <v>3731.35</v>
      </c>
      <c r="BL66" s="28">
        <f t="shared" ca="1" si="15"/>
        <v>7846.66</v>
      </c>
      <c r="BM66" s="28">
        <f t="shared" ca="1" si="15"/>
        <v>853.09</v>
      </c>
      <c r="BN66" s="28">
        <f t="shared" ca="1" si="15"/>
        <v>2545.23</v>
      </c>
      <c r="BO66" s="28">
        <f t="shared" ca="1" si="15"/>
        <v>1740.8199999999997</v>
      </c>
      <c r="BP66" s="28">
        <f t="shared" ca="1" si="15"/>
        <v>5607.98</v>
      </c>
      <c r="BQ66" s="28">
        <f t="shared" ca="1" si="15"/>
        <v>1899.52</v>
      </c>
      <c r="BR66" s="28">
        <f t="shared" ca="1" si="15"/>
        <v>6250.0300000000007</v>
      </c>
      <c r="BS66" s="28">
        <f t="shared" ca="1" si="15"/>
        <v>484.15999999999997</v>
      </c>
      <c r="BT66" s="28">
        <f t="shared" ca="1" si="15"/>
        <v>557.85</v>
      </c>
      <c r="BU66" s="28">
        <f t="shared" ca="1" si="15"/>
        <v>3361.57</v>
      </c>
      <c r="BV66" s="28">
        <f t="shared" ca="1" si="15"/>
        <v>366.33</v>
      </c>
      <c r="BW66" s="28">
        <f t="shared" ca="1" si="15"/>
        <v>288.04999999999995</v>
      </c>
      <c r="BX66" s="28">
        <f t="shared" ca="1" si="15"/>
        <v>1965.81</v>
      </c>
      <c r="BY66" s="29"/>
      <c r="BZ66" s="29"/>
      <c r="CA66" s="29"/>
      <c r="CB66" s="29"/>
      <c r="CC66" s="28">
        <f t="shared" ca="1" si="11"/>
        <v>1001.9399999999998</v>
      </c>
      <c r="CD66" s="28">
        <f t="shared" ca="1" si="11"/>
        <v>729.47</v>
      </c>
      <c r="CE66" s="28">
        <f t="shared" ca="1" si="11"/>
        <v>181.48000000000002</v>
      </c>
      <c r="CF66" s="28">
        <f t="shared" ca="1" si="11"/>
        <v>245.13</v>
      </c>
      <c r="CG66" s="28">
        <f t="shared" ca="1" si="11"/>
        <v>416.03999999999996</v>
      </c>
    </row>
    <row r="67" spans="1:85" x14ac:dyDescent="0.3">
      <c r="A67" s="25">
        <v>2012</v>
      </c>
      <c r="B67" s="28">
        <f t="shared" ca="1" si="2"/>
        <v>139732.65000000002</v>
      </c>
      <c r="C67" s="29"/>
      <c r="D67" s="28">
        <f t="shared" ref="D67:Q69" ca="1" si="16">SUM(OFFSET(D$76,$W67,0,4,1))</f>
        <v>4466.2699999999995</v>
      </c>
      <c r="E67" s="28">
        <f t="shared" ca="1" si="16"/>
        <v>11287.630000000001</v>
      </c>
      <c r="F67" s="28">
        <f t="shared" ca="1" si="16"/>
        <v>19595.2</v>
      </c>
      <c r="G67" s="28">
        <f t="shared" ca="1" si="16"/>
        <v>8876.369999999999</v>
      </c>
      <c r="H67" s="28">
        <f t="shared" ca="1" si="16"/>
        <v>5235.5</v>
      </c>
      <c r="I67" s="28">
        <f t="shared" ca="1" si="16"/>
        <v>5234.4699999999993</v>
      </c>
      <c r="J67" s="28">
        <f t="shared" ca="1" si="16"/>
        <v>14343.16</v>
      </c>
      <c r="K67" s="28">
        <f t="shared" ca="1" si="16"/>
        <v>10220.310000000001</v>
      </c>
      <c r="L67" s="28">
        <f t="shared" ca="1" si="16"/>
        <v>2828.65</v>
      </c>
      <c r="M67" s="28">
        <f t="shared" ca="1" si="16"/>
        <v>18954.400000000001</v>
      </c>
      <c r="N67" s="28">
        <f t="shared" ca="1" si="16"/>
        <v>12354.74</v>
      </c>
      <c r="O67" s="28">
        <f t="shared" ca="1" si="16"/>
        <v>2121.98</v>
      </c>
      <c r="P67" s="28">
        <f t="shared" ca="1" si="16"/>
        <v>12835.3</v>
      </c>
      <c r="Q67" s="28">
        <f t="shared" ca="1" si="16"/>
        <v>6820.9599999999991</v>
      </c>
      <c r="R67" s="29"/>
      <c r="S67" s="29"/>
      <c r="T67" s="29"/>
      <c r="U67" s="28">
        <f t="shared" ca="1" si="12"/>
        <v>1884.66</v>
      </c>
      <c r="V67" s="28">
        <f t="shared" ca="1" si="12"/>
        <v>857.34</v>
      </c>
      <c r="W67" s="26">
        <f t="shared" si="3"/>
        <v>248</v>
      </c>
      <c r="X67" s="28">
        <f t="shared" ca="1" si="12"/>
        <v>4247</v>
      </c>
      <c r="Y67" s="28">
        <f t="shared" ca="1" si="14"/>
        <v>69</v>
      </c>
      <c r="Z67" s="28">
        <f t="shared" ca="1" si="14"/>
        <v>150.26999999999998</v>
      </c>
      <c r="AA67" s="28">
        <f t="shared" ca="1" si="14"/>
        <v>11287.630000000001</v>
      </c>
      <c r="AB67" s="28">
        <f t="shared" ca="1" si="14"/>
        <v>2285.9899999999998</v>
      </c>
      <c r="AC67" s="28">
        <f t="shared" ca="1" si="14"/>
        <v>166.75</v>
      </c>
      <c r="AD67" s="28">
        <f t="shared" ca="1" si="14"/>
        <v>136.68</v>
      </c>
      <c r="AE67" s="28">
        <f t="shared" ca="1" si="14"/>
        <v>349.6</v>
      </c>
      <c r="AF67" s="28">
        <f t="shared" ca="1" si="14"/>
        <v>393.3</v>
      </c>
      <c r="AG67" s="28">
        <f t="shared" ca="1" si="14"/>
        <v>382.28999999999996</v>
      </c>
      <c r="AH67" s="28">
        <f t="shared" ca="1" si="14"/>
        <v>1376.19</v>
      </c>
      <c r="AI67" s="28">
        <f t="shared" ca="1" si="14"/>
        <v>1657.87</v>
      </c>
      <c r="AJ67" s="28">
        <f t="shared" ca="1" si="14"/>
        <v>604.81999999999994</v>
      </c>
      <c r="AK67" s="28">
        <f t="shared" ca="1" si="14"/>
        <v>448.51</v>
      </c>
      <c r="AL67" s="28">
        <f t="shared" ca="1" si="14"/>
        <v>513.79</v>
      </c>
      <c r="AM67" s="28">
        <f t="shared" ca="1" si="14"/>
        <v>1717.25</v>
      </c>
      <c r="AN67" s="28">
        <f t="shared" ca="1" si="14"/>
        <v>1174.0999999999999</v>
      </c>
      <c r="AO67" s="28">
        <f t="shared" ca="1" si="14"/>
        <v>313.40999999999997</v>
      </c>
      <c r="AP67" s="28">
        <f t="shared" ca="1" si="14"/>
        <v>1524.7600000000002</v>
      </c>
      <c r="AQ67" s="28">
        <f t="shared" ca="1" si="14"/>
        <v>3117.2</v>
      </c>
      <c r="AR67" s="28">
        <f t="shared" ca="1" si="14"/>
        <v>2521.21</v>
      </c>
      <c r="AS67" s="28">
        <f t="shared" ca="1" si="14"/>
        <v>486.87</v>
      </c>
      <c r="AT67" s="28">
        <f t="shared" ca="1" si="14"/>
        <v>424.59999999999997</v>
      </c>
      <c r="AU67" s="28">
        <f t="shared" ca="1" si="14"/>
        <v>8876.369999999999</v>
      </c>
      <c r="AV67" s="28">
        <f t="shared" ca="1" si="14"/>
        <v>2922.24</v>
      </c>
      <c r="AW67" s="28">
        <f t="shared" ca="1" si="14"/>
        <v>2313.25</v>
      </c>
      <c r="AX67" s="28">
        <f t="shared" ca="1" si="14"/>
        <v>5234.4699999999993</v>
      </c>
      <c r="AY67" s="28">
        <f t="shared" ca="1" si="14"/>
        <v>1071.0600000000002</v>
      </c>
      <c r="AZ67" s="28">
        <f t="shared" ca="1" si="14"/>
        <v>4781.24</v>
      </c>
      <c r="BA67" s="28">
        <f t="shared" ca="1" si="14"/>
        <v>8490.86</v>
      </c>
      <c r="BB67" s="28">
        <f t="shared" ca="1" si="14"/>
        <v>2793.9800000000005</v>
      </c>
      <c r="BC67" s="28">
        <f t="shared" ca="1" si="14"/>
        <v>1667.71</v>
      </c>
      <c r="BD67" s="28">
        <f t="shared" ca="1" si="14"/>
        <v>2567.5</v>
      </c>
      <c r="BE67" s="28">
        <f t="shared" ca="1" si="14"/>
        <v>2701.17</v>
      </c>
      <c r="BF67" s="29"/>
      <c r="BG67" s="28">
        <f t="shared" ca="1" si="15"/>
        <v>2828.65</v>
      </c>
      <c r="BH67" s="28">
        <f t="shared" ca="1" si="15"/>
        <v>1908.2</v>
      </c>
      <c r="BI67" s="28">
        <f t="shared" ca="1" si="15"/>
        <v>4714.3599999999997</v>
      </c>
      <c r="BJ67" s="28">
        <f t="shared" ca="1" si="15"/>
        <v>8260.68</v>
      </c>
      <c r="BK67" s="28">
        <f t="shared" ca="1" si="15"/>
        <v>4071.16</v>
      </c>
      <c r="BL67" s="28">
        <f t="shared" ca="1" si="15"/>
        <v>8854.9</v>
      </c>
      <c r="BM67" s="28">
        <f t="shared" ca="1" si="15"/>
        <v>1068.79</v>
      </c>
      <c r="BN67" s="28">
        <f t="shared" ca="1" si="15"/>
        <v>2431.04</v>
      </c>
      <c r="BO67" s="28">
        <f t="shared" ca="1" si="15"/>
        <v>2121.98</v>
      </c>
      <c r="BP67" s="28">
        <f t="shared" ca="1" si="15"/>
        <v>4455.08</v>
      </c>
      <c r="BQ67" s="28">
        <f t="shared" ca="1" si="15"/>
        <v>2886.86</v>
      </c>
      <c r="BR67" s="28">
        <f t="shared" ca="1" si="15"/>
        <v>4471.33</v>
      </c>
      <c r="BS67" s="28">
        <f t="shared" ca="1" si="15"/>
        <v>534.21</v>
      </c>
      <c r="BT67" s="28">
        <f t="shared" ca="1" si="15"/>
        <v>487.84000000000003</v>
      </c>
      <c r="BU67" s="28">
        <f t="shared" ca="1" si="15"/>
        <v>3997.13</v>
      </c>
      <c r="BV67" s="28">
        <f t="shared" ca="1" si="15"/>
        <v>383.83000000000004</v>
      </c>
      <c r="BW67" s="28">
        <f t="shared" ca="1" si="15"/>
        <v>437.24</v>
      </c>
      <c r="BX67" s="28">
        <f t="shared" ca="1" si="15"/>
        <v>2002.7600000000002</v>
      </c>
      <c r="BY67" s="29"/>
      <c r="BZ67" s="29"/>
      <c r="CA67" s="29"/>
      <c r="CB67" s="29"/>
      <c r="CC67" s="28">
        <f t="shared" ca="1" si="11"/>
        <v>1003.3399999999999</v>
      </c>
      <c r="CD67" s="28">
        <f t="shared" ca="1" si="11"/>
        <v>881.31</v>
      </c>
      <c r="CE67" s="28">
        <f t="shared" ca="1" si="11"/>
        <v>220.58</v>
      </c>
      <c r="CF67" s="28">
        <f t="shared" ca="1" si="11"/>
        <v>211.57000000000002</v>
      </c>
      <c r="CG67" s="28">
        <f t="shared" ca="1" si="11"/>
        <v>425.18</v>
      </c>
    </row>
    <row r="68" spans="1:85" x14ac:dyDescent="0.3">
      <c r="A68" s="25">
        <v>2013</v>
      </c>
      <c r="B68" s="28">
        <f t="shared" ca="1" si="2"/>
        <v>145161.84</v>
      </c>
      <c r="C68" s="29"/>
      <c r="D68" s="28">
        <f t="shared" ca="1" si="16"/>
        <v>4373.47</v>
      </c>
      <c r="E68" s="28">
        <f t="shared" ca="1" si="16"/>
        <v>12099.640000000001</v>
      </c>
      <c r="F68" s="28">
        <f t="shared" ca="1" si="16"/>
        <v>21245.79</v>
      </c>
      <c r="G68" s="28">
        <f t="shared" ca="1" si="16"/>
        <v>9966.9699999999993</v>
      </c>
      <c r="H68" s="28">
        <f t="shared" ca="1" si="16"/>
        <v>5886.1900000000005</v>
      </c>
      <c r="I68" s="28">
        <f t="shared" ca="1" si="16"/>
        <v>4563.75</v>
      </c>
      <c r="J68" s="28">
        <f t="shared" ca="1" si="16"/>
        <v>14615.919999999998</v>
      </c>
      <c r="K68" s="28">
        <f t="shared" ca="1" si="16"/>
        <v>11421.29</v>
      </c>
      <c r="L68" s="28">
        <f t="shared" ca="1" si="16"/>
        <v>2936.83</v>
      </c>
      <c r="M68" s="28">
        <f t="shared" ca="1" si="16"/>
        <v>20294.489999999998</v>
      </c>
      <c r="N68" s="28">
        <f t="shared" ca="1" si="16"/>
        <v>11100.7</v>
      </c>
      <c r="O68" s="28">
        <f t="shared" ca="1" si="16"/>
        <v>2257.06</v>
      </c>
      <c r="P68" s="28">
        <f t="shared" ca="1" si="16"/>
        <v>11887.73</v>
      </c>
      <c r="Q68" s="28">
        <f t="shared" ca="1" si="16"/>
        <v>6893.13</v>
      </c>
      <c r="R68" s="29"/>
      <c r="S68" s="29"/>
      <c r="T68" s="29"/>
      <c r="U68" s="28">
        <f t="shared" ca="1" si="12"/>
        <v>2126.84</v>
      </c>
      <c r="V68" s="28">
        <f t="shared" ca="1" si="12"/>
        <v>1501.69</v>
      </c>
      <c r="W68" s="26">
        <f t="shared" si="3"/>
        <v>252</v>
      </c>
      <c r="X68" s="28">
        <f t="shared" ca="1" si="12"/>
        <v>4218.7400000000007</v>
      </c>
      <c r="Y68" s="28">
        <f t="shared" ca="1" si="14"/>
        <v>59.269999999999996</v>
      </c>
      <c r="Z68" s="28">
        <f t="shared" ca="1" si="14"/>
        <v>95.47</v>
      </c>
      <c r="AA68" s="28">
        <f t="shared" ca="1" si="14"/>
        <v>12099.640000000001</v>
      </c>
      <c r="AB68" s="28">
        <f t="shared" ca="1" si="14"/>
        <v>2762.38</v>
      </c>
      <c r="AC68" s="28">
        <f t="shared" ca="1" si="14"/>
        <v>218.63</v>
      </c>
      <c r="AD68" s="28">
        <f t="shared" ca="1" si="14"/>
        <v>186.36</v>
      </c>
      <c r="AE68" s="28">
        <f t="shared" ca="1" si="14"/>
        <v>275.59000000000003</v>
      </c>
      <c r="AF68" s="28">
        <f t="shared" ca="1" si="14"/>
        <v>447.49</v>
      </c>
      <c r="AG68" s="28">
        <f t="shared" ca="1" si="14"/>
        <v>363.66999999999996</v>
      </c>
      <c r="AH68" s="28">
        <f t="shared" ca="1" si="14"/>
        <v>1440.66</v>
      </c>
      <c r="AI68" s="28">
        <f t="shared" ca="1" si="14"/>
        <v>1954.1100000000001</v>
      </c>
      <c r="AJ68" s="28">
        <f t="shared" ca="1" si="14"/>
        <v>667.61</v>
      </c>
      <c r="AK68" s="28">
        <f t="shared" ca="1" si="14"/>
        <v>476.49</v>
      </c>
      <c r="AL68" s="28">
        <f t="shared" ca="1" si="14"/>
        <v>359.92</v>
      </c>
      <c r="AM68" s="28">
        <f t="shared" ca="1" si="14"/>
        <v>1598.39</v>
      </c>
      <c r="AN68" s="28">
        <f t="shared" ca="1" si="14"/>
        <v>1334.9099999999999</v>
      </c>
      <c r="AO68" s="28">
        <f t="shared" ca="1" si="14"/>
        <v>342.06</v>
      </c>
      <c r="AP68" s="28">
        <f t="shared" ca="1" si="14"/>
        <v>1534.8600000000001</v>
      </c>
      <c r="AQ68" s="28">
        <f t="shared" ca="1" si="14"/>
        <v>3844.5299999999997</v>
      </c>
      <c r="AR68" s="28">
        <f t="shared" ca="1" si="14"/>
        <v>2470.66</v>
      </c>
      <c r="AS68" s="28">
        <f t="shared" ca="1" si="14"/>
        <v>488.56000000000006</v>
      </c>
      <c r="AT68" s="28">
        <f t="shared" ca="1" si="14"/>
        <v>478.91</v>
      </c>
      <c r="AU68" s="28">
        <f t="shared" ca="1" si="14"/>
        <v>9966.9699999999993</v>
      </c>
      <c r="AV68" s="28">
        <f t="shared" ca="1" si="14"/>
        <v>3284.28</v>
      </c>
      <c r="AW68" s="28">
        <f t="shared" ca="1" si="14"/>
        <v>2601.91</v>
      </c>
      <c r="AX68" s="28">
        <f t="shared" ca="1" si="14"/>
        <v>4563.75</v>
      </c>
      <c r="AY68" s="28">
        <f t="shared" ca="1" si="14"/>
        <v>1127.03</v>
      </c>
      <c r="AZ68" s="28">
        <f t="shared" ca="1" si="14"/>
        <v>4657.6100000000006</v>
      </c>
      <c r="BA68" s="28">
        <f t="shared" ca="1" si="14"/>
        <v>8831.26</v>
      </c>
      <c r="BB68" s="28">
        <f t="shared" ca="1" si="14"/>
        <v>3246.75</v>
      </c>
      <c r="BC68" s="28">
        <f t="shared" ca="1" si="14"/>
        <v>1363.97</v>
      </c>
      <c r="BD68" s="28">
        <f t="shared" ca="1" si="14"/>
        <v>2986.25</v>
      </c>
      <c r="BE68" s="28">
        <f t="shared" ca="1" si="14"/>
        <v>3334.6299999999997</v>
      </c>
      <c r="BF68" s="29"/>
      <c r="BG68" s="28">
        <f t="shared" ca="1" si="15"/>
        <v>2936.83</v>
      </c>
      <c r="BH68" s="28">
        <f t="shared" ca="1" si="15"/>
        <v>1992.04</v>
      </c>
      <c r="BI68" s="28">
        <f t="shared" ca="1" si="15"/>
        <v>5205.8999999999996</v>
      </c>
      <c r="BJ68" s="28">
        <f t="shared" ca="1" si="15"/>
        <v>8421.02</v>
      </c>
      <c r="BK68" s="28">
        <f t="shared" ca="1" si="15"/>
        <v>4675.5200000000004</v>
      </c>
      <c r="BL68" s="28">
        <f t="shared" ca="1" si="15"/>
        <v>7940.83</v>
      </c>
      <c r="BM68" s="28">
        <f t="shared" ca="1" si="15"/>
        <v>677.02</v>
      </c>
      <c r="BN68" s="28">
        <f t="shared" ca="1" si="15"/>
        <v>2482.85</v>
      </c>
      <c r="BO68" s="28">
        <f t="shared" ca="1" si="15"/>
        <v>2257.06</v>
      </c>
      <c r="BP68" s="28">
        <f t="shared" ca="1" si="15"/>
        <v>4419.7</v>
      </c>
      <c r="BQ68" s="28">
        <f t="shared" ca="1" si="15"/>
        <v>2884.0600000000004</v>
      </c>
      <c r="BR68" s="28">
        <f t="shared" ca="1" si="15"/>
        <v>3437.2400000000002</v>
      </c>
      <c r="BS68" s="28">
        <f t="shared" ca="1" si="15"/>
        <v>564.74</v>
      </c>
      <c r="BT68" s="28">
        <f t="shared" ca="1" si="15"/>
        <v>581.98</v>
      </c>
      <c r="BU68" s="28">
        <f t="shared" ca="1" si="15"/>
        <v>3817.59</v>
      </c>
      <c r="BV68" s="28">
        <f t="shared" ca="1" si="15"/>
        <v>462.78999999999996</v>
      </c>
      <c r="BW68" s="28">
        <f t="shared" ca="1" si="15"/>
        <v>386.09999999999997</v>
      </c>
      <c r="BX68" s="28">
        <f t="shared" ca="1" si="15"/>
        <v>2226.65</v>
      </c>
      <c r="BY68" s="29"/>
      <c r="BZ68" s="29"/>
      <c r="CA68" s="29"/>
      <c r="CB68" s="29"/>
      <c r="CC68" s="28">
        <f t="shared" ref="CC68:CG73" ca="1" si="17">SUM(OFFSET(CC$76,$W68,0,4,1))</f>
        <v>1183.6500000000001</v>
      </c>
      <c r="CD68" s="28">
        <f t="shared" ca="1" si="17"/>
        <v>943.18999999999994</v>
      </c>
      <c r="CE68" s="28">
        <f t="shared" ca="1" si="17"/>
        <v>211.42999999999998</v>
      </c>
      <c r="CF68" s="28">
        <f t="shared" ca="1" si="17"/>
        <v>434.62</v>
      </c>
      <c r="CG68" s="28">
        <f t="shared" ca="1" si="17"/>
        <v>855.63999999999987</v>
      </c>
    </row>
    <row r="69" spans="1:85" x14ac:dyDescent="0.3">
      <c r="A69" s="25">
        <v>2014</v>
      </c>
      <c r="B69" s="28">
        <f t="shared" ca="1" si="2"/>
        <v>156395.45000000001</v>
      </c>
      <c r="C69" s="29"/>
      <c r="D69" s="28">
        <f t="shared" ca="1" si="16"/>
        <v>4439.08</v>
      </c>
      <c r="E69" s="28">
        <f t="shared" ca="1" si="16"/>
        <v>13196.33</v>
      </c>
      <c r="F69" s="28">
        <f t="shared" ca="1" si="16"/>
        <v>22859.66</v>
      </c>
      <c r="G69" s="28">
        <f t="shared" ca="1" si="16"/>
        <v>9868.82</v>
      </c>
      <c r="H69" s="28">
        <f t="shared" ca="1" si="16"/>
        <v>5524.97</v>
      </c>
      <c r="I69" s="28">
        <f t="shared" ca="1" si="16"/>
        <v>4552.99</v>
      </c>
      <c r="J69" s="28">
        <f t="shared" ca="1" si="16"/>
        <v>16826.810000000001</v>
      </c>
      <c r="K69" s="28">
        <f t="shared" ca="1" si="16"/>
        <v>13772.23</v>
      </c>
      <c r="L69" s="28">
        <f t="shared" ca="1" si="16"/>
        <v>4265.42</v>
      </c>
      <c r="M69" s="28">
        <f t="shared" ca="1" si="16"/>
        <v>20798.93</v>
      </c>
      <c r="N69" s="28">
        <f t="shared" ca="1" si="16"/>
        <v>11653.61</v>
      </c>
      <c r="O69" s="28">
        <f t="shared" ca="1" si="16"/>
        <v>2359.62</v>
      </c>
      <c r="P69" s="28">
        <f t="shared" ca="1" si="16"/>
        <v>12102.6</v>
      </c>
      <c r="Q69" s="28">
        <f t="shared" ca="1" si="16"/>
        <v>8805.59</v>
      </c>
      <c r="R69" s="29"/>
      <c r="S69" s="29"/>
      <c r="T69" s="29"/>
      <c r="U69" s="28">
        <f t="shared" ref="U69:AJ73" ca="1" si="18">SUM(OFFSET(U$76,$W69,0,4,1))</f>
        <v>2260.94</v>
      </c>
      <c r="V69" s="28">
        <f t="shared" ca="1" si="18"/>
        <v>1033.26</v>
      </c>
      <c r="W69" s="26">
        <f t="shared" si="3"/>
        <v>256</v>
      </c>
      <c r="X69" s="28">
        <f t="shared" ca="1" si="18"/>
        <v>4238.8399999999992</v>
      </c>
      <c r="Y69" s="28">
        <f t="shared" ca="1" si="18"/>
        <v>81.91</v>
      </c>
      <c r="Z69" s="28">
        <f t="shared" ca="1" si="18"/>
        <v>118.32000000000001</v>
      </c>
      <c r="AA69" s="28">
        <f t="shared" ca="1" si="18"/>
        <v>13196.33</v>
      </c>
      <c r="AB69" s="28">
        <f t="shared" ca="1" si="18"/>
        <v>2629.38</v>
      </c>
      <c r="AC69" s="28">
        <f t="shared" ca="1" si="18"/>
        <v>214.82000000000002</v>
      </c>
      <c r="AD69" s="28">
        <f t="shared" ca="1" si="18"/>
        <v>167.62</v>
      </c>
      <c r="AE69" s="28">
        <f t="shared" ca="1" si="18"/>
        <v>352.40000000000003</v>
      </c>
      <c r="AF69" s="28">
        <f t="shared" ca="1" si="18"/>
        <v>476.71999999999997</v>
      </c>
      <c r="AG69" s="28">
        <f t="shared" ca="1" si="18"/>
        <v>441.08000000000004</v>
      </c>
      <c r="AH69" s="28">
        <f t="shared" ca="1" si="18"/>
        <v>1661.11</v>
      </c>
      <c r="AI69" s="28">
        <f t="shared" ca="1" si="18"/>
        <v>1972.55</v>
      </c>
      <c r="AJ69" s="28">
        <f t="shared" ca="1" si="18"/>
        <v>740.4</v>
      </c>
      <c r="AK69" s="28">
        <f t="shared" ca="1" si="14"/>
        <v>506.36</v>
      </c>
      <c r="AL69" s="28">
        <f t="shared" ca="1" si="14"/>
        <v>422.53999999999996</v>
      </c>
      <c r="AM69" s="28">
        <f t="shared" ca="1" si="14"/>
        <v>1593.69</v>
      </c>
      <c r="AN69" s="28">
        <f t="shared" ca="1" si="14"/>
        <v>1418.93</v>
      </c>
      <c r="AO69" s="28">
        <f t="shared" ca="1" si="14"/>
        <v>396.13</v>
      </c>
      <c r="AP69" s="28">
        <f t="shared" ca="1" si="14"/>
        <v>1599.47</v>
      </c>
      <c r="AQ69" s="28">
        <f t="shared" ca="1" si="14"/>
        <v>4674.7199999999993</v>
      </c>
      <c r="AR69" s="28">
        <f t="shared" ca="1" si="14"/>
        <v>2545.13</v>
      </c>
      <c r="AS69" s="28">
        <f t="shared" ca="1" si="14"/>
        <v>584.22</v>
      </c>
      <c r="AT69" s="28">
        <f t="shared" ca="1" si="14"/>
        <v>462.40999999999997</v>
      </c>
      <c r="AU69" s="28">
        <f t="shared" ca="1" si="14"/>
        <v>9868.82</v>
      </c>
      <c r="AV69" s="28">
        <f t="shared" ca="1" si="14"/>
        <v>2852.4300000000003</v>
      </c>
      <c r="AW69" s="28">
        <f t="shared" ca="1" si="14"/>
        <v>2672.55</v>
      </c>
      <c r="AX69" s="28">
        <f t="shared" ca="1" si="14"/>
        <v>4552.99</v>
      </c>
      <c r="AY69" s="28">
        <f t="shared" ca="1" si="14"/>
        <v>1646.3400000000001</v>
      </c>
      <c r="AZ69" s="28">
        <f t="shared" ref="Y69:BE73" ca="1" si="19">SUM(OFFSET(AZ$76,$W69,0,4,1))</f>
        <v>5416.94</v>
      </c>
      <c r="BA69" s="28">
        <f t="shared" ca="1" si="19"/>
        <v>9763.5400000000009</v>
      </c>
      <c r="BB69" s="28">
        <f t="shared" ca="1" si="19"/>
        <v>3593.5200000000004</v>
      </c>
      <c r="BC69" s="28">
        <f t="shared" ca="1" si="19"/>
        <v>1764.5600000000002</v>
      </c>
      <c r="BD69" s="28">
        <f t="shared" ca="1" si="19"/>
        <v>4472.7000000000007</v>
      </c>
      <c r="BE69" s="28">
        <f t="shared" ca="1" si="19"/>
        <v>3191.45</v>
      </c>
      <c r="BF69" s="29"/>
      <c r="BG69" s="28">
        <f t="shared" ca="1" si="15"/>
        <v>4265.42</v>
      </c>
      <c r="BH69" s="28">
        <f t="shared" ca="1" si="15"/>
        <v>2205.2399999999998</v>
      </c>
      <c r="BI69" s="28">
        <f t="shared" ca="1" si="15"/>
        <v>5705.9900000000007</v>
      </c>
      <c r="BJ69" s="28">
        <f t="shared" ca="1" si="15"/>
        <v>8622.6</v>
      </c>
      <c r="BK69" s="28">
        <f t="shared" ca="1" si="15"/>
        <v>4265.12</v>
      </c>
      <c r="BL69" s="28">
        <f t="shared" ca="1" si="15"/>
        <v>7635.4299999999994</v>
      </c>
      <c r="BM69" s="28">
        <f t="shared" ca="1" si="15"/>
        <v>650.07999999999993</v>
      </c>
      <c r="BN69" s="28">
        <f t="shared" ca="1" si="15"/>
        <v>3368.08</v>
      </c>
      <c r="BO69" s="28">
        <f t="shared" ca="1" si="15"/>
        <v>2359.62</v>
      </c>
      <c r="BP69" s="28">
        <f t="shared" ca="1" si="15"/>
        <v>4652.9799999999996</v>
      </c>
      <c r="BQ69" s="28">
        <f t="shared" ca="1" si="15"/>
        <v>3418.54</v>
      </c>
      <c r="BR69" s="28">
        <f t="shared" ca="1" si="15"/>
        <v>2524.7600000000002</v>
      </c>
      <c r="BS69" s="28">
        <f t="shared" ca="1" si="15"/>
        <v>753.55</v>
      </c>
      <c r="BT69" s="28">
        <f t="shared" ca="1" si="15"/>
        <v>752.78000000000009</v>
      </c>
      <c r="BU69" s="28">
        <f t="shared" ca="1" si="15"/>
        <v>5678.6100000000006</v>
      </c>
      <c r="BV69" s="28">
        <f t="shared" ca="1" si="15"/>
        <v>400.74</v>
      </c>
      <c r="BW69" s="28">
        <f t="shared" ca="1" si="15"/>
        <v>465.57</v>
      </c>
      <c r="BX69" s="28">
        <f t="shared" ca="1" si="15"/>
        <v>2260.67</v>
      </c>
      <c r="BY69" s="29"/>
      <c r="BZ69" s="29"/>
      <c r="CA69" s="29"/>
      <c r="CB69" s="29"/>
      <c r="CC69" s="28">
        <f t="shared" ca="1" si="17"/>
        <v>1072.07</v>
      </c>
      <c r="CD69" s="28">
        <f t="shared" ca="1" si="17"/>
        <v>1188.8699999999999</v>
      </c>
      <c r="CE69" s="28">
        <f t="shared" ca="1" si="17"/>
        <v>234.72000000000003</v>
      </c>
      <c r="CF69" s="28">
        <f t="shared" ca="1" si="17"/>
        <v>370.5</v>
      </c>
      <c r="CG69" s="28">
        <f t="shared" ca="1" si="17"/>
        <v>428.03999999999996</v>
      </c>
    </row>
    <row r="70" spans="1:85" x14ac:dyDescent="0.3">
      <c r="A70" s="25">
        <v>2015</v>
      </c>
      <c r="B70" s="28">
        <f t="shared" ref="B70:Q73" ca="1" si="20">SUM(OFFSET(B$76,$W70,0,4,1))</f>
        <v>172075.25</v>
      </c>
      <c r="C70" s="29"/>
      <c r="D70" s="28">
        <f t="shared" ca="1" si="20"/>
        <v>4096.88</v>
      </c>
      <c r="E70" s="28">
        <f t="shared" ca="1" si="20"/>
        <v>11714.4</v>
      </c>
      <c r="F70" s="28">
        <f t="shared" ca="1" si="20"/>
        <v>26958.6</v>
      </c>
      <c r="G70" s="28">
        <f t="shared" ca="1" si="20"/>
        <v>12266.55</v>
      </c>
      <c r="H70" s="28">
        <f t="shared" ca="1" si="20"/>
        <v>6327.08</v>
      </c>
      <c r="I70" s="28">
        <f t="shared" ca="1" si="20"/>
        <v>5761.95</v>
      </c>
      <c r="J70" s="28">
        <f t="shared" ca="1" si="20"/>
        <v>17142.93</v>
      </c>
      <c r="K70" s="28">
        <f t="shared" ca="1" si="20"/>
        <v>15247.12</v>
      </c>
      <c r="L70" s="28">
        <f t="shared" ca="1" si="20"/>
        <v>4705.68</v>
      </c>
      <c r="M70" s="28">
        <f t="shared" ca="1" si="20"/>
        <v>22460.03</v>
      </c>
      <c r="N70" s="28">
        <f t="shared" ca="1" si="20"/>
        <v>12911.519999999999</v>
      </c>
      <c r="O70" s="28">
        <f t="shared" ca="1" si="20"/>
        <v>2173.62</v>
      </c>
      <c r="P70" s="28">
        <f t="shared" ca="1" si="20"/>
        <v>13526.6</v>
      </c>
      <c r="Q70" s="28">
        <f t="shared" ca="1" si="20"/>
        <v>10920.53</v>
      </c>
      <c r="R70" s="29"/>
      <c r="S70" s="29"/>
      <c r="T70" s="29"/>
      <c r="U70" s="28">
        <f t="shared" ca="1" si="18"/>
        <v>2164.46</v>
      </c>
      <c r="V70" s="28">
        <f t="shared" ca="1" si="18"/>
        <v>1216.77</v>
      </c>
      <c r="W70" s="26">
        <f t="shared" si="3"/>
        <v>260</v>
      </c>
      <c r="X70" s="28">
        <f t="shared" ca="1" si="18"/>
        <v>3888.71</v>
      </c>
      <c r="Y70" s="28">
        <f t="shared" ca="1" si="19"/>
        <v>137.07</v>
      </c>
      <c r="Z70" s="28">
        <f t="shared" ca="1" si="19"/>
        <v>71.099999999999994</v>
      </c>
      <c r="AA70" s="28">
        <f t="shared" ca="1" si="19"/>
        <v>11714.4</v>
      </c>
      <c r="AB70" s="28">
        <f t="shared" ca="1" si="19"/>
        <v>3211.57</v>
      </c>
      <c r="AC70" s="28">
        <f t="shared" ca="1" si="19"/>
        <v>217.49</v>
      </c>
      <c r="AD70" s="28">
        <f t="shared" ca="1" si="19"/>
        <v>200.95</v>
      </c>
      <c r="AE70" s="28">
        <f t="shared" ca="1" si="19"/>
        <v>449.93999999999994</v>
      </c>
      <c r="AF70" s="28">
        <f t="shared" ca="1" si="19"/>
        <v>545.08999999999992</v>
      </c>
      <c r="AG70" s="28">
        <f t="shared" ca="1" si="19"/>
        <v>308.49</v>
      </c>
      <c r="AH70" s="28">
        <f t="shared" ca="1" si="19"/>
        <v>1946.8700000000001</v>
      </c>
      <c r="AI70" s="28">
        <f t="shared" ca="1" si="19"/>
        <v>2088.5500000000002</v>
      </c>
      <c r="AJ70" s="28">
        <f t="shared" ca="1" si="19"/>
        <v>903.54</v>
      </c>
      <c r="AK70" s="28">
        <f t="shared" ca="1" si="19"/>
        <v>695.13999999999987</v>
      </c>
      <c r="AL70" s="28">
        <f t="shared" ca="1" si="19"/>
        <v>517.30999999999995</v>
      </c>
      <c r="AM70" s="28">
        <f t="shared" ca="1" si="19"/>
        <v>1670.04</v>
      </c>
      <c r="AN70" s="28">
        <f t="shared" ca="1" si="19"/>
        <v>1555.67</v>
      </c>
      <c r="AO70" s="28">
        <f t="shared" ca="1" si="19"/>
        <v>440.23</v>
      </c>
      <c r="AP70" s="28">
        <f t="shared" ca="1" si="19"/>
        <v>1829.45</v>
      </c>
      <c r="AQ70" s="28">
        <f t="shared" ca="1" si="19"/>
        <v>5811.88</v>
      </c>
      <c r="AR70" s="28">
        <f t="shared" ca="1" si="19"/>
        <v>3201.79</v>
      </c>
      <c r="AS70" s="28">
        <f t="shared" ca="1" si="19"/>
        <v>665.40000000000009</v>
      </c>
      <c r="AT70" s="28">
        <f t="shared" ca="1" si="19"/>
        <v>699.23</v>
      </c>
      <c r="AU70" s="28">
        <f t="shared" ca="1" si="19"/>
        <v>12266.55</v>
      </c>
      <c r="AV70" s="28">
        <f t="shared" ca="1" si="19"/>
        <v>2939.62</v>
      </c>
      <c r="AW70" s="28">
        <f t="shared" ca="1" si="19"/>
        <v>3387.46</v>
      </c>
      <c r="AX70" s="28">
        <f t="shared" ca="1" si="19"/>
        <v>5761.95</v>
      </c>
      <c r="AY70" s="28">
        <f t="shared" ca="1" si="19"/>
        <v>1901.9899999999998</v>
      </c>
      <c r="AZ70" s="28">
        <f t="shared" ca="1" si="19"/>
        <v>5825.99</v>
      </c>
      <c r="BA70" s="28">
        <f t="shared" ca="1" si="19"/>
        <v>9414.9599999999991</v>
      </c>
      <c r="BB70" s="28">
        <f t="shared" ca="1" si="19"/>
        <v>4742.76</v>
      </c>
      <c r="BC70" s="28">
        <f t="shared" ca="1" si="19"/>
        <v>1983.37</v>
      </c>
      <c r="BD70" s="28">
        <f t="shared" ca="1" si="19"/>
        <v>4384.84</v>
      </c>
      <c r="BE70" s="28">
        <f t="shared" ca="1" si="19"/>
        <v>3346.42</v>
      </c>
      <c r="BF70" s="29"/>
      <c r="BG70" s="28">
        <f t="shared" ca="1" si="15"/>
        <v>4705.68</v>
      </c>
      <c r="BH70" s="28">
        <f t="shared" ca="1" si="15"/>
        <v>2150.31</v>
      </c>
      <c r="BI70" s="28">
        <f t="shared" ca="1" si="15"/>
        <v>5868.83</v>
      </c>
      <c r="BJ70" s="28">
        <f t="shared" ca="1" si="15"/>
        <v>9678.66</v>
      </c>
      <c r="BK70" s="28">
        <f t="shared" ca="1" si="15"/>
        <v>4762.26</v>
      </c>
      <c r="BL70" s="28">
        <f t="shared" ca="1" si="15"/>
        <v>7749.67</v>
      </c>
      <c r="BM70" s="28">
        <f t="shared" ca="1" si="15"/>
        <v>1165.7</v>
      </c>
      <c r="BN70" s="28">
        <f t="shared" ca="1" si="15"/>
        <v>3996.1600000000003</v>
      </c>
      <c r="BO70" s="28">
        <f t="shared" ca="1" si="15"/>
        <v>2173.62</v>
      </c>
      <c r="BP70" s="28">
        <f t="shared" ca="1" si="15"/>
        <v>6134.2099999999991</v>
      </c>
      <c r="BQ70" s="28">
        <f t="shared" ca="1" si="15"/>
        <v>3550.83</v>
      </c>
      <c r="BR70" s="28">
        <f t="shared" ca="1" si="15"/>
        <v>1969.0200000000002</v>
      </c>
      <c r="BS70" s="28">
        <f t="shared" ca="1" si="15"/>
        <v>967.37999999999988</v>
      </c>
      <c r="BT70" s="28">
        <f t="shared" ca="1" si="15"/>
        <v>905.16</v>
      </c>
      <c r="BU70" s="28">
        <f t="shared" ca="1" si="15"/>
        <v>6838.34</v>
      </c>
      <c r="BV70" s="28">
        <f t="shared" ca="1" si="15"/>
        <v>532.79999999999995</v>
      </c>
      <c r="BW70" s="28">
        <f t="shared" ca="1" si="15"/>
        <v>552.75</v>
      </c>
      <c r="BX70" s="28">
        <f t="shared" ca="1" si="15"/>
        <v>2996.63</v>
      </c>
      <c r="BY70" s="29"/>
      <c r="BZ70" s="29"/>
      <c r="CA70" s="29"/>
      <c r="CB70" s="29"/>
      <c r="CC70" s="28">
        <f t="shared" ca="1" si="17"/>
        <v>888.05</v>
      </c>
      <c r="CD70" s="28">
        <f t="shared" ca="1" si="17"/>
        <v>1276.4100000000001</v>
      </c>
      <c r="CE70" s="28">
        <f t="shared" ca="1" si="17"/>
        <v>242.36</v>
      </c>
      <c r="CF70" s="28">
        <f t="shared" ca="1" si="17"/>
        <v>307.63</v>
      </c>
      <c r="CG70" s="28">
        <f t="shared" ca="1" si="17"/>
        <v>666.79</v>
      </c>
    </row>
    <row r="71" spans="1:85" x14ac:dyDescent="0.3">
      <c r="A71" s="25">
        <v>2016</v>
      </c>
      <c r="B71" s="28">
        <f t="shared" ca="1" si="20"/>
        <v>184610.37</v>
      </c>
      <c r="C71" s="29"/>
      <c r="D71" s="28">
        <f t="shared" ca="1" si="20"/>
        <v>4306.2300000000005</v>
      </c>
      <c r="E71" s="28">
        <f t="shared" ca="1" si="20"/>
        <v>11064.080000000002</v>
      </c>
      <c r="F71" s="28">
        <f t="shared" ca="1" si="20"/>
        <v>27680.98</v>
      </c>
      <c r="G71" s="28">
        <f t="shared" ca="1" si="20"/>
        <v>12287.460000000001</v>
      </c>
      <c r="H71" s="28">
        <f t="shared" ca="1" si="20"/>
        <v>6988.53</v>
      </c>
      <c r="I71" s="28">
        <f t="shared" ca="1" si="20"/>
        <v>5725.8899999999994</v>
      </c>
      <c r="J71" s="28">
        <f t="shared" ca="1" si="20"/>
        <v>18496.439999999999</v>
      </c>
      <c r="K71" s="28">
        <f t="shared" ca="1" si="20"/>
        <v>16597.47</v>
      </c>
      <c r="L71" s="28">
        <f t="shared" ca="1" si="20"/>
        <v>5456.91</v>
      </c>
      <c r="M71" s="28">
        <f t="shared" ca="1" si="20"/>
        <v>25857.219999999998</v>
      </c>
      <c r="N71" s="28">
        <f t="shared" ca="1" si="20"/>
        <v>12916.199999999999</v>
      </c>
      <c r="O71" s="28">
        <f t="shared" ca="1" si="20"/>
        <v>2518.23</v>
      </c>
      <c r="P71" s="28">
        <f t="shared" ca="1" si="20"/>
        <v>15000.380000000001</v>
      </c>
      <c r="Q71" s="28">
        <f t="shared" ca="1" si="20"/>
        <v>13366.369999999999</v>
      </c>
      <c r="R71" s="29"/>
      <c r="S71" s="29"/>
      <c r="T71" s="29"/>
      <c r="U71" s="28">
        <f t="shared" ca="1" si="18"/>
        <v>2517.91</v>
      </c>
      <c r="V71" s="28">
        <f t="shared" ca="1" si="18"/>
        <v>1307.33</v>
      </c>
      <c r="W71" s="26">
        <f t="shared" ref="W71:W73" si="21">W70+4</f>
        <v>264</v>
      </c>
      <c r="X71" s="28">
        <f t="shared" ca="1" si="18"/>
        <v>3966.3199999999997</v>
      </c>
      <c r="Y71" s="28">
        <f t="shared" ca="1" si="19"/>
        <v>120.53999999999999</v>
      </c>
      <c r="Z71" s="28">
        <f t="shared" ca="1" si="19"/>
        <v>219.36999999999998</v>
      </c>
      <c r="AA71" s="28">
        <f t="shared" ca="1" si="19"/>
        <v>11064.080000000002</v>
      </c>
      <c r="AB71" s="28">
        <f t="shared" ca="1" si="19"/>
        <v>3373.57</v>
      </c>
      <c r="AC71" s="28">
        <f t="shared" ca="1" si="19"/>
        <v>201.02000000000004</v>
      </c>
      <c r="AD71" s="28">
        <f t="shared" ca="1" si="19"/>
        <v>338.13</v>
      </c>
      <c r="AE71" s="28">
        <f t="shared" ca="1" si="19"/>
        <v>556.12</v>
      </c>
      <c r="AF71" s="28">
        <f t="shared" ca="1" si="19"/>
        <v>590.53</v>
      </c>
      <c r="AG71" s="28">
        <f t="shared" ca="1" si="19"/>
        <v>291.64</v>
      </c>
      <c r="AH71" s="28">
        <f t="shared" ca="1" si="19"/>
        <v>1794.1200000000001</v>
      </c>
      <c r="AI71" s="28">
        <f t="shared" ca="1" si="19"/>
        <v>2639.48</v>
      </c>
      <c r="AJ71" s="28">
        <f t="shared" ca="1" si="19"/>
        <v>867.72</v>
      </c>
      <c r="AK71" s="28">
        <f t="shared" ca="1" si="19"/>
        <v>764.25</v>
      </c>
      <c r="AL71" s="28">
        <f t="shared" ca="1" si="19"/>
        <v>528.19999999999993</v>
      </c>
      <c r="AM71" s="28">
        <f t="shared" ca="1" si="19"/>
        <v>1585.91</v>
      </c>
      <c r="AN71" s="28">
        <f t="shared" ca="1" si="19"/>
        <v>1661.8799999999999</v>
      </c>
      <c r="AO71" s="28">
        <f t="shared" ca="1" si="19"/>
        <v>381.62</v>
      </c>
      <c r="AP71" s="28">
        <f t="shared" ca="1" si="19"/>
        <v>1486.1599999999999</v>
      </c>
      <c r="AQ71" s="28">
        <f t="shared" ca="1" si="19"/>
        <v>5883.88</v>
      </c>
      <c r="AR71" s="28">
        <f t="shared" ca="1" si="19"/>
        <v>3454.9399999999996</v>
      </c>
      <c r="AS71" s="28">
        <f t="shared" ca="1" si="19"/>
        <v>814.32</v>
      </c>
      <c r="AT71" s="28">
        <f t="shared" ca="1" si="19"/>
        <v>467.51</v>
      </c>
      <c r="AU71" s="28">
        <f t="shared" ca="1" si="19"/>
        <v>12287.460000000001</v>
      </c>
      <c r="AV71" s="28">
        <f t="shared" ca="1" si="19"/>
        <v>3494.6400000000003</v>
      </c>
      <c r="AW71" s="28">
        <f t="shared" ca="1" si="19"/>
        <v>3493.8900000000003</v>
      </c>
      <c r="AX71" s="28">
        <f t="shared" ca="1" si="19"/>
        <v>5725.8899999999994</v>
      </c>
      <c r="AY71" s="28">
        <f t="shared" ca="1" si="19"/>
        <v>1799.4</v>
      </c>
      <c r="AZ71" s="28">
        <f t="shared" ca="1" si="19"/>
        <v>6330.1900000000005</v>
      </c>
      <c r="BA71" s="28">
        <f t="shared" ca="1" si="19"/>
        <v>10366.86</v>
      </c>
      <c r="BB71" s="28">
        <f t="shared" ca="1" si="19"/>
        <v>4394.18</v>
      </c>
      <c r="BC71" s="28">
        <f t="shared" ca="1" si="19"/>
        <v>2090.5699999999997</v>
      </c>
      <c r="BD71" s="28">
        <f t="shared" ca="1" si="19"/>
        <v>5918.11</v>
      </c>
      <c r="BE71" s="28">
        <f t="shared" ca="1" si="19"/>
        <v>3610.8099999999995</v>
      </c>
      <c r="BF71" s="29"/>
      <c r="BG71" s="28">
        <f t="shared" ca="1" si="15"/>
        <v>5456.91</v>
      </c>
      <c r="BH71" s="28">
        <f t="shared" ca="1" si="15"/>
        <v>2243.25</v>
      </c>
      <c r="BI71" s="28">
        <f t="shared" ca="1" si="15"/>
        <v>6954.6500000000005</v>
      </c>
      <c r="BJ71" s="28">
        <f t="shared" ca="1" si="15"/>
        <v>10950.619999999999</v>
      </c>
      <c r="BK71" s="28">
        <f t="shared" ca="1" si="15"/>
        <v>5708.7</v>
      </c>
      <c r="BL71" s="28">
        <f t="shared" ca="1" si="15"/>
        <v>7836.63</v>
      </c>
      <c r="BM71" s="28">
        <f t="shared" ca="1" si="15"/>
        <v>1080.8999999999999</v>
      </c>
      <c r="BN71" s="28">
        <f t="shared" ca="1" si="15"/>
        <v>3998.67</v>
      </c>
      <c r="BO71" s="28">
        <f t="shared" ca="1" si="15"/>
        <v>2518.23</v>
      </c>
      <c r="BP71" s="28">
        <f t="shared" ca="1" si="15"/>
        <v>7188.26</v>
      </c>
      <c r="BQ71" s="28">
        <f t="shared" ca="1" si="15"/>
        <v>4074.2400000000002</v>
      </c>
      <c r="BR71" s="28">
        <f t="shared" ca="1" si="15"/>
        <v>1934.01</v>
      </c>
      <c r="BS71" s="28">
        <f t="shared" ca="1" si="15"/>
        <v>939.43999999999994</v>
      </c>
      <c r="BT71" s="28">
        <f t="shared" ca="1" si="15"/>
        <v>864.44</v>
      </c>
      <c r="BU71" s="28">
        <f t="shared" ca="1" si="15"/>
        <v>9501.0300000000007</v>
      </c>
      <c r="BV71" s="28">
        <f t="shared" ca="1" si="15"/>
        <v>523.89</v>
      </c>
      <c r="BW71" s="28">
        <f t="shared" ca="1" si="15"/>
        <v>570.51</v>
      </c>
      <c r="BX71" s="28">
        <f t="shared" ca="1" si="15"/>
        <v>2770.92</v>
      </c>
      <c r="BY71" s="29"/>
      <c r="BZ71" s="29"/>
      <c r="CA71" s="29"/>
      <c r="CB71" s="29"/>
      <c r="CC71" s="28">
        <f t="shared" ca="1" si="17"/>
        <v>1013.3599999999999</v>
      </c>
      <c r="CD71" s="28">
        <f t="shared" ca="1" si="17"/>
        <v>1504.54</v>
      </c>
      <c r="CE71" s="28">
        <f t="shared" ca="1" si="17"/>
        <v>245.48000000000002</v>
      </c>
      <c r="CF71" s="28">
        <f t="shared" ca="1" si="17"/>
        <v>331.83000000000004</v>
      </c>
      <c r="CG71" s="28">
        <f t="shared" ca="1" si="17"/>
        <v>730.04000000000008</v>
      </c>
    </row>
    <row r="72" spans="1:85" x14ac:dyDescent="0.3">
      <c r="A72" s="25">
        <v>2017</v>
      </c>
      <c r="B72" s="28">
        <f t="shared" ca="1" si="20"/>
        <v>187953.39</v>
      </c>
      <c r="C72" s="29"/>
      <c r="D72" s="28">
        <f t="shared" ca="1" si="20"/>
        <v>4807.01</v>
      </c>
      <c r="E72" s="28">
        <f t="shared" ca="1" si="20"/>
        <v>5552.59</v>
      </c>
      <c r="F72" s="28">
        <f t="shared" ca="1" si="20"/>
        <v>31005.860000000004</v>
      </c>
      <c r="G72" s="28">
        <f t="shared" ca="1" si="20"/>
        <v>12469.490000000002</v>
      </c>
      <c r="H72" s="28">
        <f t="shared" ca="1" si="20"/>
        <v>7561.93</v>
      </c>
      <c r="I72" s="28">
        <f t="shared" ca="1" si="20"/>
        <v>7873.0599999999995</v>
      </c>
      <c r="J72" s="28">
        <f t="shared" ca="1" si="20"/>
        <v>18639.839999999997</v>
      </c>
      <c r="K72" s="28">
        <f t="shared" ca="1" si="20"/>
        <v>15750.36</v>
      </c>
      <c r="L72" s="28">
        <f t="shared" ca="1" si="20"/>
        <v>5588.9400000000005</v>
      </c>
      <c r="M72" s="28">
        <f t="shared" ca="1" si="20"/>
        <v>25701.03</v>
      </c>
      <c r="N72" s="28">
        <f t="shared" ca="1" si="20"/>
        <v>13729.24</v>
      </c>
      <c r="O72" s="28">
        <f t="shared" ca="1" si="20"/>
        <v>3337.7200000000003</v>
      </c>
      <c r="P72" s="28">
        <f t="shared" ca="1" si="20"/>
        <v>14947.46</v>
      </c>
      <c r="Q72" s="28">
        <f t="shared" ca="1" si="20"/>
        <v>13699.57</v>
      </c>
      <c r="R72" s="29"/>
      <c r="S72" s="29"/>
      <c r="T72" s="29"/>
      <c r="U72" s="28">
        <f t="shared" ca="1" si="18"/>
        <v>3102.11</v>
      </c>
      <c r="V72" s="28">
        <f t="shared" ca="1" si="18"/>
        <v>1638.61</v>
      </c>
      <c r="W72" s="26">
        <f t="shared" si="21"/>
        <v>268</v>
      </c>
      <c r="X72" s="28">
        <f t="shared" ca="1" si="18"/>
        <v>4623.41</v>
      </c>
      <c r="Y72" s="28">
        <f t="shared" ca="1" si="19"/>
        <v>55.709999999999994</v>
      </c>
      <c r="Z72" s="28">
        <f t="shared" ca="1" si="19"/>
        <v>127.88000000000001</v>
      </c>
      <c r="AA72" s="28">
        <f t="shared" ca="1" si="19"/>
        <v>5552.59</v>
      </c>
      <c r="AB72" s="28">
        <f t="shared" ca="1" si="19"/>
        <v>3834.62</v>
      </c>
      <c r="AC72" s="28">
        <f t="shared" ca="1" si="19"/>
        <v>348.31</v>
      </c>
      <c r="AD72" s="28">
        <f t="shared" ca="1" si="19"/>
        <v>382.25</v>
      </c>
      <c r="AE72" s="28">
        <f t="shared" ca="1" si="19"/>
        <v>476.92999999999995</v>
      </c>
      <c r="AF72" s="28">
        <f t="shared" ca="1" si="19"/>
        <v>551.51</v>
      </c>
      <c r="AG72" s="28">
        <f t="shared" ca="1" si="19"/>
        <v>422.35</v>
      </c>
      <c r="AH72" s="28">
        <f t="shared" ca="1" si="19"/>
        <v>2041.3799999999999</v>
      </c>
      <c r="AI72" s="28">
        <f t="shared" ca="1" si="19"/>
        <v>2666.7799999999997</v>
      </c>
      <c r="AJ72" s="28">
        <f t="shared" ca="1" si="19"/>
        <v>977.71</v>
      </c>
      <c r="AK72" s="28">
        <f t="shared" ca="1" si="19"/>
        <v>665.45999999999992</v>
      </c>
      <c r="AL72" s="28">
        <f t="shared" ca="1" si="19"/>
        <v>718.57</v>
      </c>
      <c r="AM72" s="28">
        <f t="shared" ca="1" si="19"/>
        <v>1983.06</v>
      </c>
      <c r="AN72" s="28">
        <f t="shared" ca="1" si="19"/>
        <v>1578.6299999999997</v>
      </c>
      <c r="AO72" s="28">
        <f t="shared" ca="1" si="19"/>
        <v>529.63</v>
      </c>
      <c r="AP72" s="28">
        <f t="shared" ca="1" si="19"/>
        <v>1896.13</v>
      </c>
      <c r="AQ72" s="28">
        <f t="shared" ca="1" si="19"/>
        <v>6620.54</v>
      </c>
      <c r="AR72" s="28">
        <f t="shared" ca="1" si="19"/>
        <v>3809.75</v>
      </c>
      <c r="AS72" s="28">
        <f t="shared" ca="1" si="19"/>
        <v>907.02</v>
      </c>
      <c r="AT72" s="28">
        <f t="shared" ca="1" si="19"/>
        <v>595.24</v>
      </c>
      <c r="AU72" s="28">
        <f t="shared" ca="1" si="19"/>
        <v>12469.490000000002</v>
      </c>
      <c r="AV72" s="28">
        <f t="shared" ca="1" si="19"/>
        <v>4373.93</v>
      </c>
      <c r="AW72" s="28">
        <f t="shared" ca="1" si="19"/>
        <v>3188.0099999999998</v>
      </c>
      <c r="AX72" s="28">
        <f t="shared" ca="1" si="19"/>
        <v>7873.0599999999995</v>
      </c>
      <c r="AY72" s="28">
        <f t="shared" ca="1" si="19"/>
        <v>2163.0300000000002</v>
      </c>
      <c r="AZ72" s="28">
        <f t="shared" ca="1" si="19"/>
        <v>6520.53</v>
      </c>
      <c r="BA72" s="28">
        <f t="shared" ca="1" si="19"/>
        <v>9956.2900000000009</v>
      </c>
      <c r="BB72" s="28">
        <f t="shared" ca="1" si="19"/>
        <v>4692.6899999999996</v>
      </c>
      <c r="BC72" s="28">
        <f t="shared" ca="1" si="19"/>
        <v>1392.7</v>
      </c>
      <c r="BD72" s="28">
        <f t="shared" ca="1" si="19"/>
        <v>5300.48</v>
      </c>
      <c r="BE72" s="28">
        <f t="shared" ca="1" si="19"/>
        <v>3587.21</v>
      </c>
      <c r="BF72" s="29"/>
      <c r="BG72" s="28">
        <f t="shared" ca="1" si="15"/>
        <v>5588.9400000000005</v>
      </c>
      <c r="BH72" s="28">
        <f t="shared" ca="1" si="15"/>
        <v>2289.9</v>
      </c>
      <c r="BI72" s="28">
        <f t="shared" ca="1" si="15"/>
        <v>6795.1299999999992</v>
      </c>
      <c r="BJ72" s="28">
        <f t="shared" ca="1" si="15"/>
        <v>10739.810000000001</v>
      </c>
      <c r="BK72" s="28">
        <f t="shared" ca="1" si="15"/>
        <v>5876.2000000000007</v>
      </c>
      <c r="BL72" s="28">
        <f t="shared" ca="1" si="15"/>
        <v>8601.2999999999993</v>
      </c>
      <c r="BM72" s="28">
        <f t="shared" ca="1" si="15"/>
        <v>914.47</v>
      </c>
      <c r="BN72" s="28">
        <f t="shared" ca="1" si="15"/>
        <v>4213.47</v>
      </c>
      <c r="BO72" s="28">
        <f t="shared" ca="1" si="15"/>
        <v>3337.7200000000003</v>
      </c>
      <c r="BP72" s="28">
        <f t="shared" ca="1" si="15"/>
        <v>6792.41</v>
      </c>
      <c r="BQ72" s="28">
        <f t="shared" ca="1" si="15"/>
        <v>3691.92</v>
      </c>
      <c r="BR72" s="28">
        <f t="shared" ca="1" si="15"/>
        <v>2533.0100000000002</v>
      </c>
      <c r="BS72" s="28">
        <f t="shared" ca="1" si="15"/>
        <v>938.12</v>
      </c>
      <c r="BT72" s="28">
        <f t="shared" ca="1" si="15"/>
        <v>991.99</v>
      </c>
      <c r="BU72" s="28">
        <f t="shared" ca="1" si="15"/>
        <v>8917.69</v>
      </c>
      <c r="BV72" s="28">
        <f t="shared" ca="1" si="15"/>
        <v>668.51</v>
      </c>
      <c r="BW72" s="28">
        <f t="shared" ca="1" si="15"/>
        <v>641</v>
      </c>
      <c r="BX72" s="28">
        <f t="shared" ca="1" si="15"/>
        <v>3472.37</v>
      </c>
      <c r="BY72" s="29"/>
      <c r="BZ72" s="29"/>
      <c r="CA72" s="29"/>
      <c r="CB72" s="29"/>
      <c r="CC72" s="28">
        <f t="shared" ca="1" si="17"/>
        <v>1086.9299999999998</v>
      </c>
      <c r="CD72" s="28">
        <f t="shared" ca="1" si="17"/>
        <v>2015.19</v>
      </c>
      <c r="CE72" s="28">
        <f t="shared" ca="1" si="17"/>
        <v>254.04000000000002</v>
      </c>
      <c r="CF72" s="28">
        <f t="shared" ca="1" si="17"/>
        <v>377.32000000000005</v>
      </c>
      <c r="CG72" s="28">
        <f t="shared" ca="1" si="17"/>
        <v>1007.23</v>
      </c>
    </row>
    <row r="73" spans="1:85" x14ac:dyDescent="0.3">
      <c r="A73" s="25">
        <v>2018</v>
      </c>
      <c r="B73" s="28">
        <f t="shared" ca="1" si="20"/>
        <v>186997.88</v>
      </c>
      <c r="C73" s="29"/>
      <c r="D73" s="28">
        <f t="shared" ca="1" si="20"/>
        <v>4946.8099999999995</v>
      </c>
      <c r="E73" s="28">
        <f t="shared" ca="1" si="20"/>
        <v>4487.32</v>
      </c>
      <c r="F73" s="28">
        <f t="shared" ca="1" si="20"/>
        <v>30865</v>
      </c>
      <c r="G73" s="28">
        <f t="shared" ca="1" si="20"/>
        <v>12661.53</v>
      </c>
      <c r="H73" s="28">
        <f t="shared" ca="1" si="20"/>
        <v>8101.2900000000009</v>
      </c>
      <c r="I73" s="28">
        <f t="shared" ca="1" si="20"/>
        <v>8340.42</v>
      </c>
      <c r="J73" s="28">
        <f t="shared" ca="1" si="20"/>
        <v>19007.400000000001</v>
      </c>
      <c r="K73" s="28">
        <f t="shared" ca="1" si="20"/>
        <v>10352.52</v>
      </c>
      <c r="L73" s="28">
        <f t="shared" ca="1" si="20"/>
        <v>5251.86</v>
      </c>
      <c r="M73" s="28">
        <f t="shared" ca="1" si="20"/>
        <v>26195.49</v>
      </c>
      <c r="N73" s="28">
        <f t="shared" ca="1" si="20"/>
        <v>13492.080000000002</v>
      </c>
      <c r="O73" s="28">
        <f t="shared" ca="1" si="20"/>
        <v>3628.48</v>
      </c>
      <c r="P73" s="28">
        <f t="shared" ca="1" si="20"/>
        <v>16605.080000000002</v>
      </c>
      <c r="Q73" s="28">
        <f t="shared" ca="1" si="20"/>
        <v>14678.980000000001</v>
      </c>
      <c r="R73" s="29"/>
      <c r="S73" s="29"/>
      <c r="T73" s="29"/>
      <c r="U73" s="28">
        <f t="shared" ca="1" si="18"/>
        <v>3736.25</v>
      </c>
      <c r="V73" s="28">
        <f t="shared" ca="1" si="18"/>
        <v>1728.4099999999999</v>
      </c>
      <c r="W73" s="26">
        <f t="shared" si="21"/>
        <v>272</v>
      </c>
      <c r="X73" s="28">
        <f t="shared" ca="1" si="18"/>
        <v>4681.5</v>
      </c>
      <c r="Y73" s="28">
        <f t="shared" ca="1" si="19"/>
        <v>106.23</v>
      </c>
      <c r="Z73" s="28">
        <f t="shared" ca="1" si="19"/>
        <v>159.07999999999998</v>
      </c>
      <c r="AA73" s="28">
        <f t="shared" ca="1" si="19"/>
        <v>4487.32</v>
      </c>
      <c r="AB73" s="28">
        <f t="shared" ca="1" si="19"/>
        <v>4219.75</v>
      </c>
      <c r="AC73" s="28">
        <f t="shared" ca="1" si="19"/>
        <v>448.24</v>
      </c>
      <c r="AD73" s="28">
        <f t="shared" ca="1" si="19"/>
        <v>140.80000000000001</v>
      </c>
      <c r="AE73" s="28">
        <f t="shared" ca="1" si="19"/>
        <v>442.87</v>
      </c>
      <c r="AF73" s="28">
        <f t="shared" ca="1" si="19"/>
        <v>634.30000000000007</v>
      </c>
      <c r="AG73" s="28">
        <f t="shared" ca="1" si="19"/>
        <v>701.99</v>
      </c>
      <c r="AH73" s="28">
        <f t="shared" ca="1" si="19"/>
        <v>1714.92</v>
      </c>
      <c r="AI73" s="28">
        <f t="shared" ca="1" si="19"/>
        <v>2885.59</v>
      </c>
      <c r="AJ73" s="28">
        <f t="shared" ca="1" si="19"/>
        <v>846.6400000000001</v>
      </c>
      <c r="AK73" s="28">
        <f t="shared" ca="1" si="19"/>
        <v>432.41999999999996</v>
      </c>
      <c r="AL73" s="28">
        <f t="shared" ca="1" si="19"/>
        <v>799.74</v>
      </c>
      <c r="AM73" s="28">
        <f t="shared" ca="1" si="19"/>
        <v>2076.65</v>
      </c>
      <c r="AN73" s="28">
        <f t="shared" ca="1" si="19"/>
        <v>1282.71</v>
      </c>
      <c r="AO73" s="28">
        <f t="shared" ca="1" si="19"/>
        <v>518.23</v>
      </c>
      <c r="AP73" s="28">
        <f t="shared" ca="1" si="19"/>
        <v>2193.63</v>
      </c>
      <c r="AQ73" s="28">
        <f t="shared" ca="1" si="19"/>
        <v>6560.28</v>
      </c>
      <c r="AR73" s="28">
        <f t="shared" ca="1" si="19"/>
        <v>3263.23</v>
      </c>
      <c r="AS73" s="28">
        <f t="shared" ca="1" si="19"/>
        <v>842.13</v>
      </c>
      <c r="AT73" s="28">
        <f t="shared" ca="1" si="19"/>
        <v>860.83</v>
      </c>
      <c r="AU73" s="28">
        <f t="shared" ca="1" si="19"/>
        <v>12661.53</v>
      </c>
      <c r="AV73" s="28">
        <f t="shared" ca="1" si="19"/>
        <v>4701.43</v>
      </c>
      <c r="AW73" s="28">
        <f t="shared" ca="1" si="19"/>
        <v>3399.84</v>
      </c>
      <c r="AX73" s="28">
        <f t="shared" ca="1" si="19"/>
        <v>8340.42</v>
      </c>
      <c r="AY73" s="28">
        <f t="shared" ca="1" si="19"/>
        <v>2601.59</v>
      </c>
      <c r="AZ73" s="28">
        <f t="shared" ca="1" si="19"/>
        <v>7019</v>
      </c>
      <c r="BA73" s="28">
        <f t="shared" ca="1" si="19"/>
        <v>9386.7899999999991</v>
      </c>
      <c r="BB73" s="28">
        <f t="shared" ca="1" si="19"/>
        <v>4555.92</v>
      </c>
      <c r="BC73" s="28">
        <f t="shared" ca="1" si="19"/>
        <v>1314.41</v>
      </c>
      <c r="BD73" s="28">
        <f t="shared" ca="1" si="19"/>
        <v>-305.02999999999997</v>
      </c>
      <c r="BE73" s="28">
        <f t="shared" ca="1" si="19"/>
        <v>3718.4300000000003</v>
      </c>
      <c r="BF73" s="29"/>
      <c r="BG73" s="28">
        <f t="shared" ca="1" si="15"/>
        <v>5251.86</v>
      </c>
      <c r="BH73" s="28">
        <f t="shared" ca="1" si="15"/>
        <v>2369.0500000000002</v>
      </c>
      <c r="BI73" s="28">
        <f t="shared" ca="1" si="15"/>
        <v>7199.0300000000007</v>
      </c>
      <c r="BJ73" s="28">
        <f t="shared" ca="1" si="15"/>
        <v>9808.6299999999992</v>
      </c>
      <c r="BK73" s="28">
        <f t="shared" ca="1" si="15"/>
        <v>6818.79</v>
      </c>
      <c r="BL73" s="28">
        <f t="shared" ca="1" si="15"/>
        <v>8416.67</v>
      </c>
      <c r="BM73" s="28">
        <f t="shared" ca="1" si="15"/>
        <v>848.35</v>
      </c>
      <c r="BN73" s="28">
        <f t="shared" ca="1" si="15"/>
        <v>4227.03</v>
      </c>
      <c r="BO73" s="28">
        <f t="shared" ca="1" si="15"/>
        <v>3628.48</v>
      </c>
      <c r="BP73" s="28">
        <f t="shared" ca="1" si="15"/>
        <v>6842.3</v>
      </c>
      <c r="BQ73" s="28">
        <f t="shared" ca="1" si="15"/>
        <v>3956.6400000000003</v>
      </c>
      <c r="BR73" s="28">
        <f t="shared" ca="1" si="15"/>
        <v>3546.04</v>
      </c>
      <c r="BS73" s="28">
        <f t="shared" ca="1" si="15"/>
        <v>1264.8</v>
      </c>
      <c r="BT73" s="28">
        <f t="shared" ca="1" si="15"/>
        <v>995.31000000000006</v>
      </c>
      <c r="BU73" s="28">
        <f t="shared" ca="1" si="15"/>
        <v>10612.86</v>
      </c>
      <c r="BV73" s="28">
        <f t="shared" ca="1" si="15"/>
        <v>718.61</v>
      </c>
      <c r="BW73" s="28">
        <f t="shared" ca="1" si="15"/>
        <v>748.64</v>
      </c>
      <c r="BX73" s="28">
        <f t="shared" ca="1" si="15"/>
        <v>2598.87</v>
      </c>
      <c r="BY73" s="29"/>
      <c r="BZ73" s="29"/>
      <c r="CA73" s="29"/>
      <c r="CB73" s="29"/>
      <c r="CC73" s="28">
        <f t="shared" ca="1" si="17"/>
        <v>1170.98</v>
      </c>
      <c r="CD73" s="28">
        <f t="shared" ca="1" si="17"/>
        <v>2565.27</v>
      </c>
      <c r="CE73" s="28">
        <f t="shared" ca="1" si="17"/>
        <v>266.29999999999995</v>
      </c>
      <c r="CF73" s="28">
        <f t="shared" ca="1" si="17"/>
        <v>340.68</v>
      </c>
      <c r="CG73" s="28">
        <f t="shared" ca="1" si="17"/>
        <v>1121.43</v>
      </c>
    </row>
    <row r="74" spans="1:85" x14ac:dyDescent="0.3">
      <c r="A74" s="25"/>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row>
    <row r="75" spans="1:85" x14ac:dyDescent="0.3">
      <c r="A75" s="3" t="s">
        <v>148</v>
      </c>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row>
    <row r="76" spans="1:85" x14ac:dyDescent="0.3">
      <c r="A76" s="25" t="s">
        <v>149</v>
      </c>
      <c r="B76" s="30">
        <v>288.44</v>
      </c>
      <c r="C76" s="29"/>
      <c r="D76" s="30">
        <v>28.51</v>
      </c>
      <c r="E76" s="30">
        <v>12.46</v>
      </c>
      <c r="F76" s="30">
        <v>101.45</v>
      </c>
      <c r="G76" s="30">
        <v>42.29</v>
      </c>
      <c r="H76" s="30">
        <v>7.36</v>
      </c>
      <c r="I76" s="30">
        <v>7.67</v>
      </c>
      <c r="J76" s="30">
        <v>14.17</v>
      </c>
      <c r="K76" s="30">
        <v>40.69</v>
      </c>
      <c r="L76" s="30">
        <v>3.39</v>
      </c>
      <c r="M76" s="30">
        <v>15.73</v>
      </c>
      <c r="N76" s="30">
        <v>2.97</v>
      </c>
      <c r="O76" s="30">
        <v>2.17</v>
      </c>
      <c r="P76" s="30">
        <v>0.48</v>
      </c>
      <c r="Q76" s="30">
        <v>6.35</v>
      </c>
      <c r="R76" s="29"/>
      <c r="S76" s="29"/>
      <c r="T76" s="29"/>
      <c r="U76" s="30">
        <v>2.68</v>
      </c>
      <c r="V76" s="30">
        <v>0.08</v>
      </c>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row>
    <row r="77" spans="1:85" x14ac:dyDescent="0.3">
      <c r="A77" s="25" t="s">
        <v>150</v>
      </c>
      <c r="B77" s="30">
        <v>296.16000000000003</v>
      </c>
      <c r="C77" s="29"/>
      <c r="D77" s="30">
        <v>29.01</v>
      </c>
      <c r="E77" s="30">
        <v>12.37</v>
      </c>
      <c r="F77" s="30">
        <v>105.7</v>
      </c>
      <c r="G77" s="30">
        <v>43.76</v>
      </c>
      <c r="H77" s="30">
        <v>7.35</v>
      </c>
      <c r="I77" s="30">
        <v>8.06</v>
      </c>
      <c r="J77" s="30">
        <v>14.85</v>
      </c>
      <c r="K77" s="30">
        <v>39.549999999999997</v>
      </c>
      <c r="L77" s="30">
        <v>3.55</v>
      </c>
      <c r="M77" s="30">
        <v>16.11</v>
      </c>
      <c r="N77" s="30">
        <v>3.43</v>
      </c>
      <c r="O77" s="30">
        <v>2.4700000000000002</v>
      </c>
      <c r="P77" s="30">
        <v>0.48</v>
      </c>
      <c r="Q77" s="30">
        <v>6.38</v>
      </c>
      <c r="R77" s="29"/>
      <c r="S77" s="29"/>
      <c r="T77" s="29"/>
      <c r="U77" s="30">
        <v>3.02</v>
      </c>
      <c r="V77" s="30">
        <v>0.08</v>
      </c>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row>
    <row r="78" spans="1:85" x14ac:dyDescent="0.3">
      <c r="A78" s="25" t="s">
        <v>151</v>
      </c>
      <c r="B78" s="30">
        <v>303.95</v>
      </c>
      <c r="C78" s="29"/>
      <c r="D78" s="30">
        <v>29.51</v>
      </c>
      <c r="E78" s="30">
        <v>12.19</v>
      </c>
      <c r="F78" s="30">
        <v>109.99</v>
      </c>
      <c r="G78" s="30">
        <v>45.25</v>
      </c>
      <c r="H78" s="30">
        <v>7.65</v>
      </c>
      <c r="I78" s="30">
        <v>8.4499999999999993</v>
      </c>
      <c r="J78" s="30">
        <v>15.6</v>
      </c>
      <c r="K78" s="30">
        <v>37.99</v>
      </c>
      <c r="L78" s="30">
        <v>3.66</v>
      </c>
      <c r="M78" s="30">
        <v>16.82</v>
      </c>
      <c r="N78" s="30">
        <v>3.83</v>
      </c>
      <c r="O78" s="30">
        <v>2.65</v>
      </c>
      <c r="P78" s="30">
        <v>0.8</v>
      </c>
      <c r="Q78" s="30">
        <v>6.14</v>
      </c>
      <c r="R78" s="29"/>
      <c r="S78" s="29"/>
      <c r="T78" s="29"/>
      <c r="U78" s="30">
        <v>3.41</v>
      </c>
      <c r="V78" s="30">
        <v>0.03</v>
      </c>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row>
    <row r="79" spans="1:85" x14ac:dyDescent="0.3">
      <c r="A79" s="25" t="s">
        <v>152</v>
      </c>
      <c r="B79" s="30">
        <v>311.69</v>
      </c>
      <c r="C79" s="29"/>
      <c r="D79" s="30">
        <v>29.96</v>
      </c>
      <c r="E79" s="30">
        <v>12.03</v>
      </c>
      <c r="F79" s="30">
        <v>114.42</v>
      </c>
      <c r="G79" s="30">
        <v>46.71</v>
      </c>
      <c r="H79" s="30">
        <v>8.16</v>
      </c>
      <c r="I79" s="30">
        <v>8.82</v>
      </c>
      <c r="J79" s="30">
        <v>16.39</v>
      </c>
      <c r="K79" s="30">
        <v>36.58</v>
      </c>
      <c r="L79" s="30">
        <v>3.71</v>
      </c>
      <c r="M79" s="30">
        <v>17.36</v>
      </c>
      <c r="N79" s="30">
        <v>4.0199999999999996</v>
      </c>
      <c r="O79" s="30">
        <v>2.7</v>
      </c>
      <c r="P79" s="30">
        <v>0.81</v>
      </c>
      <c r="Q79" s="30">
        <v>6.27</v>
      </c>
      <c r="R79" s="29"/>
      <c r="S79" s="29"/>
      <c r="T79" s="29"/>
      <c r="U79" s="30">
        <v>3.71</v>
      </c>
      <c r="V79" s="30">
        <v>0.03</v>
      </c>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row>
    <row r="80" spans="1:85" x14ac:dyDescent="0.3">
      <c r="A80" s="25" t="s">
        <v>153</v>
      </c>
      <c r="B80" s="30">
        <v>319.95</v>
      </c>
      <c r="C80" s="29"/>
      <c r="D80" s="30">
        <v>30.39</v>
      </c>
      <c r="E80" s="30">
        <v>11.97</v>
      </c>
      <c r="F80" s="30">
        <v>119.03</v>
      </c>
      <c r="G80" s="30">
        <v>48.09</v>
      </c>
      <c r="H80" s="30">
        <v>8.81</v>
      </c>
      <c r="I80" s="30">
        <v>9.2200000000000006</v>
      </c>
      <c r="J80" s="30">
        <v>17.14</v>
      </c>
      <c r="K80" s="30">
        <v>35.299999999999997</v>
      </c>
      <c r="L80" s="30">
        <v>3.74</v>
      </c>
      <c r="M80" s="30">
        <v>18.100000000000001</v>
      </c>
      <c r="N80" s="30">
        <v>4.1100000000000003</v>
      </c>
      <c r="O80" s="30">
        <v>2.69</v>
      </c>
      <c r="P80" s="30">
        <v>0.81</v>
      </c>
      <c r="Q80" s="30">
        <v>6.43</v>
      </c>
      <c r="R80" s="29"/>
      <c r="S80" s="29"/>
      <c r="T80" s="29"/>
      <c r="U80" s="30">
        <v>4.05</v>
      </c>
      <c r="V80" s="30">
        <v>0.05</v>
      </c>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row>
    <row r="81" spans="1:85" x14ac:dyDescent="0.3">
      <c r="A81" s="25" t="s">
        <v>154</v>
      </c>
      <c r="B81" s="30">
        <v>327.55</v>
      </c>
      <c r="C81" s="29"/>
      <c r="D81" s="30">
        <v>30.8</v>
      </c>
      <c r="E81" s="30">
        <v>12.12</v>
      </c>
      <c r="F81" s="30">
        <v>123.36</v>
      </c>
      <c r="G81" s="30">
        <v>49.32</v>
      </c>
      <c r="H81" s="30">
        <v>9.4</v>
      </c>
      <c r="I81" s="30">
        <v>9.69</v>
      </c>
      <c r="J81" s="30">
        <v>17.809999999999999</v>
      </c>
      <c r="K81" s="30">
        <v>34.04</v>
      </c>
      <c r="L81" s="30">
        <v>3.78</v>
      </c>
      <c r="M81" s="30">
        <v>18.809999999999999</v>
      </c>
      <c r="N81" s="30">
        <v>4.12</v>
      </c>
      <c r="O81" s="30">
        <v>2.68</v>
      </c>
      <c r="P81" s="30">
        <v>0.81</v>
      </c>
      <c r="Q81" s="30">
        <v>6.58</v>
      </c>
      <c r="R81" s="29"/>
      <c r="S81" s="29"/>
      <c r="T81" s="29"/>
      <c r="U81" s="30">
        <v>4.16</v>
      </c>
      <c r="V81" s="30">
        <v>0.05</v>
      </c>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row>
    <row r="82" spans="1:85" x14ac:dyDescent="0.3">
      <c r="A82" s="25" t="s">
        <v>155</v>
      </c>
      <c r="B82" s="30">
        <v>333.53</v>
      </c>
      <c r="C82" s="29"/>
      <c r="D82" s="30">
        <v>31.21</v>
      </c>
      <c r="E82" s="30">
        <v>12.6</v>
      </c>
      <c r="F82" s="30">
        <v>127.04</v>
      </c>
      <c r="G82" s="30">
        <v>50.36</v>
      </c>
      <c r="H82" s="30">
        <v>9.73</v>
      </c>
      <c r="I82" s="30">
        <v>10.24</v>
      </c>
      <c r="J82" s="30">
        <v>18.34</v>
      </c>
      <c r="K82" s="30">
        <v>32.83</v>
      </c>
      <c r="L82" s="30">
        <v>3.84</v>
      </c>
      <c r="M82" s="30">
        <v>19.12</v>
      </c>
      <c r="N82" s="30">
        <v>4.05</v>
      </c>
      <c r="O82" s="30">
        <v>2.74</v>
      </c>
      <c r="P82" s="30">
        <v>0.48</v>
      </c>
      <c r="Q82" s="30">
        <v>7.01</v>
      </c>
      <c r="R82" s="29"/>
      <c r="S82" s="29"/>
      <c r="T82" s="29"/>
      <c r="U82" s="30">
        <v>3.83</v>
      </c>
      <c r="V82" s="30">
        <v>0.08</v>
      </c>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row>
    <row r="83" spans="1:85" x14ac:dyDescent="0.3">
      <c r="A83" s="25" t="s">
        <v>156</v>
      </c>
      <c r="B83" s="30">
        <v>340.42</v>
      </c>
      <c r="C83" s="29"/>
      <c r="D83" s="30">
        <v>31.6</v>
      </c>
      <c r="E83" s="30">
        <v>13.36</v>
      </c>
      <c r="F83" s="30">
        <v>130.27000000000001</v>
      </c>
      <c r="G83" s="30">
        <v>51.23</v>
      </c>
      <c r="H83" s="30">
        <v>9.9</v>
      </c>
      <c r="I83" s="30">
        <v>10.85</v>
      </c>
      <c r="J83" s="30">
        <v>18.71</v>
      </c>
      <c r="K83" s="30">
        <v>31.86</v>
      </c>
      <c r="L83" s="30">
        <v>3.95</v>
      </c>
      <c r="M83" s="30">
        <v>20.2</v>
      </c>
      <c r="N83" s="30">
        <v>4.04</v>
      </c>
      <c r="O83" s="30">
        <v>2.89</v>
      </c>
      <c r="P83" s="30">
        <v>0.51</v>
      </c>
      <c r="Q83" s="30">
        <v>7.18</v>
      </c>
      <c r="R83" s="29"/>
      <c r="S83" s="29"/>
      <c r="T83" s="29"/>
      <c r="U83" s="30">
        <v>3.77</v>
      </c>
      <c r="V83" s="30">
        <v>0.08</v>
      </c>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row>
    <row r="84" spans="1:85" x14ac:dyDescent="0.3">
      <c r="A84" s="25" t="s">
        <v>157</v>
      </c>
      <c r="B84" s="30">
        <v>347.68</v>
      </c>
      <c r="C84" s="29"/>
      <c r="D84" s="30">
        <v>31.91</v>
      </c>
      <c r="E84" s="30">
        <v>14.34</v>
      </c>
      <c r="F84" s="30">
        <v>132.66999999999999</v>
      </c>
      <c r="G84" s="30">
        <v>52</v>
      </c>
      <c r="H84" s="30">
        <v>10</v>
      </c>
      <c r="I84" s="30">
        <v>11.4</v>
      </c>
      <c r="J84" s="30">
        <v>18.97</v>
      </c>
      <c r="K84" s="30">
        <v>31.88</v>
      </c>
      <c r="L84" s="30">
        <v>4.05</v>
      </c>
      <c r="M84" s="30">
        <v>21.58</v>
      </c>
      <c r="N84" s="30">
        <v>4</v>
      </c>
      <c r="O84" s="30">
        <v>3.08</v>
      </c>
      <c r="P84" s="30">
        <v>0.57999999999999996</v>
      </c>
      <c r="Q84" s="30">
        <v>7.43</v>
      </c>
      <c r="R84" s="29"/>
      <c r="S84" s="29"/>
      <c r="T84" s="29"/>
      <c r="U84" s="30">
        <v>3.7</v>
      </c>
      <c r="V84" s="30">
        <v>0.08</v>
      </c>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row>
    <row r="85" spans="1:85" x14ac:dyDescent="0.3">
      <c r="A85" s="25" t="s">
        <v>158</v>
      </c>
      <c r="B85" s="30">
        <v>353.72</v>
      </c>
      <c r="C85" s="29"/>
      <c r="D85" s="30">
        <v>32.090000000000003</v>
      </c>
      <c r="E85" s="30">
        <v>15.45</v>
      </c>
      <c r="F85" s="30">
        <v>134.09</v>
      </c>
      <c r="G85" s="30">
        <v>52.77</v>
      </c>
      <c r="H85" s="30">
        <v>10.18</v>
      </c>
      <c r="I85" s="30">
        <v>11.8</v>
      </c>
      <c r="J85" s="30">
        <v>19.16</v>
      </c>
      <c r="K85" s="30">
        <v>32.4</v>
      </c>
      <c r="L85" s="30">
        <v>4.12</v>
      </c>
      <c r="M85" s="30">
        <v>22.55</v>
      </c>
      <c r="N85" s="30">
        <v>4.01</v>
      </c>
      <c r="O85" s="30">
        <v>3.24</v>
      </c>
      <c r="P85" s="30">
        <v>0.56999999999999995</v>
      </c>
      <c r="Q85" s="30">
        <v>7.54</v>
      </c>
      <c r="R85" s="29"/>
      <c r="S85" s="29"/>
      <c r="T85" s="29"/>
      <c r="U85" s="30">
        <v>3.67</v>
      </c>
      <c r="V85" s="30">
        <v>0.08</v>
      </c>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row>
    <row r="86" spans="1:85" x14ac:dyDescent="0.3">
      <c r="A86" s="25" t="s">
        <v>159</v>
      </c>
      <c r="B86" s="30">
        <v>360.13</v>
      </c>
      <c r="C86" s="29"/>
      <c r="D86" s="30">
        <v>32.090000000000003</v>
      </c>
      <c r="E86" s="30">
        <v>16.559999999999999</v>
      </c>
      <c r="F86" s="30">
        <v>134.62</v>
      </c>
      <c r="G86" s="30">
        <v>53.61</v>
      </c>
      <c r="H86" s="30">
        <v>10.65</v>
      </c>
      <c r="I86" s="30">
        <v>11.94</v>
      </c>
      <c r="J86" s="30">
        <v>19.34</v>
      </c>
      <c r="K86" s="30">
        <v>34.32</v>
      </c>
      <c r="L86" s="30">
        <v>4.1100000000000003</v>
      </c>
      <c r="M86" s="30">
        <v>23.53</v>
      </c>
      <c r="N86" s="30">
        <v>4.1100000000000003</v>
      </c>
      <c r="O86" s="30">
        <v>3.33</v>
      </c>
      <c r="P86" s="30">
        <v>0.83</v>
      </c>
      <c r="Q86" s="30">
        <v>7.1</v>
      </c>
      <c r="R86" s="29"/>
      <c r="S86" s="29"/>
      <c r="T86" s="29"/>
      <c r="U86" s="30">
        <v>3.94</v>
      </c>
      <c r="V86" s="30">
        <v>0.03</v>
      </c>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row>
    <row r="87" spans="1:85" x14ac:dyDescent="0.3">
      <c r="A87" s="25" t="s">
        <v>160</v>
      </c>
      <c r="B87" s="30">
        <v>366.28</v>
      </c>
      <c r="C87" s="29"/>
      <c r="D87" s="30">
        <v>31.91</v>
      </c>
      <c r="E87" s="30">
        <v>17.7</v>
      </c>
      <c r="F87" s="30">
        <v>134.03</v>
      </c>
      <c r="G87" s="30">
        <v>54.62</v>
      </c>
      <c r="H87" s="30">
        <v>11.28</v>
      </c>
      <c r="I87" s="30">
        <v>11.86</v>
      </c>
      <c r="J87" s="30">
        <v>19.54</v>
      </c>
      <c r="K87" s="30">
        <v>37.409999999999997</v>
      </c>
      <c r="L87" s="30">
        <v>4.05</v>
      </c>
      <c r="M87" s="30">
        <v>24.13</v>
      </c>
      <c r="N87" s="30">
        <v>4.16</v>
      </c>
      <c r="O87" s="30">
        <v>3.36</v>
      </c>
      <c r="P87" s="30">
        <v>0.88</v>
      </c>
      <c r="Q87" s="30">
        <v>7.11</v>
      </c>
      <c r="R87" s="29"/>
      <c r="S87" s="29"/>
      <c r="T87" s="29"/>
      <c r="U87" s="30">
        <v>4.1900000000000004</v>
      </c>
      <c r="V87" s="30">
        <v>0.03</v>
      </c>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row>
    <row r="88" spans="1:85" x14ac:dyDescent="0.3">
      <c r="A88" s="25" t="s">
        <v>161</v>
      </c>
      <c r="B88" s="30">
        <v>372.81</v>
      </c>
      <c r="C88" s="29"/>
      <c r="D88" s="30">
        <v>31.63</v>
      </c>
      <c r="E88" s="30">
        <v>18.86</v>
      </c>
      <c r="F88" s="30">
        <v>133.09</v>
      </c>
      <c r="G88" s="30">
        <v>55.85</v>
      </c>
      <c r="H88" s="30">
        <v>11.96</v>
      </c>
      <c r="I88" s="30">
        <v>11.72</v>
      </c>
      <c r="J88" s="30">
        <v>19.8</v>
      </c>
      <c r="K88" s="30">
        <v>40.94</v>
      </c>
      <c r="L88" s="30">
        <v>4</v>
      </c>
      <c r="M88" s="30">
        <v>24.68</v>
      </c>
      <c r="N88" s="30">
        <v>4.25</v>
      </c>
      <c r="O88" s="30">
        <v>3.36</v>
      </c>
      <c r="P88" s="30">
        <v>0.92</v>
      </c>
      <c r="Q88" s="30">
        <v>7.12</v>
      </c>
      <c r="R88" s="29"/>
      <c r="S88" s="29"/>
      <c r="T88" s="29"/>
      <c r="U88" s="30">
        <v>4.5599999999999996</v>
      </c>
      <c r="V88" s="30">
        <v>0.03</v>
      </c>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row>
    <row r="89" spans="1:85" x14ac:dyDescent="0.3">
      <c r="A89" s="25" t="s">
        <v>162</v>
      </c>
      <c r="B89" s="30">
        <v>379.27</v>
      </c>
      <c r="C89" s="29"/>
      <c r="D89" s="30">
        <v>31.33</v>
      </c>
      <c r="E89" s="30">
        <v>20.07</v>
      </c>
      <c r="F89" s="30">
        <v>132.38999999999999</v>
      </c>
      <c r="G89" s="30">
        <v>57.37</v>
      </c>
      <c r="H89" s="30">
        <v>12.47</v>
      </c>
      <c r="I89" s="30">
        <v>11.71</v>
      </c>
      <c r="J89" s="30">
        <v>20.16</v>
      </c>
      <c r="K89" s="30">
        <v>44.1</v>
      </c>
      <c r="L89" s="30">
        <v>3.99</v>
      </c>
      <c r="M89" s="30">
        <v>25.01</v>
      </c>
      <c r="N89" s="30">
        <v>4.33</v>
      </c>
      <c r="O89" s="30">
        <v>3.4</v>
      </c>
      <c r="P89" s="30">
        <v>0.91</v>
      </c>
      <c r="Q89" s="30">
        <v>7.17</v>
      </c>
      <c r="R89" s="29"/>
      <c r="S89" s="29"/>
      <c r="T89" s="29"/>
      <c r="U89" s="30">
        <v>4.8</v>
      </c>
      <c r="V89" s="30">
        <v>0.03</v>
      </c>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row>
    <row r="90" spans="1:85" x14ac:dyDescent="0.3">
      <c r="A90" s="25" t="s">
        <v>163</v>
      </c>
      <c r="B90" s="30">
        <v>385.06</v>
      </c>
      <c r="C90" s="29"/>
      <c r="D90" s="30">
        <v>31.07</v>
      </c>
      <c r="E90" s="30">
        <v>21.39</v>
      </c>
      <c r="F90" s="30">
        <v>132.13999999999999</v>
      </c>
      <c r="G90" s="30">
        <v>59.24</v>
      </c>
      <c r="H90" s="30">
        <v>12.55</v>
      </c>
      <c r="I90" s="30">
        <v>11.99</v>
      </c>
      <c r="J90" s="30">
        <v>20.67</v>
      </c>
      <c r="K90" s="30">
        <v>46.13</v>
      </c>
      <c r="L90" s="30">
        <v>4.07</v>
      </c>
      <c r="M90" s="30">
        <v>24.84</v>
      </c>
      <c r="N90" s="30">
        <v>4.3499999999999996</v>
      </c>
      <c r="O90" s="30">
        <v>3.52</v>
      </c>
      <c r="P90" s="30">
        <v>0.54</v>
      </c>
      <c r="Q90" s="30">
        <v>7.81</v>
      </c>
      <c r="R90" s="29"/>
      <c r="S90" s="29"/>
      <c r="T90" s="29"/>
      <c r="U90" s="30">
        <v>4.6500000000000004</v>
      </c>
      <c r="V90" s="30">
        <v>0.08</v>
      </c>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row>
    <row r="91" spans="1:85" x14ac:dyDescent="0.3">
      <c r="A91" s="25" t="s">
        <v>164</v>
      </c>
      <c r="B91" s="30">
        <v>393.28</v>
      </c>
      <c r="C91" s="29"/>
      <c r="D91" s="30">
        <v>30.97</v>
      </c>
      <c r="E91" s="30">
        <v>22.72</v>
      </c>
      <c r="F91" s="30">
        <v>133.13999999999999</v>
      </c>
      <c r="G91" s="30">
        <v>61.54</v>
      </c>
      <c r="H91" s="30">
        <v>12.38</v>
      </c>
      <c r="I91" s="30">
        <v>12.58</v>
      </c>
      <c r="J91" s="30">
        <v>21.38</v>
      </c>
      <c r="K91" s="30">
        <v>46.84</v>
      </c>
      <c r="L91" s="30">
        <v>4.34</v>
      </c>
      <c r="M91" s="30">
        <v>25.38</v>
      </c>
      <c r="N91" s="30">
        <v>4.5199999999999996</v>
      </c>
      <c r="O91" s="30">
        <v>3.73</v>
      </c>
      <c r="P91" s="30">
        <v>0.78</v>
      </c>
      <c r="Q91" s="30">
        <v>8.1199999999999992</v>
      </c>
      <c r="R91" s="29"/>
      <c r="S91" s="29"/>
      <c r="T91" s="29"/>
      <c r="U91" s="30">
        <v>4.76</v>
      </c>
      <c r="V91" s="30">
        <v>0.08</v>
      </c>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row>
    <row r="92" spans="1:85" x14ac:dyDescent="0.3">
      <c r="A92" s="25" t="s">
        <v>165</v>
      </c>
      <c r="B92" s="30">
        <v>404.4</v>
      </c>
      <c r="C92" s="29"/>
      <c r="D92" s="30">
        <v>31.1</v>
      </c>
      <c r="E92" s="30">
        <v>24.02</v>
      </c>
      <c r="F92" s="30">
        <v>135.76</v>
      </c>
      <c r="G92" s="30">
        <v>64.319999999999993</v>
      </c>
      <c r="H92" s="30">
        <v>12.01</v>
      </c>
      <c r="I92" s="30">
        <v>13.59</v>
      </c>
      <c r="J92" s="30">
        <v>22.61</v>
      </c>
      <c r="K92" s="30">
        <v>46.58</v>
      </c>
      <c r="L92" s="30">
        <v>4.7</v>
      </c>
      <c r="M92" s="30">
        <v>26.32</v>
      </c>
      <c r="N92" s="30">
        <v>4.75</v>
      </c>
      <c r="O92" s="30">
        <v>4.01</v>
      </c>
      <c r="P92" s="30">
        <v>1.06</v>
      </c>
      <c r="Q92" s="30">
        <v>8.5500000000000007</v>
      </c>
      <c r="R92" s="29"/>
      <c r="S92" s="29"/>
      <c r="T92" s="29"/>
      <c r="U92" s="30">
        <v>4.88</v>
      </c>
      <c r="V92" s="30">
        <v>0.1</v>
      </c>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row>
    <row r="93" spans="1:85" x14ac:dyDescent="0.3">
      <c r="A93" s="25" t="s">
        <v>166</v>
      </c>
      <c r="B93" s="30">
        <v>415.89</v>
      </c>
      <c r="C93" s="29"/>
      <c r="D93" s="30">
        <v>31.6</v>
      </c>
      <c r="E93" s="30">
        <v>25.17</v>
      </c>
      <c r="F93" s="30">
        <v>138.69</v>
      </c>
      <c r="G93" s="30">
        <v>67.62</v>
      </c>
      <c r="H93" s="30">
        <v>11.62</v>
      </c>
      <c r="I93" s="30">
        <v>14.41</v>
      </c>
      <c r="J93" s="30">
        <v>23.95</v>
      </c>
      <c r="K93" s="30">
        <v>45.76</v>
      </c>
      <c r="L93" s="30">
        <v>5.12</v>
      </c>
      <c r="M93" s="30">
        <v>27.14</v>
      </c>
      <c r="N93" s="30">
        <v>5.07</v>
      </c>
      <c r="O93" s="30">
        <v>4.33</v>
      </c>
      <c r="P93" s="30">
        <v>1.28</v>
      </c>
      <c r="Q93" s="30">
        <v>8.94</v>
      </c>
      <c r="R93" s="29"/>
      <c r="S93" s="29"/>
      <c r="T93" s="29"/>
      <c r="U93" s="30">
        <v>5.0599999999999996</v>
      </c>
      <c r="V93" s="30">
        <v>0.1</v>
      </c>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row>
    <row r="94" spans="1:85" x14ac:dyDescent="0.3">
      <c r="A94" s="25" t="s">
        <v>167</v>
      </c>
      <c r="B94" s="30">
        <v>429.42</v>
      </c>
      <c r="C94" s="29"/>
      <c r="D94" s="30">
        <v>32.53</v>
      </c>
      <c r="E94" s="30">
        <v>26.08</v>
      </c>
      <c r="F94" s="30">
        <v>142.83000000000001</v>
      </c>
      <c r="G94" s="30">
        <v>71.489999999999995</v>
      </c>
      <c r="H94" s="30">
        <v>11.44</v>
      </c>
      <c r="I94" s="30">
        <v>14.93</v>
      </c>
      <c r="J94" s="30">
        <v>25.7</v>
      </c>
      <c r="K94" s="30">
        <v>44.75</v>
      </c>
      <c r="L94" s="30">
        <v>5.47</v>
      </c>
      <c r="M94" s="30">
        <v>28.29</v>
      </c>
      <c r="N94" s="30">
        <v>5.43</v>
      </c>
      <c r="O94" s="30">
        <v>4.66</v>
      </c>
      <c r="P94" s="30">
        <v>1.52</v>
      </c>
      <c r="Q94" s="30">
        <v>8.7799999999999994</v>
      </c>
      <c r="R94" s="29"/>
      <c r="S94" s="29"/>
      <c r="T94" s="29"/>
      <c r="U94" s="30">
        <v>5.42</v>
      </c>
      <c r="V94" s="30">
        <v>0.05</v>
      </c>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row>
    <row r="95" spans="1:85" x14ac:dyDescent="0.3">
      <c r="A95" s="25" t="s">
        <v>168</v>
      </c>
      <c r="B95" s="30">
        <v>445.85</v>
      </c>
      <c r="C95" s="29"/>
      <c r="D95" s="30">
        <v>33.770000000000003</v>
      </c>
      <c r="E95" s="30">
        <v>26.78</v>
      </c>
      <c r="F95" s="30">
        <v>147.69</v>
      </c>
      <c r="G95" s="30">
        <v>75.569999999999993</v>
      </c>
      <c r="H95" s="30">
        <v>11.38</v>
      </c>
      <c r="I95" s="30">
        <v>15.53</v>
      </c>
      <c r="J95" s="30">
        <v>27.75</v>
      </c>
      <c r="K95" s="30">
        <v>43.95</v>
      </c>
      <c r="L95" s="30">
        <v>5.87</v>
      </c>
      <c r="M95" s="30">
        <v>29.51</v>
      </c>
      <c r="N95" s="30">
        <v>5.91</v>
      </c>
      <c r="O95" s="30">
        <v>4.99</v>
      </c>
      <c r="P95" s="30">
        <v>1.98</v>
      </c>
      <c r="Q95" s="30">
        <v>9.2200000000000006</v>
      </c>
      <c r="R95" s="29"/>
      <c r="S95" s="29"/>
      <c r="T95" s="29"/>
      <c r="U95" s="30">
        <v>5.84</v>
      </c>
      <c r="V95" s="30">
        <v>0.05</v>
      </c>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row>
    <row r="96" spans="1:85" x14ac:dyDescent="0.3">
      <c r="A96" s="25" t="s">
        <v>169</v>
      </c>
      <c r="B96" s="30">
        <v>505.56</v>
      </c>
      <c r="C96" s="29"/>
      <c r="D96" s="30">
        <v>34.99</v>
      </c>
      <c r="E96" s="30">
        <v>27.39</v>
      </c>
      <c r="F96" s="30">
        <v>176.83</v>
      </c>
      <c r="G96" s="30">
        <v>80.150000000000006</v>
      </c>
      <c r="H96" s="30">
        <v>11.84</v>
      </c>
      <c r="I96" s="30">
        <v>16.2</v>
      </c>
      <c r="J96" s="30">
        <v>31.21</v>
      </c>
      <c r="K96" s="30">
        <v>44.1</v>
      </c>
      <c r="L96" s="30">
        <v>6.21</v>
      </c>
      <c r="M96" s="30">
        <v>33.270000000000003</v>
      </c>
      <c r="N96" s="30">
        <v>6.42</v>
      </c>
      <c r="O96" s="30">
        <v>5.31</v>
      </c>
      <c r="P96" s="30">
        <v>15.07</v>
      </c>
      <c r="Q96" s="30">
        <v>10.01</v>
      </c>
      <c r="R96" s="29"/>
      <c r="S96" s="29"/>
      <c r="T96" s="29"/>
      <c r="U96" s="30">
        <v>6.36</v>
      </c>
      <c r="V96" s="30">
        <v>0.09</v>
      </c>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row>
    <row r="97" spans="1:85" x14ac:dyDescent="0.3">
      <c r="A97" s="25" t="s">
        <v>170</v>
      </c>
      <c r="B97" s="30">
        <v>523.54999999999995</v>
      </c>
      <c r="C97" s="29"/>
      <c r="D97" s="30">
        <v>35.81</v>
      </c>
      <c r="E97" s="30">
        <v>27.71</v>
      </c>
      <c r="F97" s="30">
        <v>184.24</v>
      </c>
      <c r="G97" s="30">
        <v>82.81</v>
      </c>
      <c r="H97" s="30">
        <v>12.18</v>
      </c>
      <c r="I97" s="30">
        <v>16.760000000000002</v>
      </c>
      <c r="J97" s="30">
        <v>32.67</v>
      </c>
      <c r="K97" s="30">
        <v>44.43</v>
      </c>
      <c r="L97" s="30">
        <v>6.47</v>
      </c>
      <c r="M97" s="30">
        <v>34.89</v>
      </c>
      <c r="N97" s="30">
        <v>6.88</v>
      </c>
      <c r="O97" s="30">
        <v>5.61</v>
      </c>
      <c r="P97" s="30">
        <v>15.57</v>
      </c>
      <c r="Q97" s="30">
        <v>10.51</v>
      </c>
      <c r="R97" s="29"/>
      <c r="S97" s="29"/>
      <c r="T97" s="29"/>
      <c r="U97" s="30">
        <v>6.78</v>
      </c>
      <c r="V97" s="30">
        <v>0.09</v>
      </c>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row>
    <row r="98" spans="1:85" x14ac:dyDescent="0.3">
      <c r="A98" s="25" t="s">
        <v>171</v>
      </c>
      <c r="B98" s="30">
        <v>540.30999999999995</v>
      </c>
      <c r="C98" s="29"/>
      <c r="D98" s="30">
        <v>35.92</v>
      </c>
      <c r="E98" s="30">
        <v>28.02</v>
      </c>
      <c r="F98" s="30">
        <v>192.88</v>
      </c>
      <c r="G98" s="30">
        <v>83.54</v>
      </c>
      <c r="H98" s="30">
        <v>12.5</v>
      </c>
      <c r="I98" s="30">
        <v>17.73</v>
      </c>
      <c r="J98" s="30">
        <v>33.950000000000003</v>
      </c>
      <c r="K98" s="30">
        <v>45.92</v>
      </c>
      <c r="L98" s="30">
        <v>6.75</v>
      </c>
      <c r="M98" s="30">
        <v>36.299999999999997</v>
      </c>
      <c r="N98" s="30">
        <v>7.33</v>
      </c>
      <c r="O98" s="30">
        <v>5.91</v>
      </c>
      <c r="P98" s="30">
        <v>15.19</v>
      </c>
      <c r="Q98" s="30">
        <v>11.17</v>
      </c>
      <c r="R98" s="29"/>
      <c r="S98" s="29"/>
      <c r="T98" s="29"/>
      <c r="U98" s="30">
        <v>7.03</v>
      </c>
      <c r="V98" s="30">
        <v>0.11</v>
      </c>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row>
    <row r="99" spans="1:85" x14ac:dyDescent="0.3">
      <c r="A99" s="25" t="s">
        <v>172</v>
      </c>
      <c r="B99" s="30">
        <v>556.45000000000005</v>
      </c>
      <c r="C99" s="29"/>
      <c r="D99" s="30">
        <v>35.340000000000003</v>
      </c>
      <c r="E99" s="30">
        <v>28.3</v>
      </c>
      <c r="F99" s="30">
        <v>202.92</v>
      </c>
      <c r="G99" s="30">
        <v>82.5</v>
      </c>
      <c r="H99" s="30">
        <v>13.11</v>
      </c>
      <c r="I99" s="30">
        <v>18.239999999999998</v>
      </c>
      <c r="J99" s="30">
        <v>34.61</v>
      </c>
      <c r="K99" s="30">
        <v>48.66</v>
      </c>
      <c r="L99" s="30">
        <v>6.84</v>
      </c>
      <c r="M99" s="30">
        <v>37.979999999999997</v>
      </c>
      <c r="N99" s="30">
        <v>7.62</v>
      </c>
      <c r="O99" s="30">
        <v>6.18</v>
      </c>
      <c r="P99" s="30">
        <v>15.52</v>
      </c>
      <c r="Q99" s="30">
        <v>11.27</v>
      </c>
      <c r="R99" s="29"/>
      <c r="S99" s="29"/>
      <c r="T99" s="29"/>
      <c r="U99" s="30">
        <v>7.19</v>
      </c>
      <c r="V99" s="30">
        <v>0.11</v>
      </c>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row>
    <row r="100" spans="1:85" x14ac:dyDescent="0.3">
      <c r="A100" s="25" t="s">
        <v>173</v>
      </c>
      <c r="B100" s="30">
        <v>573.01</v>
      </c>
      <c r="C100" s="29"/>
      <c r="D100" s="30">
        <v>34.479999999999997</v>
      </c>
      <c r="E100" s="30">
        <v>28.73</v>
      </c>
      <c r="F100" s="30">
        <v>213.74</v>
      </c>
      <c r="G100" s="30">
        <v>80.66</v>
      </c>
      <c r="H100" s="30">
        <v>13.76</v>
      </c>
      <c r="I100" s="30">
        <v>18.66</v>
      </c>
      <c r="J100" s="30">
        <v>34.96</v>
      </c>
      <c r="K100" s="30">
        <v>52.55</v>
      </c>
      <c r="L100" s="30">
        <v>6.91</v>
      </c>
      <c r="M100" s="30">
        <v>39.61</v>
      </c>
      <c r="N100" s="30">
        <v>7.84</v>
      </c>
      <c r="O100" s="30">
        <v>6.43</v>
      </c>
      <c r="P100" s="30">
        <v>15.79</v>
      </c>
      <c r="Q100" s="30">
        <v>11.39</v>
      </c>
      <c r="R100" s="29"/>
      <c r="S100" s="29"/>
      <c r="T100" s="29"/>
      <c r="U100" s="30">
        <v>7.27</v>
      </c>
      <c r="V100" s="30">
        <v>0.16</v>
      </c>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row>
    <row r="101" spans="1:85" x14ac:dyDescent="0.3">
      <c r="A101" s="25" t="s">
        <v>174</v>
      </c>
      <c r="B101" s="30">
        <v>590.04999999999995</v>
      </c>
      <c r="C101" s="29"/>
      <c r="D101" s="30">
        <v>33.78</v>
      </c>
      <c r="E101" s="30">
        <v>29.42</v>
      </c>
      <c r="F101" s="30">
        <v>224.08</v>
      </c>
      <c r="G101" s="30">
        <v>79.05</v>
      </c>
      <c r="H101" s="30">
        <v>14.38</v>
      </c>
      <c r="I101" s="30">
        <v>18.96</v>
      </c>
      <c r="J101" s="30">
        <v>35.18</v>
      </c>
      <c r="K101" s="30">
        <v>57.39</v>
      </c>
      <c r="L101" s="30">
        <v>7</v>
      </c>
      <c r="M101" s="30">
        <v>41.05</v>
      </c>
      <c r="N101" s="30">
        <v>8.02</v>
      </c>
      <c r="O101" s="30">
        <v>6.66</v>
      </c>
      <c r="P101" s="30">
        <v>16.02</v>
      </c>
      <c r="Q101" s="30">
        <v>11.52</v>
      </c>
      <c r="R101" s="29"/>
      <c r="S101" s="29"/>
      <c r="T101" s="29"/>
      <c r="U101" s="30">
        <v>7.29</v>
      </c>
      <c r="V101" s="30">
        <v>0.16</v>
      </c>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row>
    <row r="102" spans="1:85" x14ac:dyDescent="0.3">
      <c r="A102" s="25" t="s">
        <v>175</v>
      </c>
      <c r="B102" s="30">
        <v>609.17999999999995</v>
      </c>
      <c r="C102" s="29"/>
      <c r="D102" s="30">
        <v>33.630000000000003</v>
      </c>
      <c r="E102" s="30">
        <v>30.46</v>
      </c>
      <c r="F102" s="30">
        <v>233.67</v>
      </c>
      <c r="G102" s="30">
        <v>78.64</v>
      </c>
      <c r="H102" s="30">
        <v>15.07</v>
      </c>
      <c r="I102" s="30">
        <v>18.649999999999999</v>
      </c>
      <c r="J102" s="30">
        <v>35.36</v>
      </c>
      <c r="K102" s="30">
        <v>63.06</v>
      </c>
      <c r="L102" s="30">
        <v>7.05</v>
      </c>
      <c r="M102" s="30">
        <v>42.38</v>
      </c>
      <c r="N102" s="30">
        <v>8.1199999999999992</v>
      </c>
      <c r="O102" s="30">
        <v>6.86</v>
      </c>
      <c r="P102" s="30">
        <v>17.350000000000001</v>
      </c>
      <c r="Q102" s="30">
        <v>11.25</v>
      </c>
      <c r="R102" s="29"/>
      <c r="S102" s="29"/>
      <c r="T102" s="29"/>
      <c r="U102" s="30">
        <v>7.38</v>
      </c>
      <c r="V102" s="30">
        <v>0.12</v>
      </c>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row>
    <row r="103" spans="1:85" x14ac:dyDescent="0.3">
      <c r="A103" s="25" t="s">
        <v>176</v>
      </c>
      <c r="B103" s="30">
        <v>629.83000000000004</v>
      </c>
      <c r="C103" s="29"/>
      <c r="D103" s="30">
        <v>34.19</v>
      </c>
      <c r="E103" s="30">
        <v>31.83</v>
      </c>
      <c r="F103" s="30">
        <v>241.94</v>
      </c>
      <c r="G103" s="30">
        <v>79.650000000000006</v>
      </c>
      <c r="H103" s="30">
        <v>15.4</v>
      </c>
      <c r="I103" s="30">
        <v>18.66</v>
      </c>
      <c r="J103" s="30">
        <v>35.92</v>
      </c>
      <c r="K103" s="30">
        <v>69.16</v>
      </c>
      <c r="L103" s="30">
        <v>7.38</v>
      </c>
      <c r="M103" s="30">
        <v>43.31</v>
      </c>
      <c r="N103" s="30">
        <v>8.3000000000000007</v>
      </c>
      <c r="O103" s="30">
        <v>7.05</v>
      </c>
      <c r="P103" s="30">
        <v>17.86</v>
      </c>
      <c r="Q103" s="30">
        <v>11.51</v>
      </c>
      <c r="R103" s="29"/>
      <c r="S103" s="29"/>
      <c r="T103" s="29"/>
      <c r="U103" s="30">
        <v>7.44</v>
      </c>
      <c r="V103" s="30">
        <v>0.12</v>
      </c>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row>
    <row r="104" spans="1:85" x14ac:dyDescent="0.3">
      <c r="A104" s="25" t="s">
        <v>177</v>
      </c>
      <c r="B104" s="30">
        <v>649.92999999999995</v>
      </c>
      <c r="C104" s="29"/>
      <c r="D104" s="30">
        <v>35.24</v>
      </c>
      <c r="E104" s="30">
        <v>33.19</v>
      </c>
      <c r="F104" s="30">
        <v>248.63</v>
      </c>
      <c r="G104" s="30">
        <v>81.58</v>
      </c>
      <c r="H104" s="30">
        <v>15.48</v>
      </c>
      <c r="I104" s="30">
        <v>18.649999999999999</v>
      </c>
      <c r="J104" s="30">
        <v>36.67</v>
      </c>
      <c r="K104" s="30">
        <v>75.12</v>
      </c>
      <c r="L104" s="30">
        <v>7.73</v>
      </c>
      <c r="M104" s="30">
        <v>43.91</v>
      </c>
      <c r="N104" s="30">
        <v>8.4600000000000009</v>
      </c>
      <c r="O104" s="30">
        <v>7.23</v>
      </c>
      <c r="P104" s="30">
        <v>18.37</v>
      </c>
      <c r="Q104" s="30">
        <v>11.86</v>
      </c>
      <c r="R104" s="29"/>
      <c r="S104" s="29"/>
      <c r="T104" s="29"/>
      <c r="U104" s="30">
        <v>7.59</v>
      </c>
      <c r="V104" s="30">
        <v>0.13</v>
      </c>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row>
    <row r="105" spans="1:85" x14ac:dyDescent="0.3">
      <c r="A105" s="25" t="s">
        <v>178</v>
      </c>
      <c r="B105" s="30">
        <v>667</v>
      </c>
      <c r="C105" s="29"/>
      <c r="D105" s="30">
        <v>36.56</v>
      </c>
      <c r="E105" s="30">
        <v>34.21</v>
      </c>
      <c r="F105" s="30">
        <v>253.42</v>
      </c>
      <c r="G105" s="30">
        <v>83.84</v>
      </c>
      <c r="H105" s="30">
        <v>15.22</v>
      </c>
      <c r="I105" s="30">
        <v>18.739999999999998</v>
      </c>
      <c r="J105" s="30">
        <v>37.6</v>
      </c>
      <c r="K105" s="30">
        <v>80.31</v>
      </c>
      <c r="L105" s="30">
        <v>8.01</v>
      </c>
      <c r="M105" s="30">
        <v>44.15</v>
      </c>
      <c r="N105" s="30">
        <v>8.5500000000000007</v>
      </c>
      <c r="O105" s="30">
        <v>7.41</v>
      </c>
      <c r="P105" s="30">
        <v>18.75</v>
      </c>
      <c r="Q105" s="30">
        <v>12.23</v>
      </c>
      <c r="R105" s="29"/>
      <c r="S105" s="29"/>
      <c r="T105" s="29"/>
      <c r="U105" s="30">
        <v>7.76</v>
      </c>
      <c r="V105" s="30">
        <v>0.13</v>
      </c>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row>
    <row r="106" spans="1:85" x14ac:dyDescent="0.3">
      <c r="A106" s="25" t="s">
        <v>179</v>
      </c>
      <c r="B106" s="30">
        <v>679.03</v>
      </c>
      <c r="C106" s="29"/>
      <c r="D106" s="30">
        <v>37.96</v>
      </c>
      <c r="E106" s="30">
        <v>34.630000000000003</v>
      </c>
      <c r="F106" s="30">
        <v>256.02999999999997</v>
      </c>
      <c r="G106" s="30">
        <v>85.91</v>
      </c>
      <c r="H106" s="30">
        <v>14.39</v>
      </c>
      <c r="I106" s="30">
        <v>19.5</v>
      </c>
      <c r="J106" s="30">
        <v>38.74</v>
      </c>
      <c r="K106" s="30">
        <v>84.17</v>
      </c>
      <c r="L106" s="30">
        <v>8.1999999999999993</v>
      </c>
      <c r="M106" s="30">
        <v>43.9</v>
      </c>
      <c r="N106" s="30">
        <v>8.65</v>
      </c>
      <c r="O106" s="30">
        <v>7.59</v>
      </c>
      <c r="P106" s="30">
        <v>18.27</v>
      </c>
      <c r="Q106" s="30">
        <v>12.87</v>
      </c>
      <c r="R106" s="29"/>
      <c r="S106" s="29"/>
      <c r="T106" s="29"/>
      <c r="U106" s="30">
        <v>7.91</v>
      </c>
      <c r="V106" s="30">
        <v>0.18</v>
      </c>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row>
    <row r="107" spans="1:85" x14ac:dyDescent="0.3">
      <c r="A107" s="25" t="s">
        <v>180</v>
      </c>
      <c r="B107" s="30">
        <v>687.22</v>
      </c>
      <c r="C107" s="29"/>
      <c r="D107" s="30">
        <v>39.31</v>
      </c>
      <c r="E107" s="30">
        <v>34.479999999999997</v>
      </c>
      <c r="F107" s="30">
        <v>256.58</v>
      </c>
      <c r="G107" s="30">
        <v>87.66</v>
      </c>
      <c r="H107" s="30">
        <v>13.48</v>
      </c>
      <c r="I107" s="30">
        <v>20.05</v>
      </c>
      <c r="J107" s="30">
        <v>40.049999999999997</v>
      </c>
      <c r="K107" s="30">
        <v>86.55</v>
      </c>
      <c r="L107" s="30">
        <v>8.19</v>
      </c>
      <c r="M107" s="30">
        <v>43.52</v>
      </c>
      <c r="N107" s="30">
        <v>8.66</v>
      </c>
      <c r="O107" s="30">
        <v>7.78</v>
      </c>
      <c r="P107" s="30">
        <v>19.04</v>
      </c>
      <c r="Q107" s="30">
        <v>13.38</v>
      </c>
      <c r="R107" s="29"/>
      <c r="S107" s="29"/>
      <c r="T107" s="29"/>
      <c r="U107" s="30">
        <v>8.1999999999999993</v>
      </c>
      <c r="V107" s="30">
        <v>0.18</v>
      </c>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row>
    <row r="108" spans="1:85" x14ac:dyDescent="0.3">
      <c r="A108" s="25" t="s">
        <v>181</v>
      </c>
      <c r="B108" s="30">
        <v>693.27</v>
      </c>
      <c r="C108" s="29"/>
      <c r="D108" s="30">
        <v>40.659999999999997</v>
      </c>
      <c r="E108" s="30">
        <v>34.200000000000003</v>
      </c>
      <c r="F108" s="30">
        <v>255.44</v>
      </c>
      <c r="G108" s="30">
        <v>89.39</v>
      </c>
      <c r="H108" s="30">
        <v>12.58</v>
      </c>
      <c r="I108" s="30">
        <v>20.7</v>
      </c>
      <c r="J108" s="30">
        <v>41.58</v>
      </c>
      <c r="K108" s="30">
        <v>88.03</v>
      </c>
      <c r="L108" s="30">
        <v>8.17</v>
      </c>
      <c r="M108" s="30">
        <v>43</v>
      </c>
      <c r="N108" s="30">
        <v>8.76</v>
      </c>
      <c r="O108" s="30">
        <v>7.97</v>
      </c>
      <c r="P108" s="30">
        <v>19.91</v>
      </c>
      <c r="Q108" s="30">
        <v>14.02</v>
      </c>
      <c r="R108" s="29"/>
      <c r="S108" s="29"/>
      <c r="T108" s="29"/>
      <c r="U108" s="30">
        <v>8.52</v>
      </c>
      <c r="V108" s="30">
        <v>0.21</v>
      </c>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row>
    <row r="109" spans="1:85" x14ac:dyDescent="0.3">
      <c r="A109" s="25" t="s">
        <v>182</v>
      </c>
      <c r="B109" s="30">
        <v>697.84</v>
      </c>
      <c r="C109" s="29"/>
      <c r="D109" s="30">
        <v>42.05</v>
      </c>
      <c r="E109" s="30">
        <v>34.21</v>
      </c>
      <c r="F109" s="30">
        <v>253.02</v>
      </c>
      <c r="G109" s="30">
        <v>91.42</v>
      </c>
      <c r="H109" s="30">
        <v>11.99</v>
      </c>
      <c r="I109" s="30">
        <v>21.31</v>
      </c>
      <c r="J109" s="30">
        <v>43.37</v>
      </c>
      <c r="K109" s="30">
        <v>88.19</v>
      </c>
      <c r="L109" s="30">
        <v>8.2799999999999994</v>
      </c>
      <c r="M109" s="30">
        <v>42.45</v>
      </c>
      <c r="N109" s="30">
        <v>9.01</v>
      </c>
      <c r="O109" s="30">
        <v>8.16</v>
      </c>
      <c r="P109" s="30">
        <v>20.72</v>
      </c>
      <c r="Q109" s="30">
        <v>14.55</v>
      </c>
      <c r="R109" s="29"/>
      <c r="S109" s="29"/>
      <c r="T109" s="29"/>
      <c r="U109" s="30">
        <v>8.7899999999999991</v>
      </c>
      <c r="V109" s="30">
        <v>0.21</v>
      </c>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row>
    <row r="110" spans="1:85" x14ac:dyDescent="0.3">
      <c r="A110" s="25" t="s">
        <v>183</v>
      </c>
      <c r="B110" s="30">
        <v>703.27</v>
      </c>
      <c r="C110" s="29"/>
      <c r="D110" s="30">
        <v>43.47</v>
      </c>
      <c r="E110" s="30">
        <v>34.89</v>
      </c>
      <c r="F110" s="30">
        <v>249.81</v>
      </c>
      <c r="G110" s="30">
        <v>94.05</v>
      </c>
      <c r="H110" s="30">
        <v>12.18</v>
      </c>
      <c r="I110" s="30">
        <v>21.33</v>
      </c>
      <c r="J110" s="30">
        <v>45.42</v>
      </c>
      <c r="K110" s="30">
        <v>87.76</v>
      </c>
      <c r="L110" s="30">
        <v>8.5500000000000007</v>
      </c>
      <c r="M110" s="30">
        <v>42.03</v>
      </c>
      <c r="N110" s="30">
        <v>9.42</v>
      </c>
      <c r="O110" s="30">
        <v>8.34</v>
      </c>
      <c r="P110" s="30">
        <v>21.84</v>
      </c>
      <c r="Q110" s="30">
        <v>14.82</v>
      </c>
      <c r="R110" s="29"/>
      <c r="S110" s="29"/>
      <c r="T110" s="29"/>
      <c r="U110" s="30">
        <v>9.0299999999999994</v>
      </c>
      <c r="V110" s="30">
        <v>0.15</v>
      </c>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row>
    <row r="111" spans="1:85" x14ac:dyDescent="0.3">
      <c r="A111" s="25" t="s">
        <v>184</v>
      </c>
      <c r="B111" s="30">
        <v>711.54</v>
      </c>
      <c r="C111" s="29"/>
      <c r="D111" s="30">
        <v>44.91</v>
      </c>
      <c r="E111" s="30">
        <v>36.31</v>
      </c>
      <c r="F111" s="30">
        <v>246.58</v>
      </c>
      <c r="G111" s="30">
        <v>97.15</v>
      </c>
      <c r="H111" s="30">
        <v>12.75</v>
      </c>
      <c r="I111" s="30">
        <v>21.64</v>
      </c>
      <c r="J111" s="30">
        <v>47.69</v>
      </c>
      <c r="K111" s="30">
        <v>87.22</v>
      </c>
      <c r="L111" s="30">
        <v>9.14</v>
      </c>
      <c r="M111" s="30">
        <v>41.8</v>
      </c>
      <c r="N111" s="30">
        <v>10.27</v>
      </c>
      <c r="O111" s="30">
        <v>8.5399999999999991</v>
      </c>
      <c r="P111" s="30">
        <v>22.63</v>
      </c>
      <c r="Q111" s="30">
        <v>15.42</v>
      </c>
      <c r="R111" s="29"/>
      <c r="S111" s="29"/>
      <c r="T111" s="29"/>
      <c r="U111" s="30">
        <v>9.17</v>
      </c>
      <c r="V111" s="30">
        <v>0.15</v>
      </c>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row>
    <row r="112" spans="1:85" x14ac:dyDescent="0.3">
      <c r="A112" s="25" t="s">
        <v>185</v>
      </c>
      <c r="B112" s="30">
        <v>722.35</v>
      </c>
      <c r="C112" s="29"/>
      <c r="D112" s="30">
        <v>46.17</v>
      </c>
      <c r="E112" s="30">
        <v>37.83</v>
      </c>
      <c r="F112" s="30">
        <v>244.45</v>
      </c>
      <c r="G112" s="30">
        <v>100.17</v>
      </c>
      <c r="H112" s="30">
        <v>13.62</v>
      </c>
      <c r="I112" s="30">
        <v>21.82</v>
      </c>
      <c r="J112" s="30">
        <v>50.21</v>
      </c>
      <c r="K112" s="30">
        <v>87.27</v>
      </c>
      <c r="L112" s="30">
        <v>9.81</v>
      </c>
      <c r="M112" s="30">
        <v>41.81</v>
      </c>
      <c r="N112" s="30">
        <v>11.29</v>
      </c>
      <c r="O112" s="30">
        <v>8.77</v>
      </c>
      <c r="P112" s="30">
        <v>23.43</v>
      </c>
      <c r="Q112" s="30">
        <v>16.02</v>
      </c>
      <c r="R112" s="29"/>
      <c r="S112" s="29"/>
      <c r="T112" s="29"/>
      <c r="U112" s="30">
        <v>9.34</v>
      </c>
      <c r="V112" s="30">
        <v>0.16</v>
      </c>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row>
    <row r="113" spans="1:85" x14ac:dyDescent="0.3">
      <c r="A113" s="25" t="s">
        <v>186</v>
      </c>
      <c r="B113" s="30">
        <v>734.33</v>
      </c>
      <c r="C113" s="29"/>
      <c r="D113" s="30">
        <v>47.07</v>
      </c>
      <c r="E113" s="30">
        <v>38.770000000000003</v>
      </c>
      <c r="F113" s="30">
        <v>244.35</v>
      </c>
      <c r="G113" s="30">
        <v>102.52</v>
      </c>
      <c r="H113" s="30">
        <v>14.43</v>
      </c>
      <c r="I113" s="30">
        <v>21.93</v>
      </c>
      <c r="J113" s="30">
        <v>52.31</v>
      </c>
      <c r="K113" s="30">
        <v>88.55</v>
      </c>
      <c r="L113" s="30">
        <v>10.41</v>
      </c>
      <c r="M113" s="30">
        <v>42.01</v>
      </c>
      <c r="N113" s="30">
        <v>12.27</v>
      </c>
      <c r="O113" s="30">
        <v>9.0399999999999991</v>
      </c>
      <c r="P113" s="30">
        <v>24.15</v>
      </c>
      <c r="Q113" s="30">
        <v>16.579999999999998</v>
      </c>
      <c r="R113" s="29"/>
      <c r="S113" s="29"/>
      <c r="T113" s="29"/>
      <c r="U113" s="30">
        <v>9.61</v>
      </c>
      <c r="V113" s="30">
        <v>0.16</v>
      </c>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row>
    <row r="114" spans="1:85" x14ac:dyDescent="0.3">
      <c r="A114" s="25" t="s">
        <v>187</v>
      </c>
      <c r="B114" s="30">
        <v>747.54</v>
      </c>
      <c r="C114" s="29"/>
      <c r="D114" s="30">
        <v>47.47</v>
      </c>
      <c r="E114" s="30">
        <v>38.49</v>
      </c>
      <c r="F114" s="30">
        <v>247.33</v>
      </c>
      <c r="G114" s="30">
        <v>103.67</v>
      </c>
      <c r="H114" s="30">
        <v>14.67</v>
      </c>
      <c r="I114" s="30">
        <v>22.49</v>
      </c>
      <c r="J114" s="30">
        <v>54.08</v>
      </c>
      <c r="K114" s="30">
        <v>91.69</v>
      </c>
      <c r="L114" s="30">
        <v>10.88</v>
      </c>
      <c r="M114" s="30">
        <v>42.47</v>
      </c>
      <c r="N114" s="30">
        <v>13.04</v>
      </c>
      <c r="O114" s="30">
        <v>9.39</v>
      </c>
      <c r="P114" s="30">
        <v>24.42</v>
      </c>
      <c r="Q114" s="30">
        <v>17.11</v>
      </c>
      <c r="R114" s="29"/>
      <c r="S114" s="29"/>
      <c r="T114" s="29"/>
      <c r="U114" s="30">
        <v>10</v>
      </c>
      <c r="V114" s="30">
        <v>0.21</v>
      </c>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row>
    <row r="115" spans="1:85" x14ac:dyDescent="0.3">
      <c r="A115" s="25" t="s">
        <v>188</v>
      </c>
      <c r="B115" s="30">
        <v>763.63</v>
      </c>
      <c r="C115" s="29"/>
      <c r="D115" s="30">
        <v>47.4</v>
      </c>
      <c r="E115" s="30">
        <v>37.26</v>
      </c>
      <c r="F115" s="30">
        <v>254.22</v>
      </c>
      <c r="G115" s="30">
        <v>103.64</v>
      </c>
      <c r="H115" s="30">
        <v>14.76</v>
      </c>
      <c r="I115" s="30">
        <v>22.83</v>
      </c>
      <c r="J115" s="30">
        <v>55.47</v>
      </c>
      <c r="K115" s="30">
        <v>96.35</v>
      </c>
      <c r="L115" s="30">
        <v>11.06</v>
      </c>
      <c r="M115" s="30">
        <v>43.25</v>
      </c>
      <c r="N115" s="30">
        <v>13.62</v>
      </c>
      <c r="O115" s="30">
        <v>9.8000000000000007</v>
      </c>
      <c r="P115" s="30">
        <v>25.48</v>
      </c>
      <c r="Q115" s="30">
        <v>17.55</v>
      </c>
      <c r="R115" s="29"/>
      <c r="S115" s="29"/>
      <c r="T115" s="29"/>
      <c r="U115" s="30">
        <v>10.59</v>
      </c>
      <c r="V115" s="30">
        <v>0.21</v>
      </c>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row>
    <row r="116" spans="1:85" x14ac:dyDescent="0.3">
      <c r="A116" s="25" t="s">
        <v>189</v>
      </c>
      <c r="B116" s="30">
        <v>783.72</v>
      </c>
      <c r="C116" s="29"/>
      <c r="D116" s="30">
        <v>47.21</v>
      </c>
      <c r="E116" s="30">
        <v>35.74</v>
      </c>
      <c r="F116" s="30">
        <v>264.93</v>
      </c>
      <c r="G116" s="30">
        <v>103.04</v>
      </c>
      <c r="H116" s="30">
        <v>14.69</v>
      </c>
      <c r="I116" s="30">
        <v>23.68</v>
      </c>
      <c r="J116" s="30">
        <v>56.76</v>
      </c>
      <c r="K116" s="30">
        <v>101.34</v>
      </c>
      <c r="L116" s="30">
        <v>11.2</v>
      </c>
      <c r="M116" s="30">
        <v>44.37</v>
      </c>
      <c r="N116" s="30">
        <v>14.01</v>
      </c>
      <c r="O116" s="30">
        <v>10.27</v>
      </c>
      <c r="P116" s="30">
        <v>26.65</v>
      </c>
      <c r="Q116" s="30">
        <v>17.98</v>
      </c>
      <c r="R116" s="29"/>
      <c r="S116" s="29"/>
      <c r="T116" s="29"/>
      <c r="U116" s="30">
        <v>11.23</v>
      </c>
      <c r="V116" s="30">
        <v>0.22</v>
      </c>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row>
    <row r="117" spans="1:85" x14ac:dyDescent="0.3">
      <c r="A117" s="25" t="s">
        <v>190</v>
      </c>
      <c r="B117" s="30">
        <v>807.31</v>
      </c>
      <c r="C117" s="29"/>
      <c r="D117" s="30">
        <v>47.24</v>
      </c>
      <c r="E117" s="30">
        <v>34.659999999999997</v>
      </c>
      <c r="F117" s="30">
        <v>279.19</v>
      </c>
      <c r="G117" s="30">
        <v>102.52</v>
      </c>
      <c r="H117" s="30">
        <v>14.69</v>
      </c>
      <c r="I117" s="30">
        <v>24.71</v>
      </c>
      <c r="J117" s="30">
        <v>58.2</v>
      </c>
      <c r="K117" s="30">
        <v>105.23</v>
      </c>
      <c r="L117" s="30">
        <v>11.45</v>
      </c>
      <c r="M117" s="30">
        <v>45.82</v>
      </c>
      <c r="N117" s="30">
        <v>14.24</v>
      </c>
      <c r="O117" s="30">
        <v>10.76</v>
      </c>
      <c r="P117" s="30">
        <v>27.81</v>
      </c>
      <c r="Q117" s="30">
        <v>18.38</v>
      </c>
      <c r="R117" s="29"/>
      <c r="S117" s="29"/>
      <c r="T117" s="29"/>
      <c r="U117" s="30">
        <v>11.79</v>
      </c>
      <c r="V117" s="30">
        <v>0.22</v>
      </c>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row>
    <row r="118" spans="1:85" x14ac:dyDescent="0.3">
      <c r="A118" s="25" t="s">
        <v>191</v>
      </c>
      <c r="B118" s="30">
        <v>835.66</v>
      </c>
      <c r="C118" s="29"/>
      <c r="D118" s="30">
        <v>47.77</v>
      </c>
      <c r="E118" s="30">
        <v>34.869999999999997</v>
      </c>
      <c r="F118" s="30">
        <v>296.81</v>
      </c>
      <c r="G118" s="30">
        <v>102.69</v>
      </c>
      <c r="H118" s="30">
        <v>15.22</v>
      </c>
      <c r="I118" s="30">
        <v>25.62</v>
      </c>
      <c r="J118" s="30">
        <v>59.98</v>
      </c>
      <c r="K118" s="30">
        <v>106.79</v>
      </c>
      <c r="L118" s="30">
        <v>11.88</v>
      </c>
      <c r="M118" s="30">
        <v>47.58</v>
      </c>
      <c r="N118" s="30">
        <v>14.54</v>
      </c>
      <c r="O118" s="30">
        <v>11.25</v>
      </c>
      <c r="P118" s="30">
        <v>28.95</v>
      </c>
      <c r="Q118" s="30">
        <v>18.829999999999998</v>
      </c>
      <c r="R118" s="29"/>
      <c r="S118" s="29"/>
      <c r="T118" s="29"/>
      <c r="U118" s="30">
        <v>12.22</v>
      </c>
      <c r="V118" s="30">
        <v>0.19</v>
      </c>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row>
    <row r="119" spans="1:85" x14ac:dyDescent="0.3">
      <c r="A119" s="25" t="s">
        <v>192</v>
      </c>
      <c r="B119" s="30">
        <v>868.1</v>
      </c>
      <c r="C119" s="29"/>
      <c r="D119" s="30">
        <v>48.89</v>
      </c>
      <c r="E119" s="30">
        <v>36.22</v>
      </c>
      <c r="F119" s="30">
        <v>316.5</v>
      </c>
      <c r="G119" s="30">
        <v>103.75</v>
      </c>
      <c r="H119" s="30">
        <v>15.88</v>
      </c>
      <c r="I119" s="30">
        <v>27.81</v>
      </c>
      <c r="J119" s="30">
        <v>62.14</v>
      </c>
      <c r="K119" s="30">
        <v>105.75</v>
      </c>
      <c r="L119" s="30">
        <v>12.66</v>
      </c>
      <c r="M119" s="30">
        <v>49.66</v>
      </c>
      <c r="N119" s="30">
        <v>14.78</v>
      </c>
      <c r="O119" s="30">
        <v>11.74</v>
      </c>
      <c r="P119" s="30">
        <v>29.97</v>
      </c>
      <c r="Q119" s="30">
        <v>19.32</v>
      </c>
      <c r="R119" s="29"/>
      <c r="S119" s="29"/>
      <c r="T119" s="29"/>
      <c r="U119" s="30">
        <v>12.38</v>
      </c>
      <c r="V119" s="30">
        <v>0.19</v>
      </c>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row>
    <row r="120" spans="1:85" x14ac:dyDescent="0.3">
      <c r="A120" s="25" t="s">
        <v>193</v>
      </c>
      <c r="B120" s="30">
        <v>900.15</v>
      </c>
      <c r="C120" s="29"/>
      <c r="D120" s="30">
        <v>50.25</v>
      </c>
      <c r="E120" s="30">
        <v>38.18</v>
      </c>
      <c r="F120" s="30">
        <v>335.76</v>
      </c>
      <c r="G120" s="30">
        <v>105.5</v>
      </c>
      <c r="H120" s="30">
        <v>16.84</v>
      </c>
      <c r="I120" s="30">
        <v>29.87</v>
      </c>
      <c r="J120" s="30">
        <v>64.290000000000006</v>
      </c>
      <c r="K120" s="30">
        <v>102.67</v>
      </c>
      <c r="L120" s="30">
        <v>13.47</v>
      </c>
      <c r="M120" s="30">
        <v>51.76</v>
      </c>
      <c r="N120" s="30">
        <v>15.36</v>
      </c>
      <c r="O120" s="30">
        <v>12.2</v>
      </c>
      <c r="P120" s="30">
        <v>30.87</v>
      </c>
      <c r="Q120" s="30">
        <v>20.059999999999999</v>
      </c>
      <c r="R120" s="29"/>
      <c r="S120" s="29"/>
      <c r="T120" s="29"/>
      <c r="U120" s="30">
        <v>12.42</v>
      </c>
      <c r="V120" s="30">
        <v>0.2</v>
      </c>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row>
    <row r="121" spans="1:85" x14ac:dyDescent="0.3">
      <c r="A121" s="25" t="s">
        <v>194</v>
      </c>
      <c r="B121" s="30">
        <v>924.58</v>
      </c>
      <c r="C121" s="29"/>
      <c r="D121" s="30">
        <v>51.52</v>
      </c>
      <c r="E121" s="30">
        <v>39.950000000000003</v>
      </c>
      <c r="F121" s="30">
        <v>350.23</v>
      </c>
      <c r="G121" s="30">
        <v>107.67</v>
      </c>
      <c r="H121" s="30">
        <v>17.850000000000001</v>
      </c>
      <c r="I121" s="30">
        <v>31.17</v>
      </c>
      <c r="J121" s="30">
        <v>66.069999999999993</v>
      </c>
      <c r="K121" s="30">
        <v>98.16</v>
      </c>
      <c r="L121" s="30">
        <v>14.09</v>
      </c>
      <c r="M121" s="30">
        <v>53.61</v>
      </c>
      <c r="N121" s="30">
        <v>16.43</v>
      </c>
      <c r="O121" s="30">
        <v>12.61</v>
      </c>
      <c r="P121" s="30">
        <v>31.63</v>
      </c>
      <c r="Q121" s="30">
        <v>20.5</v>
      </c>
      <c r="R121" s="29"/>
      <c r="S121" s="29"/>
      <c r="T121" s="29"/>
      <c r="U121" s="30">
        <v>12.41</v>
      </c>
      <c r="V121" s="30">
        <v>0.2</v>
      </c>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row>
    <row r="122" spans="1:85" x14ac:dyDescent="0.3">
      <c r="A122" s="25" t="s">
        <v>195</v>
      </c>
      <c r="B122" s="30">
        <v>938.07</v>
      </c>
      <c r="C122" s="29"/>
      <c r="D122" s="30">
        <v>52.46</v>
      </c>
      <c r="E122" s="30">
        <v>40.79</v>
      </c>
      <c r="F122" s="30">
        <v>357.81</v>
      </c>
      <c r="G122" s="30">
        <v>110.06</v>
      </c>
      <c r="H122" s="30">
        <v>18.52</v>
      </c>
      <c r="I122" s="30">
        <v>31.58</v>
      </c>
      <c r="J122" s="30">
        <v>67.19</v>
      </c>
      <c r="K122" s="30">
        <v>92.88</v>
      </c>
      <c r="L122" s="30">
        <v>14.41</v>
      </c>
      <c r="M122" s="30">
        <v>55.13</v>
      </c>
      <c r="N122" s="30">
        <v>18.149999999999999</v>
      </c>
      <c r="O122" s="30">
        <v>12.97</v>
      </c>
      <c r="P122" s="30">
        <v>32.200000000000003</v>
      </c>
      <c r="Q122" s="30">
        <v>20.84</v>
      </c>
      <c r="R122" s="29"/>
      <c r="S122" s="29"/>
      <c r="T122" s="29"/>
      <c r="U122" s="30">
        <v>12.36</v>
      </c>
      <c r="V122" s="30">
        <v>0.28999999999999998</v>
      </c>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row>
    <row r="123" spans="1:85" x14ac:dyDescent="0.3">
      <c r="A123" s="25" t="s">
        <v>196</v>
      </c>
      <c r="B123" s="30">
        <v>940.49</v>
      </c>
      <c r="C123" s="29"/>
      <c r="D123" s="30">
        <v>52.9</v>
      </c>
      <c r="E123" s="30">
        <v>40.72</v>
      </c>
      <c r="F123" s="30">
        <v>357.94</v>
      </c>
      <c r="G123" s="30">
        <v>112.77</v>
      </c>
      <c r="H123" s="30">
        <v>19.43</v>
      </c>
      <c r="I123" s="30">
        <v>30.37</v>
      </c>
      <c r="J123" s="30">
        <v>67.53</v>
      </c>
      <c r="K123" s="30">
        <v>87.33</v>
      </c>
      <c r="L123" s="30">
        <v>14.24</v>
      </c>
      <c r="M123" s="30">
        <v>56.11</v>
      </c>
      <c r="N123" s="30">
        <v>20.77</v>
      </c>
      <c r="O123" s="30">
        <v>13.24</v>
      </c>
      <c r="P123" s="30">
        <v>32.700000000000003</v>
      </c>
      <c r="Q123" s="30">
        <v>21.24</v>
      </c>
      <c r="R123" s="29"/>
      <c r="S123" s="29"/>
      <c r="T123" s="29"/>
      <c r="U123" s="30">
        <v>12.47</v>
      </c>
      <c r="V123" s="30">
        <v>0.3</v>
      </c>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row>
    <row r="124" spans="1:85" x14ac:dyDescent="0.3">
      <c r="A124" s="25" t="s">
        <v>197</v>
      </c>
      <c r="B124" s="30">
        <v>935.78</v>
      </c>
      <c r="C124" s="29"/>
      <c r="D124" s="30">
        <v>53.07</v>
      </c>
      <c r="E124" s="30">
        <v>39.840000000000003</v>
      </c>
      <c r="F124" s="30">
        <v>352.42</v>
      </c>
      <c r="G124" s="30">
        <v>116.26</v>
      </c>
      <c r="H124" s="30">
        <v>20.170000000000002</v>
      </c>
      <c r="I124" s="30">
        <v>28.74</v>
      </c>
      <c r="J124" s="30">
        <v>67.47</v>
      </c>
      <c r="K124" s="30">
        <v>82.1</v>
      </c>
      <c r="L124" s="30">
        <v>13.91</v>
      </c>
      <c r="M124" s="30">
        <v>56.9</v>
      </c>
      <c r="N124" s="30">
        <v>23.48</v>
      </c>
      <c r="O124" s="30">
        <v>13.43</v>
      </c>
      <c r="P124" s="30">
        <v>33.090000000000003</v>
      </c>
      <c r="Q124" s="30">
        <v>21.54</v>
      </c>
      <c r="R124" s="29"/>
      <c r="S124" s="29"/>
      <c r="T124" s="29"/>
      <c r="U124" s="30">
        <v>12.63</v>
      </c>
      <c r="V124" s="30">
        <v>0.31</v>
      </c>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row>
    <row r="125" spans="1:85" x14ac:dyDescent="0.3">
      <c r="A125" s="25" t="s">
        <v>198</v>
      </c>
      <c r="B125" s="30">
        <v>927.61</v>
      </c>
      <c r="C125" s="29"/>
      <c r="D125" s="30">
        <v>53.15</v>
      </c>
      <c r="E125" s="30">
        <v>38.43</v>
      </c>
      <c r="F125" s="30">
        <v>343.2</v>
      </c>
      <c r="G125" s="30">
        <v>120.98</v>
      </c>
      <c r="H125" s="30">
        <v>20.71</v>
      </c>
      <c r="I125" s="30">
        <v>27.87</v>
      </c>
      <c r="J125" s="30">
        <v>67.319999999999993</v>
      </c>
      <c r="K125" s="30">
        <v>76.73</v>
      </c>
      <c r="L125" s="30">
        <v>13.66</v>
      </c>
      <c r="M125" s="30">
        <v>57.73</v>
      </c>
      <c r="N125" s="30">
        <v>25.62</v>
      </c>
      <c r="O125" s="30">
        <v>13.53</v>
      </c>
      <c r="P125" s="30">
        <v>33.42</v>
      </c>
      <c r="Q125" s="30">
        <v>21.69</v>
      </c>
      <c r="R125" s="29"/>
      <c r="S125" s="29"/>
      <c r="T125" s="29"/>
      <c r="U125" s="30">
        <v>12.8</v>
      </c>
      <c r="V125" s="30">
        <v>0.31</v>
      </c>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row>
    <row r="126" spans="1:85" x14ac:dyDescent="0.3">
      <c r="A126" s="25" t="s">
        <v>199</v>
      </c>
      <c r="B126" s="30">
        <v>920.12</v>
      </c>
      <c r="C126" s="29"/>
      <c r="D126" s="30">
        <v>53.3</v>
      </c>
      <c r="E126" s="30">
        <v>36.96</v>
      </c>
      <c r="F126" s="30">
        <v>332.19</v>
      </c>
      <c r="G126" s="30">
        <v>127.38</v>
      </c>
      <c r="H126" s="30">
        <v>21.38</v>
      </c>
      <c r="I126" s="30">
        <v>27.5</v>
      </c>
      <c r="J126" s="30">
        <v>67.38</v>
      </c>
      <c r="K126" s="30">
        <v>72.400000000000006</v>
      </c>
      <c r="L126" s="30">
        <v>13.62</v>
      </c>
      <c r="M126" s="30">
        <v>58.84</v>
      </c>
      <c r="N126" s="30">
        <v>26.56</v>
      </c>
      <c r="O126" s="30">
        <v>13.53</v>
      </c>
      <c r="P126" s="30">
        <v>33.82</v>
      </c>
      <c r="Q126" s="30">
        <v>21.51</v>
      </c>
      <c r="R126" s="29"/>
      <c r="S126" s="29"/>
      <c r="T126" s="29"/>
      <c r="U126" s="30">
        <v>13.06</v>
      </c>
      <c r="V126" s="30">
        <v>0.2</v>
      </c>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row>
    <row r="127" spans="1:85" x14ac:dyDescent="0.3">
      <c r="A127" s="25" t="s">
        <v>200</v>
      </c>
      <c r="B127" s="30">
        <v>917.66</v>
      </c>
      <c r="C127" s="29"/>
      <c r="D127" s="30">
        <v>53.62</v>
      </c>
      <c r="E127" s="30">
        <v>35.43</v>
      </c>
      <c r="F127" s="30">
        <v>321.76</v>
      </c>
      <c r="G127" s="30">
        <v>135.38</v>
      </c>
      <c r="H127" s="30">
        <v>21.56</v>
      </c>
      <c r="I127" s="30">
        <v>28.63</v>
      </c>
      <c r="J127" s="30">
        <v>67.92</v>
      </c>
      <c r="K127" s="30">
        <v>69.31</v>
      </c>
      <c r="L127" s="30">
        <v>14.04</v>
      </c>
      <c r="M127" s="30">
        <v>60.46</v>
      </c>
      <c r="N127" s="30">
        <v>26.45</v>
      </c>
      <c r="O127" s="30">
        <v>13.52</v>
      </c>
      <c r="P127" s="30">
        <v>34.24</v>
      </c>
      <c r="Q127" s="30">
        <v>21.38</v>
      </c>
      <c r="R127" s="29"/>
      <c r="S127" s="29"/>
      <c r="T127" s="29"/>
      <c r="U127" s="30">
        <v>13.26</v>
      </c>
      <c r="V127" s="30">
        <v>0.21</v>
      </c>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row>
    <row r="128" spans="1:85" x14ac:dyDescent="0.3">
      <c r="A128" s="25" t="s">
        <v>201</v>
      </c>
      <c r="B128" s="30">
        <v>923.4</v>
      </c>
      <c r="C128" s="29"/>
      <c r="D128" s="30">
        <v>53.98</v>
      </c>
      <c r="E128" s="30">
        <v>34.229999999999997</v>
      </c>
      <c r="F128" s="30">
        <v>313.63</v>
      </c>
      <c r="G128" s="30">
        <v>144.37</v>
      </c>
      <c r="H128" s="30">
        <v>22.16</v>
      </c>
      <c r="I128" s="30">
        <v>31.08</v>
      </c>
      <c r="J128" s="30">
        <v>68.97</v>
      </c>
      <c r="K128" s="30">
        <v>68.17</v>
      </c>
      <c r="L128" s="30">
        <v>14.58</v>
      </c>
      <c r="M128" s="30">
        <v>62.33</v>
      </c>
      <c r="N128" s="30">
        <v>25.88</v>
      </c>
      <c r="O128" s="30">
        <v>13.62</v>
      </c>
      <c r="P128" s="30">
        <v>34.729999999999997</v>
      </c>
      <c r="Q128" s="30">
        <v>21.38</v>
      </c>
      <c r="R128" s="29"/>
      <c r="S128" s="29"/>
      <c r="T128" s="29"/>
      <c r="U128" s="30">
        <v>13.53</v>
      </c>
      <c r="V128" s="30">
        <v>0.23</v>
      </c>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row>
    <row r="129" spans="1:85" x14ac:dyDescent="0.3">
      <c r="A129" s="25" t="s">
        <v>202</v>
      </c>
      <c r="B129" s="30">
        <v>938.67</v>
      </c>
      <c r="C129" s="29"/>
      <c r="D129" s="30">
        <v>54.27</v>
      </c>
      <c r="E129" s="30">
        <v>33.82</v>
      </c>
      <c r="F129" s="30">
        <v>309.58999999999997</v>
      </c>
      <c r="G129" s="30">
        <v>153.72</v>
      </c>
      <c r="H129" s="30">
        <v>22.49</v>
      </c>
      <c r="I129" s="30">
        <v>33.96</v>
      </c>
      <c r="J129" s="30">
        <v>70.58</v>
      </c>
      <c r="K129" s="30">
        <v>69.7</v>
      </c>
      <c r="L129" s="30">
        <v>15.04</v>
      </c>
      <c r="M129" s="30">
        <v>64.290000000000006</v>
      </c>
      <c r="N129" s="30">
        <v>25.53</v>
      </c>
      <c r="O129" s="30">
        <v>13.97</v>
      </c>
      <c r="P129" s="30">
        <v>35.299999999999997</v>
      </c>
      <c r="Q129" s="30">
        <v>21.74</v>
      </c>
      <c r="R129" s="29"/>
      <c r="S129" s="29"/>
      <c r="T129" s="29"/>
      <c r="U129" s="30">
        <v>13.91</v>
      </c>
      <c r="V129" s="30">
        <v>0.22</v>
      </c>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row>
    <row r="130" spans="1:85" x14ac:dyDescent="0.3">
      <c r="A130" s="25" t="s">
        <v>203</v>
      </c>
      <c r="B130" s="30">
        <v>966.65</v>
      </c>
      <c r="C130" s="29"/>
      <c r="D130" s="30">
        <v>54.42</v>
      </c>
      <c r="E130" s="30">
        <v>34.31</v>
      </c>
      <c r="F130" s="30">
        <v>311.82</v>
      </c>
      <c r="G130" s="30">
        <v>162.81</v>
      </c>
      <c r="H130" s="30">
        <v>22.67</v>
      </c>
      <c r="I130" s="30">
        <v>37.229999999999997</v>
      </c>
      <c r="J130" s="30">
        <v>72.86</v>
      </c>
      <c r="K130" s="30">
        <v>74.48</v>
      </c>
      <c r="L130" s="30">
        <v>15.33</v>
      </c>
      <c r="M130" s="30">
        <v>66.13</v>
      </c>
      <c r="N130" s="30">
        <v>26.11</v>
      </c>
      <c r="O130" s="30">
        <v>14.71</v>
      </c>
      <c r="P130" s="30">
        <v>35.78</v>
      </c>
      <c r="Q130" s="30">
        <v>22.82</v>
      </c>
      <c r="R130" s="29"/>
      <c r="S130" s="29"/>
      <c r="T130" s="29"/>
      <c r="U130" s="30">
        <v>14.37</v>
      </c>
      <c r="V130" s="30">
        <v>0.37</v>
      </c>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row>
    <row r="131" spans="1:85" x14ac:dyDescent="0.3">
      <c r="A131" s="25" t="s">
        <v>204</v>
      </c>
      <c r="B131" s="30">
        <v>1006.08</v>
      </c>
      <c r="C131" s="29"/>
      <c r="D131" s="30">
        <v>54.48</v>
      </c>
      <c r="E131" s="30">
        <v>35.869999999999997</v>
      </c>
      <c r="F131" s="30">
        <v>319.95999999999998</v>
      </c>
      <c r="G131" s="30">
        <v>171.1</v>
      </c>
      <c r="H131" s="30">
        <v>23.69</v>
      </c>
      <c r="I131" s="30">
        <v>39.909999999999997</v>
      </c>
      <c r="J131" s="30">
        <v>75.69</v>
      </c>
      <c r="K131" s="30">
        <v>81.93</v>
      </c>
      <c r="L131" s="30">
        <v>15.31</v>
      </c>
      <c r="M131" s="30">
        <v>68.08</v>
      </c>
      <c r="N131" s="30">
        <v>27.61</v>
      </c>
      <c r="O131" s="30">
        <v>15.71</v>
      </c>
      <c r="P131" s="30">
        <v>36.549999999999997</v>
      </c>
      <c r="Q131" s="30">
        <v>24.21</v>
      </c>
      <c r="R131" s="29"/>
      <c r="S131" s="29"/>
      <c r="T131" s="29"/>
      <c r="U131" s="30">
        <v>15.08</v>
      </c>
      <c r="V131" s="30">
        <v>0.45</v>
      </c>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row>
    <row r="132" spans="1:85" x14ac:dyDescent="0.3">
      <c r="A132" s="25" t="s">
        <v>205</v>
      </c>
      <c r="B132" s="30">
        <v>1052.01</v>
      </c>
      <c r="C132" s="29"/>
      <c r="D132" s="30">
        <v>54.84</v>
      </c>
      <c r="E132" s="30">
        <v>38.17</v>
      </c>
      <c r="F132" s="30">
        <v>332.65</v>
      </c>
      <c r="G132" s="30">
        <v>178.13</v>
      </c>
      <c r="H132" s="30">
        <v>24.96</v>
      </c>
      <c r="I132" s="30">
        <v>42.26</v>
      </c>
      <c r="J132" s="30">
        <v>79.06</v>
      </c>
      <c r="K132" s="30">
        <v>90.17</v>
      </c>
      <c r="L132" s="30">
        <v>15.47</v>
      </c>
      <c r="M132" s="30">
        <v>70.14</v>
      </c>
      <c r="N132" s="30">
        <v>29.65</v>
      </c>
      <c r="O132" s="30">
        <v>16.7</v>
      </c>
      <c r="P132" s="30">
        <v>37.22</v>
      </c>
      <c r="Q132" s="30">
        <v>25.86</v>
      </c>
      <c r="R132" s="29"/>
      <c r="S132" s="29"/>
      <c r="T132" s="29"/>
      <c r="U132" s="30">
        <v>15.7</v>
      </c>
      <c r="V132" s="30">
        <v>0.56000000000000005</v>
      </c>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row>
    <row r="133" spans="1:85" x14ac:dyDescent="0.3">
      <c r="A133" s="25" t="s">
        <v>206</v>
      </c>
      <c r="B133" s="30">
        <v>1095.8800000000001</v>
      </c>
      <c r="C133" s="29"/>
      <c r="D133" s="30">
        <v>55.86</v>
      </c>
      <c r="E133" s="30">
        <v>39.69</v>
      </c>
      <c r="F133" s="30">
        <v>347.21</v>
      </c>
      <c r="G133" s="30">
        <v>183.48</v>
      </c>
      <c r="H133" s="30">
        <v>26.34</v>
      </c>
      <c r="I133" s="30">
        <v>44.22</v>
      </c>
      <c r="J133" s="30">
        <v>82.87</v>
      </c>
      <c r="K133" s="30">
        <v>97.21</v>
      </c>
      <c r="L133" s="30">
        <v>16.170000000000002</v>
      </c>
      <c r="M133" s="30">
        <v>72.34</v>
      </c>
      <c r="N133" s="30">
        <v>31.73</v>
      </c>
      <c r="O133" s="30">
        <v>17.34</v>
      </c>
      <c r="P133" s="30">
        <v>37.64</v>
      </c>
      <c r="Q133" s="30">
        <v>26.7</v>
      </c>
      <c r="R133" s="29"/>
      <c r="S133" s="29"/>
      <c r="T133" s="29"/>
      <c r="U133" s="30">
        <v>16.010000000000002</v>
      </c>
      <c r="V133" s="30">
        <v>0.64</v>
      </c>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row>
    <row r="134" spans="1:85" x14ac:dyDescent="0.3">
      <c r="A134" s="25" t="s">
        <v>207</v>
      </c>
      <c r="B134" s="30">
        <v>1132.58</v>
      </c>
      <c r="C134" s="29"/>
      <c r="D134" s="30">
        <v>57.81</v>
      </c>
      <c r="E134" s="30">
        <v>41.44</v>
      </c>
      <c r="F134" s="30">
        <v>361.4</v>
      </c>
      <c r="G134" s="30">
        <v>186.78</v>
      </c>
      <c r="H134" s="30">
        <v>27.77</v>
      </c>
      <c r="I134" s="30">
        <v>45.29</v>
      </c>
      <c r="J134" s="30">
        <v>86.99</v>
      </c>
      <c r="K134" s="30">
        <v>101.23</v>
      </c>
      <c r="L134" s="30">
        <v>17.62</v>
      </c>
      <c r="M134" s="30">
        <v>74.7</v>
      </c>
      <c r="N134" s="30">
        <v>33.32</v>
      </c>
      <c r="O134" s="30">
        <v>17.32</v>
      </c>
      <c r="P134" s="30">
        <v>37.79</v>
      </c>
      <c r="Q134" s="30">
        <v>26.38</v>
      </c>
      <c r="R134" s="29"/>
      <c r="S134" s="29"/>
      <c r="T134" s="29"/>
      <c r="U134" s="30">
        <v>15.78</v>
      </c>
      <c r="V134" s="30">
        <v>0.4</v>
      </c>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row>
    <row r="135" spans="1:85" x14ac:dyDescent="0.3">
      <c r="A135" s="25" t="s">
        <v>208</v>
      </c>
      <c r="B135" s="30">
        <v>1163.8399999999999</v>
      </c>
      <c r="C135" s="29"/>
      <c r="D135" s="30">
        <v>60.64</v>
      </c>
      <c r="E135" s="30">
        <v>42.01</v>
      </c>
      <c r="F135" s="30">
        <v>376.04</v>
      </c>
      <c r="G135" s="30">
        <v>188.61</v>
      </c>
      <c r="H135" s="30">
        <v>29.01</v>
      </c>
      <c r="I135" s="30">
        <v>46.82</v>
      </c>
      <c r="J135" s="30">
        <v>91.18</v>
      </c>
      <c r="K135" s="30">
        <v>101.74</v>
      </c>
      <c r="L135" s="30">
        <v>20.07</v>
      </c>
      <c r="M135" s="30">
        <v>77.55</v>
      </c>
      <c r="N135" s="30">
        <v>34.450000000000003</v>
      </c>
      <c r="O135" s="30">
        <v>16.649999999999999</v>
      </c>
      <c r="P135" s="30">
        <v>37.49</v>
      </c>
      <c r="Q135" s="30">
        <v>25.36</v>
      </c>
      <c r="R135" s="29"/>
      <c r="S135" s="29"/>
      <c r="T135" s="29"/>
      <c r="U135" s="30">
        <v>15.1</v>
      </c>
      <c r="V135" s="30">
        <v>0.54</v>
      </c>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row>
    <row r="136" spans="1:85" x14ac:dyDescent="0.3">
      <c r="A136" s="25" t="s">
        <v>209</v>
      </c>
      <c r="B136" s="30">
        <v>1213.1099999999999</v>
      </c>
      <c r="C136" s="29"/>
      <c r="D136" s="30">
        <v>63.65</v>
      </c>
      <c r="E136" s="30">
        <v>50.04</v>
      </c>
      <c r="F136" s="30">
        <v>390.6</v>
      </c>
      <c r="G136" s="30">
        <v>190.46</v>
      </c>
      <c r="H136" s="30">
        <v>30.09</v>
      </c>
      <c r="I136" s="30">
        <v>47.84</v>
      </c>
      <c r="J136" s="30">
        <v>94.8</v>
      </c>
      <c r="K136" s="30">
        <v>111.51</v>
      </c>
      <c r="L136" s="30">
        <v>23.12</v>
      </c>
      <c r="M136" s="30">
        <v>80.28</v>
      </c>
      <c r="N136" s="30">
        <v>35.29</v>
      </c>
      <c r="O136" s="30">
        <v>17.760000000000002</v>
      </c>
      <c r="P136" s="30">
        <v>36.93</v>
      </c>
      <c r="Q136" s="30">
        <v>24.2</v>
      </c>
      <c r="R136" s="29"/>
      <c r="S136" s="29"/>
      <c r="T136" s="29"/>
      <c r="U136" s="30">
        <v>14.16</v>
      </c>
      <c r="V136" s="30">
        <v>0.73</v>
      </c>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row>
    <row r="137" spans="1:85" x14ac:dyDescent="0.3">
      <c r="A137" s="25" t="s">
        <v>210</v>
      </c>
      <c r="B137" s="30">
        <v>1224.31</v>
      </c>
      <c r="C137" s="29"/>
      <c r="D137" s="30">
        <v>66.17</v>
      </c>
      <c r="E137" s="30">
        <v>44.54</v>
      </c>
      <c r="F137" s="30">
        <v>404.62</v>
      </c>
      <c r="G137" s="30">
        <v>193.92</v>
      </c>
      <c r="H137" s="30">
        <v>30.92</v>
      </c>
      <c r="I137" s="30">
        <v>48.08</v>
      </c>
      <c r="J137" s="30">
        <v>97.24</v>
      </c>
      <c r="K137" s="30">
        <v>101.99</v>
      </c>
      <c r="L137" s="30">
        <v>25.52</v>
      </c>
      <c r="M137" s="30">
        <v>82.88</v>
      </c>
      <c r="N137" s="30">
        <v>36.11</v>
      </c>
      <c r="O137" s="30">
        <v>17.03</v>
      </c>
      <c r="P137" s="30">
        <v>36.97</v>
      </c>
      <c r="Q137" s="30">
        <v>22.86</v>
      </c>
      <c r="R137" s="29"/>
      <c r="S137" s="29"/>
      <c r="T137" s="29"/>
      <c r="U137" s="30">
        <v>13.27</v>
      </c>
      <c r="V137" s="30">
        <v>0.86</v>
      </c>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row>
    <row r="138" spans="1:85" x14ac:dyDescent="0.3">
      <c r="A138" s="25" t="s">
        <v>211</v>
      </c>
      <c r="B138" s="30">
        <v>1243.7</v>
      </c>
      <c r="C138" s="29"/>
      <c r="D138" s="30">
        <v>67.599999999999994</v>
      </c>
      <c r="E138" s="30">
        <v>43.08</v>
      </c>
      <c r="F138" s="30">
        <v>418.62</v>
      </c>
      <c r="G138" s="30">
        <v>200.46</v>
      </c>
      <c r="H138" s="30">
        <v>31.41</v>
      </c>
      <c r="I138" s="30">
        <v>47.55</v>
      </c>
      <c r="J138" s="30">
        <v>98.01</v>
      </c>
      <c r="K138" s="30">
        <v>95.52</v>
      </c>
      <c r="L138" s="30">
        <v>26.99</v>
      </c>
      <c r="M138" s="30">
        <v>85.46</v>
      </c>
      <c r="N138" s="30">
        <v>37.21</v>
      </c>
      <c r="O138" s="30">
        <v>16.350000000000001</v>
      </c>
      <c r="P138" s="30">
        <v>38.119999999999997</v>
      </c>
      <c r="Q138" s="30">
        <v>22.23</v>
      </c>
      <c r="R138" s="29"/>
      <c r="S138" s="29"/>
      <c r="T138" s="29"/>
      <c r="U138" s="30">
        <v>13</v>
      </c>
      <c r="V138" s="30">
        <v>1.06</v>
      </c>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row>
    <row r="139" spans="1:85" x14ac:dyDescent="0.3">
      <c r="A139" s="25" t="s">
        <v>212</v>
      </c>
      <c r="B139" s="30">
        <v>1265.0899999999999</v>
      </c>
      <c r="C139" s="29"/>
      <c r="D139" s="30">
        <v>67.760000000000005</v>
      </c>
      <c r="E139" s="30">
        <v>43.93</v>
      </c>
      <c r="F139" s="30">
        <v>431.4</v>
      </c>
      <c r="G139" s="30">
        <v>210.16</v>
      </c>
      <c r="H139" s="30">
        <v>31.72</v>
      </c>
      <c r="I139" s="30">
        <v>46.04</v>
      </c>
      <c r="J139" s="30">
        <v>97.06</v>
      </c>
      <c r="K139" s="30">
        <v>92.14</v>
      </c>
      <c r="L139" s="30">
        <v>27.53</v>
      </c>
      <c r="M139" s="30">
        <v>87.13</v>
      </c>
      <c r="N139" s="30">
        <v>38.51</v>
      </c>
      <c r="O139" s="30">
        <v>15.88</v>
      </c>
      <c r="P139" s="30">
        <v>39</v>
      </c>
      <c r="Q139" s="30">
        <v>22.07</v>
      </c>
      <c r="R139" s="29"/>
      <c r="S139" s="29"/>
      <c r="T139" s="29"/>
      <c r="U139" s="30">
        <v>12.75</v>
      </c>
      <c r="V139" s="30">
        <v>1.1100000000000001</v>
      </c>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row>
    <row r="140" spans="1:85" x14ac:dyDescent="0.3">
      <c r="A140" s="25" t="s">
        <v>213</v>
      </c>
      <c r="B140" s="30">
        <v>1287.6099999999999</v>
      </c>
      <c r="C140" s="29"/>
      <c r="D140" s="30">
        <v>67.180000000000007</v>
      </c>
      <c r="E140" s="30">
        <v>46.49</v>
      </c>
      <c r="F140" s="30">
        <v>442.19</v>
      </c>
      <c r="G140" s="30">
        <v>221.77</v>
      </c>
      <c r="H140" s="30">
        <v>31.93</v>
      </c>
      <c r="I140" s="30">
        <v>44.37</v>
      </c>
      <c r="J140" s="30">
        <v>95.12</v>
      </c>
      <c r="K140" s="30">
        <v>90</v>
      </c>
      <c r="L140" s="30">
        <v>27.4</v>
      </c>
      <c r="M140" s="30">
        <v>88.69</v>
      </c>
      <c r="N140" s="30">
        <v>39.9</v>
      </c>
      <c r="O140" s="30">
        <v>15.65</v>
      </c>
      <c r="P140" s="30">
        <v>39.880000000000003</v>
      </c>
      <c r="Q140" s="30">
        <v>22.4</v>
      </c>
      <c r="R140" s="29"/>
      <c r="S140" s="29"/>
      <c r="T140" s="29"/>
      <c r="U140" s="30">
        <v>12.68</v>
      </c>
      <c r="V140" s="30">
        <v>1.08</v>
      </c>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row>
    <row r="141" spans="1:85" x14ac:dyDescent="0.3">
      <c r="A141" s="25" t="s">
        <v>214</v>
      </c>
      <c r="B141" s="30">
        <v>1307.18</v>
      </c>
      <c r="C141" s="29"/>
      <c r="D141" s="30">
        <v>66.37</v>
      </c>
      <c r="E141" s="30">
        <v>50.38</v>
      </c>
      <c r="F141" s="30">
        <v>447.55</v>
      </c>
      <c r="G141" s="30">
        <v>233.89</v>
      </c>
      <c r="H141" s="30">
        <v>32.340000000000003</v>
      </c>
      <c r="I141" s="30">
        <v>43.2</v>
      </c>
      <c r="J141" s="30">
        <v>92.88</v>
      </c>
      <c r="K141" s="30">
        <v>88.55</v>
      </c>
      <c r="L141" s="30">
        <v>26.93</v>
      </c>
      <c r="M141" s="30">
        <v>90.8</v>
      </c>
      <c r="N141" s="30">
        <v>41.18</v>
      </c>
      <c r="O141" s="30">
        <v>15.7</v>
      </c>
      <c r="P141" s="30">
        <v>40.21</v>
      </c>
      <c r="Q141" s="30">
        <v>22.5</v>
      </c>
      <c r="R141" s="29"/>
      <c r="S141" s="29"/>
      <c r="T141" s="29"/>
      <c r="U141" s="30">
        <v>12.77</v>
      </c>
      <c r="V141" s="30">
        <v>1.03</v>
      </c>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row>
    <row r="142" spans="1:85" x14ac:dyDescent="0.3">
      <c r="A142" s="25" t="s">
        <v>215</v>
      </c>
      <c r="B142" s="30">
        <v>1323.1</v>
      </c>
      <c r="C142" s="29"/>
      <c r="D142" s="30">
        <v>65.78</v>
      </c>
      <c r="E142" s="30">
        <v>55.4</v>
      </c>
      <c r="F142" s="30">
        <v>446.58</v>
      </c>
      <c r="G142" s="30">
        <v>245.14</v>
      </c>
      <c r="H142" s="30">
        <v>32.83</v>
      </c>
      <c r="I142" s="30">
        <v>42.92</v>
      </c>
      <c r="J142" s="30">
        <v>91.01</v>
      </c>
      <c r="K142" s="30">
        <v>88.47</v>
      </c>
      <c r="L142" s="30">
        <v>26.55</v>
      </c>
      <c r="M142" s="30">
        <v>93.35</v>
      </c>
      <c r="N142" s="30">
        <v>42.11</v>
      </c>
      <c r="O142" s="30">
        <v>16.05</v>
      </c>
      <c r="P142" s="30">
        <v>39.799999999999997</v>
      </c>
      <c r="Q142" s="30">
        <v>22.5</v>
      </c>
      <c r="R142" s="29"/>
      <c r="S142" s="29"/>
      <c r="T142" s="29"/>
      <c r="U142" s="30">
        <v>12.71</v>
      </c>
      <c r="V142" s="30">
        <v>0.86</v>
      </c>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row>
    <row r="143" spans="1:85" x14ac:dyDescent="0.3">
      <c r="A143" s="25" t="s">
        <v>216</v>
      </c>
      <c r="B143" s="30">
        <v>1339.79</v>
      </c>
      <c r="C143" s="29"/>
      <c r="D143" s="30">
        <v>65.849999999999994</v>
      </c>
      <c r="E143" s="30">
        <v>60.52</v>
      </c>
      <c r="F143" s="30">
        <v>440.8</v>
      </c>
      <c r="G143" s="30">
        <v>254.2</v>
      </c>
      <c r="H143" s="30">
        <v>33.36</v>
      </c>
      <c r="I143" s="30">
        <v>44.03</v>
      </c>
      <c r="J143" s="30">
        <v>90.11</v>
      </c>
      <c r="K143" s="30">
        <v>90.82</v>
      </c>
      <c r="L143" s="30">
        <v>26.28</v>
      </c>
      <c r="M143" s="30">
        <v>97</v>
      </c>
      <c r="N143" s="30">
        <v>42.95</v>
      </c>
      <c r="O143" s="30">
        <v>16.62</v>
      </c>
      <c r="P143" s="30">
        <v>39.93</v>
      </c>
      <c r="Q143" s="30">
        <v>22.55</v>
      </c>
      <c r="R143" s="29"/>
      <c r="S143" s="29"/>
      <c r="T143" s="29"/>
      <c r="U143" s="30">
        <v>12.88</v>
      </c>
      <c r="V143" s="30">
        <v>0.76</v>
      </c>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row>
    <row r="144" spans="1:85" x14ac:dyDescent="0.3">
      <c r="A144" s="25" t="s">
        <v>217</v>
      </c>
      <c r="B144" s="30">
        <v>1358.24</v>
      </c>
      <c r="C144" s="29"/>
      <c r="D144" s="30">
        <v>66.66</v>
      </c>
      <c r="E144" s="30">
        <v>64.91</v>
      </c>
      <c r="F144" s="30">
        <v>434.06</v>
      </c>
      <c r="G144" s="30">
        <v>259.81</v>
      </c>
      <c r="H144" s="30">
        <v>34.33</v>
      </c>
      <c r="I144" s="30">
        <v>45.84</v>
      </c>
      <c r="J144" s="30">
        <v>90.42</v>
      </c>
      <c r="K144" s="30">
        <v>95.73</v>
      </c>
      <c r="L144" s="30">
        <v>26.2</v>
      </c>
      <c r="M144" s="30">
        <v>101.34</v>
      </c>
      <c r="N144" s="30">
        <v>44.05</v>
      </c>
      <c r="O144" s="30">
        <v>17.21</v>
      </c>
      <c r="P144" s="30">
        <v>40.229999999999997</v>
      </c>
      <c r="Q144" s="30">
        <v>22.67</v>
      </c>
      <c r="R144" s="29"/>
      <c r="S144" s="29"/>
      <c r="T144" s="29"/>
      <c r="U144" s="30">
        <v>12.89</v>
      </c>
      <c r="V144" s="30">
        <v>0.67</v>
      </c>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row>
    <row r="145" spans="1:85" x14ac:dyDescent="0.3">
      <c r="A145" s="25" t="s">
        <v>218</v>
      </c>
      <c r="B145" s="30">
        <v>1379.5</v>
      </c>
      <c r="C145" s="29"/>
      <c r="D145" s="30">
        <v>68.319999999999993</v>
      </c>
      <c r="E145" s="30">
        <v>67.540000000000006</v>
      </c>
      <c r="F145" s="30">
        <v>430.24</v>
      </c>
      <c r="G145" s="30">
        <v>260.70999999999998</v>
      </c>
      <c r="H145" s="30">
        <v>35.619999999999997</v>
      </c>
      <c r="I145" s="30">
        <v>47.86</v>
      </c>
      <c r="J145" s="30">
        <v>92.23</v>
      </c>
      <c r="K145" s="30">
        <v>103.61</v>
      </c>
      <c r="L145" s="30">
        <v>26.31</v>
      </c>
      <c r="M145" s="30">
        <v>105.82</v>
      </c>
      <c r="N145" s="30">
        <v>45.83</v>
      </c>
      <c r="O145" s="30">
        <v>17.64</v>
      </c>
      <c r="P145" s="30">
        <v>40.57</v>
      </c>
      <c r="Q145" s="30">
        <v>22.46</v>
      </c>
      <c r="R145" s="29"/>
      <c r="S145" s="29"/>
      <c r="T145" s="29"/>
      <c r="U145" s="30">
        <v>12.7</v>
      </c>
      <c r="V145" s="30">
        <v>0.75</v>
      </c>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row>
    <row r="146" spans="1:85" x14ac:dyDescent="0.3">
      <c r="A146" s="25" t="s">
        <v>219</v>
      </c>
      <c r="B146" s="30">
        <v>1406.09</v>
      </c>
      <c r="C146" s="29"/>
      <c r="D146" s="30">
        <v>70.989999999999995</v>
      </c>
      <c r="E146" s="30">
        <v>67.290000000000006</v>
      </c>
      <c r="F146" s="30">
        <v>433.13</v>
      </c>
      <c r="G146" s="30">
        <v>255.8</v>
      </c>
      <c r="H146" s="30">
        <v>37.18</v>
      </c>
      <c r="I146" s="30">
        <v>49.8</v>
      </c>
      <c r="J146" s="30">
        <v>95.81</v>
      </c>
      <c r="K146" s="30">
        <v>114.66</v>
      </c>
      <c r="L146" s="30">
        <v>26.54</v>
      </c>
      <c r="M146" s="30">
        <v>110.09</v>
      </c>
      <c r="N146" s="30">
        <v>48.75</v>
      </c>
      <c r="O146" s="30">
        <v>17.71</v>
      </c>
      <c r="P146" s="30">
        <v>40.99</v>
      </c>
      <c r="Q146" s="30">
        <v>22.8</v>
      </c>
      <c r="R146" s="29"/>
      <c r="S146" s="29"/>
      <c r="T146" s="29"/>
      <c r="U146" s="30">
        <v>12.5</v>
      </c>
      <c r="V146" s="30">
        <v>0.8</v>
      </c>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row>
    <row r="147" spans="1:85" x14ac:dyDescent="0.3">
      <c r="A147" s="25" t="s">
        <v>220</v>
      </c>
      <c r="B147" s="30">
        <v>1436.58</v>
      </c>
      <c r="C147" s="29"/>
      <c r="D147" s="30">
        <v>74.22</v>
      </c>
      <c r="E147" s="30">
        <v>65.040000000000006</v>
      </c>
      <c r="F147" s="30">
        <v>442.98</v>
      </c>
      <c r="G147" s="30">
        <v>245.69</v>
      </c>
      <c r="H147" s="30">
        <v>39.020000000000003</v>
      </c>
      <c r="I147" s="30">
        <v>51.01</v>
      </c>
      <c r="J147" s="30">
        <v>100.67</v>
      </c>
      <c r="K147" s="30">
        <v>128.05000000000001</v>
      </c>
      <c r="L147" s="30">
        <v>27.11</v>
      </c>
      <c r="M147" s="30">
        <v>113.52</v>
      </c>
      <c r="N147" s="30">
        <v>52.51</v>
      </c>
      <c r="O147" s="30">
        <v>17.46</v>
      </c>
      <c r="P147" s="30">
        <v>42.29</v>
      </c>
      <c r="Q147" s="30">
        <v>23.11</v>
      </c>
      <c r="R147" s="29"/>
      <c r="S147" s="29"/>
      <c r="T147" s="29"/>
      <c r="U147" s="30">
        <v>11.93</v>
      </c>
      <c r="V147" s="30">
        <v>0.74</v>
      </c>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row>
    <row r="148" spans="1:85" x14ac:dyDescent="0.3">
      <c r="A148" s="25" t="s">
        <v>221</v>
      </c>
      <c r="B148" s="30">
        <v>1469.87</v>
      </c>
      <c r="C148" s="29"/>
      <c r="D148" s="30">
        <v>77.58</v>
      </c>
      <c r="E148" s="30">
        <v>61.9</v>
      </c>
      <c r="F148" s="30">
        <v>457.11</v>
      </c>
      <c r="G148" s="30">
        <v>232.66</v>
      </c>
      <c r="H148" s="30">
        <v>41.07</v>
      </c>
      <c r="I148" s="30">
        <v>52.01</v>
      </c>
      <c r="J148" s="30">
        <v>105.93</v>
      </c>
      <c r="K148" s="30">
        <v>141.13</v>
      </c>
      <c r="L148" s="30">
        <v>28.09</v>
      </c>
      <c r="M148" s="30">
        <v>116.72</v>
      </c>
      <c r="N148" s="30">
        <v>56.48</v>
      </c>
      <c r="O148" s="30">
        <v>17.11</v>
      </c>
      <c r="P148" s="30">
        <v>44.49</v>
      </c>
      <c r="Q148" s="30">
        <v>23.86</v>
      </c>
      <c r="R148" s="29"/>
      <c r="S148" s="29"/>
      <c r="T148" s="29"/>
      <c r="U148" s="30">
        <v>11.55</v>
      </c>
      <c r="V148" s="30">
        <v>0.95</v>
      </c>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row>
    <row r="149" spans="1:85" x14ac:dyDescent="0.3">
      <c r="A149" s="25" t="s">
        <v>222</v>
      </c>
      <c r="B149" s="30">
        <v>1497.66</v>
      </c>
      <c r="C149" s="29"/>
      <c r="D149" s="30">
        <v>79.790000000000006</v>
      </c>
      <c r="E149" s="30">
        <v>59.38</v>
      </c>
      <c r="F149" s="30">
        <v>472.06</v>
      </c>
      <c r="G149" s="30">
        <v>219.17</v>
      </c>
      <c r="H149" s="30">
        <v>42.55</v>
      </c>
      <c r="I149" s="30">
        <v>52.47</v>
      </c>
      <c r="J149" s="30">
        <v>110.57</v>
      </c>
      <c r="K149" s="30">
        <v>151.34</v>
      </c>
      <c r="L149" s="30">
        <v>29.63</v>
      </c>
      <c r="M149" s="30">
        <v>119.7</v>
      </c>
      <c r="N149" s="30">
        <v>59.86</v>
      </c>
      <c r="O149" s="30">
        <v>16.940000000000001</v>
      </c>
      <c r="P149" s="30">
        <v>46.13</v>
      </c>
      <c r="Q149" s="30">
        <v>24.21</v>
      </c>
      <c r="R149" s="29"/>
      <c r="S149" s="29"/>
      <c r="T149" s="29"/>
      <c r="U149" s="30">
        <v>11.61</v>
      </c>
      <c r="V149" s="30">
        <v>1.04</v>
      </c>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row>
    <row r="150" spans="1:85" x14ac:dyDescent="0.3">
      <c r="A150" s="25" t="s">
        <v>223</v>
      </c>
      <c r="B150" s="30">
        <v>1515.1</v>
      </c>
      <c r="C150" s="29"/>
      <c r="D150" s="30">
        <v>80.34</v>
      </c>
      <c r="E150" s="30">
        <v>58.87</v>
      </c>
      <c r="F150" s="30">
        <v>484.72</v>
      </c>
      <c r="G150" s="30">
        <v>207.53</v>
      </c>
      <c r="H150" s="30">
        <v>43.59</v>
      </c>
      <c r="I150" s="30">
        <v>51.95</v>
      </c>
      <c r="J150" s="30">
        <v>113.59</v>
      </c>
      <c r="K150" s="30">
        <v>156.28</v>
      </c>
      <c r="L150" s="30">
        <v>31.92</v>
      </c>
      <c r="M150" s="30">
        <v>122.37</v>
      </c>
      <c r="N150" s="30">
        <v>61.9</v>
      </c>
      <c r="O150" s="30">
        <v>17.16</v>
      </c>
      <c r="P150" s="30">
        <v>46.72</v>
      </c>
      <c r="Q150" s="30">
        <v>23.73</v>
      </c>
      <c r="R150" s="29"/>
      <c r="S150" s="29"/>
      <c r="T150" s="29"/>
      <c r="U150" s="30">
        <v>12.16</v>
      </c>
      <c r="V150" s="30">
        <v>1</v>
      </c>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row>
    <row r="151" spans="1:85" x14ac:dyDescent="0.3">
      <c r="A151" s="25" t="s">
        <v>224</v>
      </c>
      <c r="B151" s="30">
        <v>1527.25</v>
      </c>
      <c r="C151" s="29"/>
      <c r="D151" s="30">
        <v>79.5</v>
      </c>
      <c r="E151" s="30">
        <v>60.48</v>
      </c>
      <c r="F151" s="30">
        <v>494.9</v>
      </c>
      <c r="G151" s="30">
        <v>198.64</v>
      </c>
      <c r="H151" s="30">
        <v>44</v>
      </c>
      <c r="I151" s="30">
        <v>51.2</v>
      </c>
      <c r="J151" s="30">
        <v>115.04</v>
      </c>
      <c r="K151" s="30">
        <v>155.88999999999999</v>
      </c>
      <c r="L151" s="30">
        <v>34.53</v>
      </c>
      <c r="M151" s="30">
        <v>125.2</v>
      </c>
      <c r="N151" s="30">
        <v>62.92</v>
      </c>
      <c r="O151" s="30">
        <v>17.82</v>
      </c>
      <c r="P151" s="30">
        <v>47.15</v>
      </c>
      <c r="Q151" s="30">
        <v>23.6</v>
      </c>
      <c r="R151" s="29"/>
      <c r="S151" s="29"/>
      <c r="T151" s="29"/>
      <c r="U151" s="30">
        <v>13.9</v>
      </c>
      <c r="V151" s="30">
        <v>1.08</v>
      </c>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row>
    <row r="152" spans="1:85" x14ac:dyDescent="0.3">
      <c r="A152" s="25" t="s">
        <v>225</v>
      </c>
      <c r="B152" s="30">
        <v>1539.7</v>
      </c>
      <c r="C152" s="29"/>
      <c r="D152" s="30">
        <v>78.42</v>
      </c>
      <c r="E152" s="30">
        <v>62.99</v>
      </c>
      <c r="F152" s="30">
        <v>504.89</v>
      </c>
      <c r="G152" s="30">
        <v>191.98</v>
      </c>
      <c r="H152" s="30">
        <v>44.19</v>
      </c>
      <c r="I152" s="30">
        <v>50.75</v>
      </c>
      <c r="J152" s="30">
        <v>115.62</v>
      </c>
      <c r="K152" s="30">
        <v>153.56</v>
      </c>
      <c r="L152" s="30">
        <v>37.19</v>
      </c>
      <c r="M152" s="30">
        <v>128.24</v>
      </c>
      <c r="N152" s="30">
        <v>63.82</v>
      </c>
      <c r="O152" s="30">
        <v>18.73</v>
      </c>
      <c r="P152" s="30">
        <v>47.15</v>
      </c>
      <c r="Q152" s="30">
        <v>23.5</v>
      </c>
      <c r="R152" s="29"/>
      <c r="S152" s="29"/>
      <c r="T152" s="29"/>
      <c r="U152" s="30">
        <v>15.89</v>
      </c>
      <c r="V152" s="30">
        <v>1.1499999999999999</v>
      </c>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row>
    <row r="153" spans="1:85" x14ac:dyDescent="0.3">
      <c r="A153" s="25" t="s">
        <v>226</v>
      </c>
      <c r="B153" s="30">
        <v>1557.14</v>
      </c>
      <c r="C153" s="29"/>
      <c r="D153" s="30">
        <v>77.62</v>
      </c>
      <c r="E153" s="30">
        <v>65.040000000000006</v>
      </c>
      <c r="F153" s="30">
        <v>517.13</v>
      </c>
      <c r="G153" s="30">
        <v>186.89</v>
      </c>
      <c r="H153" s="30">
        <v>44.49</v>
      </c>
      <c r="I153" s="30">
        <v>50.5</v>
      </c>
      <c r="J153" s="30">
        <v>116.16</v>
      </c>
      <c r="K153" s="30">
        <v>152.47</v>
      </c>
      <c r="L153" s="30">
        <v>38.520000000000003</v>
      </c>
      <c r="M153" s="30">
        <v>131.65</v>
      </c>
      <c r="N153" s="30">
        <v>65.680000000000007</v>
      </c>
      <c r="O153" s="30">
        <v>19.68</v>
      </c>
      <c r="P153" s="30">
        <v>47.44</v>
      </c>
      <c r="Q153" s="30">
        <v>23.29</v>
      </c>
      <c r="R153" s="29"/>
      <c r="S153" s="29"/>
      <c r="T153" s="29"/>
      <c r="U153" s="30">
        <v>17.579999999999998</v>
      </c>
      <c r="V153" s="30">
        <v>1.2</v>
      </c>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row>
    <row r="154" spans="1:85" x14ac:dyDescent="0.3">
      <c r="A154" s="25" t="s">
        <v>227</v>
      </c>
      <c r="B154" s="30">
        <v>1586.24</v>
      </c>
      <c r="C154" s="29"/>
      <c r="D154" s="30">
        <v>78.41</v>
      </c>
      <c r="E154" s="30">
        <v>65.42</v>
      </c>
      <c r="F154" s="30">
        <v>533.94000000000005</v>
      </c>
      <c r="G154" s="30">
        <v>182.76</v>
      </c>
      <c r="H154" s="30">
        <v>45.12</v>
      </c>
      <c r="I154" s="30">
        <v>50.87</v>
      </c>
      <c r="J154" s="30">
        <v>117.52</v>
      </c>
      <c r="K154" s="30">
        <v>155.49</v>
      </c>
      <c r="L154" s="30">
        <v>38.07</v>
      </c>
      <c r="M154" s="30">
        <v>135.26</v>
      </c>
      <c r="N154" s="30">
        <v>69.55</v>
      </c>
      <c r="O154" s="30">
        <v>20.5</v>
      </c>
      <c r="P154" s="30">
        <v>48.19</v>
      </c>
      <c r="Q154" s="30">
        <v>23.59</v>
      </c>
      <c r="R154" s="29"/>
      <c r="S154" s="29"/>
      <c r="T154" s="29"/>
      <c r="U154" s="30">
        <v>18.62</v>
      </c>
      <c r="V154" s="30">
        <v>1.25</v>
      </c>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row>
    <row r="155" spans="1:85" x14ac:dyDescent="0.3">
      <c r="A155" s="25" t="s">
        <v>228</v>
      </c>
      <c r="B155" s="30">
        <v>1626.96</v>
      </c>
      <c r="C155" s="29"/>
      <c r="D155" s="30">
        <v>80.77</v>
      </c>
      <c r="E155" s="30">
        <v>64.02</v>
      </c>
      <c r="F155" s="30">
        <v>555.54</v>
      </c>
      <c r="G155" s="30">
        <v>179.37</v>
      </c>
      <c r="H155" s="30">
        <v>46.41</v>
      </c>
      <c r="I155" s="30">
        <v>51.43</v>
      </c>
      <c r="J155" s="30">
        <v>119.84</v>
      </c>
      <c r="K155" s="30">
        <v>163.25</v>
      </c>
      <c r="L155" s="30">
        <v>36.53</v>
      </c>
      <c r="M155" s="30">
        <v>139.30000000000001</v>
      </c>
      <c r="N155" s="30">
        <v>75.12</v>
      </c>
      <c r="O155" s="30">
        <v>21.12</v>
      </c>
      <c r="P155" s="30">
        <v>48.5</v>
      </c>
      <c r="Q155" s="30">
        <v>23.99</v>
      </c>
      <c r="R155" s="29"/>
      <c r="S155" s="29"/>
      <c r="T155" s="29"/>
      <c r="U155" s="30">
        <v>18.649999999999999</v>
      </c>
      <c r="V155" s="30">
        <v>1.25</v>
      </c>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row>
    <row r="156" spans="1:85" x14ac:dyDescent="0.3">
      <c r="A156" s="25" t="s">
        <v>229</v>
      </c>
      <c r="B156" s="30">
        <v>1734.52</v>
      </c>
      <c r="C156" s="29"/>
      <c r="D156" s="30">
        <v>84.44</v>
      </c>
      <c r="E156" s="30">
        <v>62.14</v>
      </c>
      <c r="F156" s="30">
        <v>585.91</v>
      </c>
      <c r="G156" s="30">
        <v>177.94</v>
      </c>
      <c r="H156" s="30">
        <v>48.35</v>
      </c>
      <c r="I156" s="30">
        <v>52.77</v>
      </c>
      <c r="J156" s="30">
        <v>127.57</v>
      </c>
      <c r="K156" s="30">
        <v>174.12</v>
      </c>
      <c r="L156" s="30">
        <v>35.42</v>
      </c>
      <c r="M156" s="30">
        <v>180.15</v>
      </c>
      <c r="N156" s="30">
        <v>85.56</v>
      </c>
      <c r="O156" s="30">
        <v>21.63</v>
      </c>
      <c r="P156" s="30">
        <v>50.64</v>
      </c>
      <c r="Q156" s="30">
        <v>25.23</v>
      </c>
      <c r="R156" s="29"/>
      <c r="S156" s="29"/>
      <c r="T156" s="29"/>
      <c r="U156" s="30">
        <v>19.399999999999999</v>
      </c>
      <c r="V156" s="30">
        <v>1.25</v>
      </c>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row>
    <row r="157" spans="1:85" x14ac:dyDescent="0.3">
      <c r="A157" s="25" t="s">
        <v>230</v>
      </c>
      <c r="B157" s="30">
        <v>1789.67</v>
      </c>
      <c r="C157" s="29"/>
      <c r="D157" s="30">
        <v>87.76</v>
      </c>
      <c r="E157" s="30">
        <v>60.81</v>
      </c>
      <c r="F157" s="30">
        <v>609.88</v>
      </c>
      <c r="G157" s="30">
        <v>177.63</v>
      </c>
      <c r="H157" s="30">
        <v>50.72</v>
      </c>
      <c r="I157" s="30">
        <v>53.05</v>
      </c>
      <c r="J157" s="30">
        <v>131.54</v>
      </c>
      <c r="K157" s="30">
        <v>183.69</v>
      </c>
      <c r="L157" s="30">
        <v>35.6</v>
      </c>
      <c r="M157" s="30">
        <v>185.42</v>
      </c>
      <c r="N157" s="30">
        <v>91.25</v>
      </c>
      <c r="O157" s="30">
        <v>22.14</v>
      </c>
      <c r="P157" s="30">
        <v>51.83</v>
      </c>
      <c r="Q157" s="30">
        <v>25.95</v>
      </c>
      <c r="R157" s="29"/>
      <c r="S157" s="29"/>
      <c r="T157" s="29"/>
      <c r="U157" s="30">
        <v>19.05</v>
      </c>
      <c r="V157" s="30">
        <v>1.23</v>
      </c>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row>
    <row r="158" spans="1:85" x14ac:dyDescent="0.3">
      <c r="A158" s="25" t="s">
        <v>231</v>
      </c>
      <c r="B158" s="30">
        <v>1849.76</v>
      </c>
      <c r="C158" s="29"/>
      <c r="D158" s="30">
        <v>90.46</v>
      </c>
      <c r="E158" s="30">
        <v>61.23</v>
      </c>
      <c r="F158" s="30">
        <v>632.34</v>
      </c>
      <c r="G158" s="30">
        <v>178.45</v>
      </c>
      <c r="H158" s="30">
        <v>53.62</v>
      </c>
      <c r="I158" s="30">
        <v>53.14</v>
      </c>
      <c r="J158" s="30">
        <v>136.34</v>
      </c>
      <c r="K158" s="30">
        <v>190.87</v>
      </c>
      <c r="L158" s="30">
        <v>38.799999999999997</v>
      </c>
      <c r="M158" s="30">
        <v>193.84</v>
      </c>
      <c r="N158" s="30">
        <v>95.24</v>
      </c>
      <c r="O158" s="30">
        <v>22.87</v>
      </c>
      <c r="P158" s="30">
        <v>53.34</v>
      </c>
      <c r="Q158" s="30">
        <v>26.85</v>
      </c>
      <c r="R158" s="29"/>
      <c r="S158" s="29"/>
      <c r="T158" s="29"/>
      <c r="U158" s="30">
        <v>18.72</v>
      </c>
      <c r="V158" s="30">
        <v>1.2</v>
      </c>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row>
    <row r="159" spans="1:85" x14ac:dyDescent="0.3">
      <c r="A159" s="25" t="s">
        <v>232</v>
      </c>
      <c r="B159" s="30">
        <v>1905.67</v>
      </c>
      <c r="C159" s="29"/>
      <c r="D159" s="30">
        <v>92.54</v>
      </c>
      <c r="E159" s="30">
        <v>63.29</v>
      </c>
      <c r="F159" s="30">
        <v>649.72</v>
      </c>
      <c r="G159" s="30">
        <v>179.98</v>
      </c>
      <c r="H159" s="30">
        <v>56.61</v>
      </c>
      <c r="I159" s="30">
        <v>52.92</v>
      </c>
      <c r="J159" s="30">
        <v>141.43</v>
      </c>
      <c r="K159" s="30">
        <v>195.02</v>
      </c>
      <c r="L159" s="30">
        <v>44.62</v>
      </c>
      <c r="M159" s="30">
        <v>202.29</v>
      </c>
      <c r="N159" s="30">
        <v>97.1</v>
      </c>
      <c r="O159" s="30">
        <v>23.66</v>
      </c>
      <c r="P159" s="30">
        <v>55.73</v>
      </c>
      <c r="Q159" s="30">
        <v>28.1</v>
      </c>
      <c r="R159" s="29"/>
      <c r="S159" s="29"/>
      <c r="T159" s="29"/>
      <c r="U159" s="30">
        <v>18.96</v>
      </c>
      <c r="V159" s="30">
        <v>1.2</v>
      </c>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row>
    <row r="160" spans="1:85" x14ac:dyDescent="0.3">
      <c r="A160" s="25" t="s">
        <v>233</v>
      </c>
      <c r="B160" s="30">
        <v>1958.96</v>
      </c>
      <c r="C160" s="29"/>
      <c r="D160" s="30">
        <v>94.36</v>
      </c>
      <c r="E160" s="30">
        <v>66.260000000000005</v>
      </c>
      <c r="F160" s="30">
        <v>661.58</v>
      </c>
      <c r="G160" s="30">
        <v>181.11</v>
      </c>
      <c r="H160" s="30">
        <v>59.55</v>
      </c>
      <c r="I160" s="30">
        <v>53.61</v>
      </c>
      <c r="J160" s="30">
        <v>147.91999999999999</v>
      </c>
      <c r="K160" s="30">
        <v>198.57</v>
      </c>
      <c r="L160" s="30">
        <v>51.67</v>
      </c>
      <c r="M160" s="30">
        <v>209.89</v>
      </c>
      <c r="N160" s="30">
        <v>97.62</v>
      </c>
      <c r="O160" s="30">
        <v>24.72</v>
      </c>
      <c r="P160" s="30">
        <v>58.22</v>
      </c>
      <c r="Q160" s="30">
        <v>29.61</v>
      </c>
      <c r="R160" s="29"/>
      <c r="S160" s="29"/>
      <c r="T160" s="29"/>
      <c r="U160" s="30">
        <v>20.190000000000001</v>
      </c>
      <c r="V160" s="30">
        <v>1.45</v>
      </c>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row>
    <row r="161" spans="1:85" x14ac:dyDescent="0.3">
      <c r="A161" s="25" t="s">
        <v>234</v>
      </c>
      <c r="B161" s="30">
        <v>1990.46</v>
      </c>
      <c r="C161" s="29"/>
      <c r="D161" s="30">
        <v>96.43</v>
      </c>
      <c r="E161" s="30">
        <v>69.41</v>
      </c>
      <c r="F161" s="30">
        <v>661.49</v>
      </c>
      <c r="G161" s="30">
        <v>180.7</v>
      </c>
      <c r="H161" s="30">
        <v>62.03</v>
      </c>
      <c r="I161" s="30">
        <v>52.25</v>
      </c>
      <c r="J161" s="30">
        <v>154.41</v>
      </c>
      <c r="K161" s="30">
        <v>202.29</v>
      </c>
      <c r="L161" s="30">
        <v>57.28</v>
      </c>
      <c r="M161" s="30">
        <v>214.72</v>
      </c>
      <c r="N161" s="30">
        <v>97.66</v>
      </c>
      <c r="O161" s="30">
        <v>26.11</v>
      </c>
      <c r="P161" s="30">
        <v>59.63</v>
      </c>
      <c r="Q161" s="30">
        <v>30.79</v>
      </c>
      <c r="R161" s="29"/>
      <c r="S161" s="29"/>
      <c r="T161" s="29"/>
      <c r="U161" s="30">
        <v>21.03</v>
      </c>
      <c r="V161" s="30">
        <v>1.46</v>
      </c>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row>
    <row r="162" spans="1:85" x14ac:dyDescent="0.3">
      <c r="A162" s="25" t="s">
        <v>235</v>
      </c>
      <c r="B162" s="30">
        <v>2004.93</v>
      </c>
      <c r="C162" s="29"/>
      <c r="D162" s="30">
        <v>99.3</v>
      </c>
      <c r="E162" s="30">
        <v>72.22</v>
      </c>
      <c r="F162" s="30">
        <v>651.13</v>
      </c>
      <c r="G162" s="30">
        <v>177.72</v>
      </c>
      <c r="H162" s="30">
        <v>63.76</v>
      </c>
      <c r="I162" s="30">
        <v>52.31</v>
      </c>
      <c r="J162" s="30">
        <v>162.12</v>
      </c>
      <c r="K162" s="30">
        <v>207.74</v>
      </c>
      <c r="L162" s="30">
        <v>59.99</v>
      </c>
      <c r="M162" s="30">
        <v>215.81</v>
      </c>
      <c r="N162" s="30">
        <v>98.25</v>
      </c>
      <c r="O162" s="30">
        <v>27.74</v>
      </c>
      <c r="P162" s="30">
        <v>59.79</v>
      </c>
      <c r="Q162" s="30">
        <v>31.1</v>
      </c>
      <c r="R162" s="29"/>
      <c r="S162" s="29"/>
      <c r="T162" s="29"/>
      <c r="U162" s="30">
        <v>21.66</v>
      </c>
      <c r="V162" s="30">
        <v>1.59</v>
      </c>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row>
    <row r="163" spans="1:85" x14ac:dyDescent="0.3">
      <c r="A163" s="25" t="s">
        <v>236</v>
      </c>
      <c r="B163" s="30">
        <v>2010.63</v>
      </c>
      <c r="C163" s="29"/>
      <c r="D163" s="30">
        <v>103.19</v>
      </c>
      <c r="E163" s="30">
        <v>74.59</v>
      </c>
      <c r="F163" s="30">
        <v>633.11</v>
      </c>
      <c r="G163" s="30">
        <v>172.48</v>
      </c>
      <c r="H163" s="30">
        <v>65.11</v>
      </c>
      <c r="I163" s="30">
        <v>52.86</v>
      </c>
      <c r="J163" s="30">
        <v>170.72</v>
      </c>
      <c r="K163" s="30">
        <v>216.58</v>
      </c>
      <c r="L163" s="30">
        <v>59.95</v>
      </c>
      <c r="M163" s="30">
        <v>214.37</v>
      </c>
      <c r="N163" s="30">
        <v>99.99</v>
      </c>
      <c r="O163" s="30">
        <v>29.73</v>
      </c>
      <c r="P163" s="30">
        <v>59.1</v>
      </c>
      <c r="Q163" s="30">
        <v>31.71</v>
      </c>
      <c r="R163" s="29"/>
      <c r="S163" s="29"/>
      <c r="T163" s="29"/>
      <c r="U163" s="30">
        <v>22.36</v>
      </c>
      <c r="V163" s="30">
        <v>1.61</v>
      </c>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row>
    <row r="164" spans="1:85" x14ac:dyDescent="0.3">
      <c r="A164" s="25" t="s">
        <v>237</v>
      </c>
      <c r="B164" s="30">
        <v>2024.27</v>
      </c>
      <c r="C164" s="29"/>
      <c r="D164" s="30">
        <v>108.34</v>
      </c>
      <c r="E164" s="30">
        <v>77.62</v>
      </c>
      <c r="F164" s="30">
        <v>614.98</v>
      </c>
      <c r="G164" s="30">
        <v>166.59</v>
      </c>
      <c r="H164" s="30">
        <v>66.53</v>
      </c>
      <c r="I164" s="30">
        <v>54.47</v>
      </c>
      <c r="J164" s="30">
        <v>179.69</v>
      </c>
      <c r="K164" s="30">
        <v>228.41</v>
      </c>
      <c r="L164" s="30">
        <v>58.7</v>
      </c>
      <c r="M164" s="30">
        <v>213.67</v>
      </c>
      <c r="N164" s="30">
        <v>103</v>
      </c>
      <c r="O164" s="30">
        <v>31.61</v>
      </c>
      <c r="P164" s="30">
        <v>58.49</v>
      </c>
      <c r="Q164" s="30">
        <v>33.46</v>
      </c>
      <c r="R164" s="29"/>
      <c r="S164" s="29"/>
      <c r="T164" s="29"/>
      <c r="U164" s="30">
        <v>23.3</v>
      </c>
      <c r="V164" s="30">
        <v>1.77</v>
      </c>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row>
    <row r="165" spans="1:85" x14ac:dyDescent="0.3">
      <c r="A165" s="25" t="s">
        <v>238</v>
      </c>
      <c r="B165" s="30">
        <v>2055.5100000000002</v>
      </c>
      <c r="C165" s="29"/>
      <c r="D165" s="30">
        <v>114.91</v>
      </c>
      <c r="E165" s="30">
        <v>82.28</v>
      </c>
      <c r="F165" s="30">
        <v>601.35</v>
      </c>
      <c r="G165" s="30">
        <v>161.81</v>
      </c>
      <c r="H165" s="30">
        <v>68.59</v>
      </c>
      <c r="I165" s="30">
        <v>57.54</v>
      </c>
      <c r="J165" s="30">
        <v>188.34</v>
      </c>
      <c r="K165" s="30">
        <v>241.64</v>
      </c>
      <c r="L165" s="30">
        <v>57.37</v>
      </c>
      <c r="M165" s="30">
        <v>217.35</v>
      </c>
      <c r="N165" s="30">
        <v>107.38</v>
      </c>
      <c r="O165" s="30">
        <v>33.01</v>
      </c>
      <c r="P165" s="30">
        <v>59.35</v>
      </c>
      <c r="Q165" s="30">
        <v>34.96</v>
      </c>
      <c r="R165" s="29"/>
      <c r="S165" s="29"/>
      <c r="T165" s="29"/>
      <c r="U165" s="30">
        <v>23.91</v>
      </c>
      <c r="V165" s="30">
        <v>1.76</v>
      </c>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row>
    <row r="166" spans="1:85" x14ac:dyDescent="0.3">
      <c r="A166" s="25" t="s">
        <v>239</v>
      </c>
      <c r="B166" s="30">
        <v>2123.98</v>
      </c>
      <c r="C166" s="29"/>
      <c r="D166" s="30">
        <v>122.94</v>
      </c>
      <c r="E166" s="30">
        <v>89.43</v>
      </c>
      <c r="F166" s="30">
        <v>600.23</v>
      </c>
      <c r="G166" s="30">
        <v>159.76</v>
      </c>
      <c r="H166" s="30">
        <v>71.95</v>
      </c>
      <c r="I166" s="30">
        <v>62.12</v>
      </c>
      <c r="J166" s="30">
        <v>196.02</v>
      </c>
      <c r="K166" s="30">
        <v>256.27</v>
      </c>
      <c r="L166" s="30">
        <v>57.45</v>
      </c>
      <c r="M166" s="30">
        <v>228.42</v>
      </c>
      <c r="N166" s="30">
        <v>113.14</v>
      </c>
      <c r="O166" s="30">
        <v>33.75</v>
      </c>
      <c r="P166" s="30">
        <v>61.75</v>
      </c>
      <c r="Q166" s="30">
        <v>40.51</v>
      </c>
      <c r="R166" s="29"/>
      <c r="S166" s="29"/>
      <c r="T166" s="29"/>
      <c r="U166" s="30">
        <v>24.54</v>
      </c>
      <c r="V166" s="30">
        <v>1.54</v>
      </c>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row>
    <row r="167" spans="1:85" x14ac:dyDescent="0.3">
      <c r="A167" s="25" t="s">
        <v>240</v>
      </c>
      <c r="B167" s="30">
        <v>2229.6999999999998</v>
      </c>
      <c r="C167" s="29"/>
      <c r="D167" s="30">
        <v>132.15</v>
      </c>
      <c r="E167" s="30">
        <v>99.86</v>
      </c>
      <c r="F167" s="30">
        <v>614.08000000000004</v>
      </c>
      <c r="G167" s="30">
        <v>160.85</v>
      </c>
      <c r="H167" s="30">
        <v>76.41</v>
      </c>
      <c r="I167" s="30">
        <v>69.38</v>
      </c>
      <c r="J167" s="30">
        <v>203.13</v>
      </c>
      <c r="K167" s="30">
        <v>271.32</v>
      </c>
      <c r="L167" s="30">
        <v>59.38</v>
      </c>
      <c r="M167" s="30">
        <v>246.72</v>
      </c>
      <c r="N167" s="30">
        <v>120.73</v>
      </c>
      <c r="O167" s="30">
        <v>33.96</v>
      </c>
      <c r="P167" s="30">
        <v>65.14</v>
      </c>
      <c r="Q167" s="30">
        <v>46.09</v>
      </c>
      <c r="R167" s="29"/>
      <c r="S167" s="29"/>
      <c r="T167" s="29"/>
      <c r="U167" s="30">
        <v>24.97</v>
      </c>
      <c r="V167" s="30">
        <v>1.55</v>
      </c>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row>
    <row r="168" spans="1:85" x14ac:dyDescent="0.3">
      <c r="A168" s="25" t="s">
        <v>241</v>
      </c>
      <c r="B168" s="30">
        <v>2369.9299999999998</v>
      </c>
      <c r="C168" s="29"/>
      <c r="D168" s="30">
        <v>141.31</v>
      </c>
      <c r="E168" s="30">
        <v>113.4</v>
      </c>
      <c r="F168" s="30">
        <v>643.66999999999996</v>
      </c>
      <c r="G168" s="30">
        <v>164.24</v>
      </c>
      <c r="H168" s="30">
        <v>81.400000000000006</v>
      </c>
      <c r="I168" s="30">
        <v>78.180000000000007</v>
      </c>
      <c r="J168" s="30">
        <v>210.82</v>
      </c>
      <c r="K168" s="30">
        <v>285.61</v>
      </c>
      <c r="L168" s="30">
        <v>62.49</v>
      </c>
      <c r="M168" s="30">
        <v>268.3</v>
      </c>
      <c r="N168" s="30">
        <v>130.35</v>
      </c>
      <c r="O168" s="30">
        <v>35.67</v>
      </c>
      <c r="P168" s="30">
        <v>70.34</v>
      </c>
      <c r="Q168" s="30">
        <v>51.89</v>
      </c>
      <c r="R168" s="29"/>
      <c r="S168" s="29"/>
      <c r="T168" s="29"/>
      <c r="U168" s="30">
        <v>26.02</v>
      </c>
      <c r="V168" s="30">
        <v>1.9</v>
      </c>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row>
    <row r="169" spans="1:85" x14ac:dyDescent="0.3">
      <c r="A169" s="25" t="s">
        <v>242</v>
      </c>
      <c r="B169" s="30">
        <v>2511.61</v>
      </c>
      <c r="C169" s="29"/>
      <c r="D169" s="30">
        <v>149.21</v>
      </c>
      <c r="E169" s="30">
        <v>129.19</v>
      </c>
      <c r="F169" s="30">
        <v>679.84</v>
      </c>
      <c r="G169" s="30">
        <v>169.01</v>
      </c>
      <c r="H169" s="30">
        <v>86.09</v>
      </c>
      <c r="I169" s="30">
        <v>86.07</v>
      </c>
      <c r="J169" s="30">
        <v>219.87</v>
      </c>
      <c r="K169" s="30">
        <v>296.14999999999998</v>
      </c>
      <c r="L169" s="30">
        <v>65.260000000000005</v>
      </c>
      <c r="M169" s="30">
        <v>288.16000000000003</v>
      </c>
      <c r="N169" s="30">
        <v>142.33000000000001</v>
      </c>
      <c r="O169" s="30">
        <v>38.24</v>
      </c>
      <c r="P169" s="30">
        <v>75</v>
      </c>
      <c r="Q169" s="30">
        <v>54.15</v>
      </c>
      <c r="R169" s="29"/>
      <c r="S169" s="29"/>
      <c r="T169" s="29"/>
      <c r="U169" s="30">
        <v>26.98</v>
      </c>
      <c r="V169" s="30">
        <v>1.9</v>
      </c>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row>
    <row r="170" spans="1:85" x14ac:dyDescent="0.3">
      <c r="A170" s="25" t="s">
        <v>243</v>
      </c>
      <c r="B170" s="30">
        <v>2653.12</v>
      </c>
      <c r="C170" s="29"/>
      <c r="D170" s="30">
        <v>154.74</v>
      </c>
      <c r="E170" s="30">
        <v>147.97</v>
      </c>
      <c r="F170" s="30">
        <v>724.41</v>
      </c>
      <c r="G170" s="30">
        <v>174.3</v>
      </c>
      <c r="H170" s="30">
        <v>89.72</v>
      </c>
      <c r="I170" s="30">
        <v>93.83</v>
      </c>
      <c r="J170" s="30">
        <v>231.48</v>
      </c>
      <c r="K170" s="30">
        <v>301.7</v>
      </c>
      <c r="L170" s="30">
        <v>67.12</v>
      </c>
      <c r="M170" s="30">
        <v>302.02</v>
      </c>
      <c r="N170" s="30">
        <v>156.97999999999999</v>
      </c>
      <c r="O170" s="30">
        <v>43.47</v>
      </c>
      <c r="P170" s="30">
        <v>78.25</v>
      </c>
      <c r="Q170" s="30">
        <v>53.08</v>
      </c>
      <c r="R170" s="29"/>
      <c r="S170" s="29"/>
      <c r="T170" s="29"/>
      <c r="U170" s="30">
        <v>27.95</v>
      </c>
      <c r="V170" s="30">
        <v>2.0699999999999998</v>
      </c>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row>
    <row r="171" spans="1:85" x14ac:dyDescent="0.3">
      <c r="A171" s="25" t="s">
        <v>244</v>
      </c>
      <c r="B171" s="30">
        <v>2794.14</v>
      </c>
      <c r="C171" s="29"/>
      <c r="D171" s="30">
        <v>157.80000000000001</v>
      </c>
      <c r="E171" s="30">
        <v>169.56</v>
      </c>
      <c r="F171" s="30">
        <v>775</v>
      </c>
      <c r="G171" s="30">
        <v>180.45</v>
      </c>
      <c r="H171" s="30">
        <v>92.47</v>
      </c>
      <c r="I171" s="30">
        <v>100.39</v>
      </c>
      <c r="J171" s="30">
        <v>245.07</v>
      </c>
      <c r="K171" s="30">
        <v>303.77999999999997</v>
      </c>
      <c r="L171" s="30">
        <v>67.77</v>
      </c>
      <c r="M171" s="30">
        <v>309.62</v>
      </c>
      <c r="N171" s="30">
        <v>172.65</v>
      </c>
      <c r="O171" s="30">
        <v>50.98</v>
      </c>
      <c r="P171" s="30">
        <v>80.86</v>
      </c>
      <c r="Q171" s="30">
        <v>51.69</v>
      </c>
      <c r="R171" s="29"/>
      <c r="S171" s="29"/>
      <c r="T171" s="29"/>
      <c r="U171" s="30">
        <v>29.38</v>
      </c>
      <c r="V171" s="30">
        <v>2.19</v>
      </c>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row>
    <row r="172" spans="1:85" x14ac:dyDescent="0.3">
      <c r="A172" s="25" t="s">
        <v>245</v>
      </c>
      <c r="B172" s="30">
        <v>2934.14</v>
      </c>
      <c r="C172" s="29"/>
      <c r="D172" s="30">
        <v>159.19999999999999</v>
      </c>
      <c r="E172" s="30">
        <v>196.04</v>
      </c>
      <c r="F172" s="30">
        <v>827.63</v>
      </c>
      <c r="G172" s="30">
        <v>188.91</v>
      </c>
      <c r="H172" s="30">
        <v>94.47</v>
      </c>
      <c r="I172" s="30">
        <v>105.86</v>
      </c>
      <c r="J172" s="30">
        <v>259.10000000000002</v>
      </c>
      <c r="K172" s="30">
        <v>305.69</v>
      </c>
      <c r="L172" s="30">
        <v>67.34</v>
      </c>
      <c r="M172" s="30">
        <v>312.75</v>
      </c>
      <c r="N172" s="30">
        <v>186.49</v>
      </c>
      <c r="O172" s="30">
        <v>58.31</v>
      </c>
      <c r="P172" s="30">
        <v>82.89</v>
      </c>
      <c r="Q172" s="30">
        <v>51.35</v>
      </c>
      <c r="R172" s="29"/>
      <c r="S172" s="29"/>
      <c r="T172" s="29"/>
      <c r="U172" s="30">
        <v>30.72</v>
      </c>
      <c r="V172" s="30">
        <v>2.36</v>
      </c>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row>
    <row r="173" spans="1:85" x14ac:dyDescent="0.3">
      <c r="A173" s="25" t="s">
        <v>246</v>
      </c>
      <c r="B173" s="30">
        <v>3069.45</v>
      </c>
      <c r="C173" s="29"/>
      <c r="D173" s="30">
        <v>159.87</v>
      </c>
      <c r="E173" s="30">
        <v>228.49</v>
      </c>
      <c r="F173" s="30">
        <v>878.71</v>
      </c>
      <c r="G173" s="30">
        <v>201.27</v>
      </c>
      <c r="H173" s="30">
        <v>95.82</v>
      </c>
      <c r="I173" s="30">
        <v>109.8</v>
      </c>
      <c r="J173" s="30">
        <v>271.39999999999998</v>
      </c>
      <c r="K173" s="30">
        <v>309.08999999999997</v>
      </c>
      <c r="L173" s="30">
        <v>66.06</v>
      </c>
      <c r="M173" s="30">
        <v>313.23</v>
      </c>
      <c r="N173" s="30">
        <v>195.32</v>
      </c>
      <c r="O173" s="30">
        <v>62.99</v>
      </c>
      <c r="P173" s="30">
        <v>83.65</v>
      </c>
      <c r="Q173" s="30">
        <v>54.5</v>
      </c>
      <c r="R173" s="29"/>
      <c r="S173" s="29"/>
      <c r="T173" s="29"/>
      <c r="U173" s="30">
        <v>31.35</v>
      </c>
      <c r="V173" s="30">
        <v>2.4300000000000002</v>
      </c>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row>
    <row r="174" spans="1:85" x14ac:dyDescent="0.3">
      <c r="A174" s="25" t="s">
        <v>247</v>
      </c>
      <c r="B174" s="30">
        <v>3206.79</v>
      </c>
      <c r="C174" s="29"/>
      <c r="D174" s="30">
        <v>160.72999999999999</v>
      </c>
      <c r="E174" s="30">
        <v>268.83</v>
      </c>
      <c r="F174" s="30">
        <v>925.13</v>
      </c>
      <c r="G174" s="30">
        <v>218.89</v>
      </c>
      <c r="H174" s="30">
        <v>96.94</v>
      </c>
      <c r="I174" s="30">
        <v>112.59</v>
      </c>
      <c r="J174" s="30">
        <v>280.06</v>
      </c>
      <c r="K174" s="30">
        <v>317.73</v>
      </c>
      <c r="L174" s="30">
        <v>64.19</v>
      </c>
      <c r="M174" s="30">
        <v>313.3</v>
      </c>
      <c r="N174" s="30">
        <v>196.21</v>
      </c>
      <c r="O174" s="30">
        <v>62.97</v>
      </c>
      <c r="P174" s="30">
        <v>85.53</v>
      </c>
      <c r="Q174" s="30">
        <v>64.66</v>
      </c>
      <c r="R174" s="29"/>
      <c r="S174" s="29"/>
      <c r="T174" s="29"/>
      <c r="U174" s="30">
        <v>31.26</v>
      </c>
      <c r="V174" s="30">
        <v>2.0699999999999998</v>
      </c>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row>
    <row r="175" spans="1:85" x14ac:dyDescent="0.3">
      <c r="A175" s="25" t="s">
        <v>248</v>
      </c>
      <c r="B175" s="30">
        <v>3347.74</v>
      </c>
      <c r="C175" s="29"/>
      <c r="D175" s="30">
        <v>162.46</v>
      </c>
      <c r="E175" s="30">
        <v>317.55</v>
      </c>
      <c r="F175" s="30">
        <v>966.49</v>
      </c>
      <c r="G175" s="30">
        <v>240.93</v>
      </c>
      <c r="H175" s="30">
        <v>98.58</v>
      </c>
      <c r="I175" s="30">
        <v>114.42</v>
      </c>
      <c r="J175" s="30">
        <v>284.76</v>
      </c>
      <c r="K175" s="30">
        <v>331.05</v>
      </c>
      <c r="L175" s="30">
        <v>62.09</v>
      </c>
      <c r="M175" s="30">
        <v>315.60000000000002</v>
      </c>
      <c r="N175" s="30">
        <v>190.39</v>
      </c>
      <c r="O175" s="30">
        <v>58.17</v>
      </c>
      <c r="P175" s="30">
        <v>87.5</v>
      </c>
      <c r="Q175" s="30">
        <v>79.59</v>
      </c>
      <c r="R175" s="29"/>
      <c r="S175" s="29"/>
      <c r="T175" s="29"/>
      <c r="U175" s="30">
        <v>30.36</v>
      </c>
      <c r="V175" s="30">
        <v>2.17</v>
      </c>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row>
    <row r="176" spans="1:85" x14ac:dyDescent="0.3">
      <c r="A176" s="25" t="s">
        <v>249</v>
      </c>
      <c r="B176" s="30">
        <v>3506.21</v>
      </c>
      <c r="C176" s="29"/>
      <c r="D176" s="30">
        <v>165.72</v>
      </c>
      <c r="E176" s="30">
        <v>382.94</v>
      </c>
      <c r="F176" s="30">
        <v>1004.53</v>
      </c>
      <c r="G176" s="30">
        <v>264.32</v>
      </c>
      <c r="H176" s="30">
        <v>101.72</v>
      </c>
      <c r="I176" s="30">
        <v>115.51</v>
      </c>
      <c r="J176" s="30">
        <v>285.85000000000002</v>
      </c>
      <c r="K176" s="30">
        <v>345.62</v>
      </c>
      <c r="L176" s="30">
        <v>60.14</v>
      </c>
      <c r="M176" s="30">
        <v>321.75</v>
      </c>
      <c r="N176" s="30">
        <v>182.19</v>
      </c>
      <c r="O176" s="30">
        <v>51.47</v>
      </c>
      <c r="P176" s="30">
        <v>90.73</v>
      </c>
      <c r="Q176" s="30">
        <v>96.46</v>
      </c>
      <c r="R176" s="29"/>
      <c r="S176" s="29"/>
      <c r="T176" s="29"/>
      <c r="U176" s="30">
        <v>29.43</v>
      </c>
      <c r="V176" s="30">
        <v>2.37</v>
      </c>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row>
    <row r="177" spans="1:85" x14ac:dyDescent="0.3">
      <c r="A177" s="25" t="s">
        <v>250</v>
      </c>
      <c r="B177" s="30">
        <v>3657.28</v>
      </c>
      <c r="C177" s="29"/>
      <c r="D177" s="30">
        <v>171.09</v>
      </c>
      <c r="E177" s="30">
        <v>442.41</v>
      </c>
      <c r="F177" s="30">
        <v>1039.47</v>
      </c>
      <c r="G177" s="30">
        <v>285.79000000000002</v>
      </c>
      <c r="H177" s="30">
        <v>106.55</v>
      </c>
      <c r="I177" s="30">
        <v>116.19</v>
      </c>
      <c r="J177" s="30">
        <v>283.97000000000003</v>
      </c>
      <c r="K177" s="30">
        <v>357.6</v>
      </c>
      <c r="L177" s="30">
        <v>58.79</v>
      </c>
      <c r="M177" s="30">
        <v>329.91</v>
      </c>
      <c r="N177" s="30">
        <v>176.43</v>
      </c>
      <c r="O177" s="30">
        <v>45.68</v>
      </c>
      <c r="P177" s="30">
        <v>95.19</v>
      </c>
      <c r="Q177" s="30">
        <v>111.06</v>
      </c>
      <c r="R177" s="29"/>
      <c r="S177" s="29"/>
      <c r="T177" s="29"/>
      <c r="U177" s="30">
        <v>29.1</v>
      </c>
      <c r="V177" s="30">
        <v>2.5099999999999998</v>
      </c>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row>
    <row r="178" spans="1:85" x14ac:dyDescent="0.3">
      <c r="A178" s="25" t="s">
        <v>251</v>
      </c>
      <c r="B178" s="30">
        <v>3815.47</v>
      </c>
      <c r="C178" s="29"/>
      <c r="D178" s="30">
        <v>179.03</v>
      </c>
      <c r="E178" s="30">
        <v>506.79</v>
      </c>
      <c r="F178" s="30">
        <v>1073.3699999999999</v>
      </c>
      <c r="G178" s="30">
        <v>302.24</v>
      </c>
      <c r="H178" s="30">
        <v>113.97</v>
      </c>
      <c r="I178" s="30">
        <v>116.63</v>
      </c>
      <c r="J178" s="30">
        <v>279.91000000000003</v>
      </c>
      <c r="K178" s="30">
        <v>363.39</v>
      </c>
      <c r="L178" s="30">
        <v>58.33</v>
      </c>
      <c r="M178" s="30">
        <v>342.83</v>
      </c>
      <c r="N178" s="30">
        <v>177.63</v>
      </c>
      <c r="O178" s="30">
        <v>43.35</v>
      </c>
      <c r="P178" s="30">
        <v>100.15</v>
      </c>
      <c r="Q178" s="30">
        <v>119.16</v>
      </c>
      <c r="R178" s="29"/>
      <c r="S178" s="29"/>
      <c r="T178" s="29"/>
      <c r="U178" s="30">
        <v>29.84</v>
      </c>
      <c r="V178" s="30">
        <v>2.89</v>
      </c>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row>
    <row r="179" spans="1:85" x14ac:dyDescent="0.3">
      <c r="A179" s="25" t="s">
        <v>252</v>
      </c>
      <c r="B179" s="30">
        <v>3989.73</v>
      </c>
      <c r="C179" s="29"/>
      <c r="D179" s="30">
        <v>189.24</v>
      </c>
      <c r="E179" s="30">
        <v>572.5</v>
      </c>
      <c r="F179" s="30">
        <v>1108.25</v>
      </c>
      <c r="G179" s="30">
        <v>312.64</v>
      </c>
      <c r="H179" s="30">
        <v>123.65</v>
      </c>
      <c r="I179" s="30">
        <v>117.46</v>
      </c>
      <c r="J179" s="30">
        <v>276.26</v>
      </c>
      <c r="K179" s="30">
        <v>363.92</v>
      </c>
      <c r="L179" s="30">
        <v>59.21</v>
      </c>
      <c r="M179" s="30">
        <v>360.03</v>
      </c>
      <c r="N179" s="30">
        <v>185.87</v>
      </c>
      <c r="O179" s="30">
        <v>45.35</v>
      </c>
      <c r="P179" s="30">
        <v>108.91</v>
      </c>
      <c r="Q179" s="30">
        <v>123.39</v>
      </c>
      <c r="R179" s="29"/>
      <c r="S179" s="29"/>
      <c r="T179" s="29"/>
      <c r="U179" s="30">
        <v>32.6</v>
      </c>
      <c r="V179" s="30">
        <v>3.41</v>
      </c>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row>
    <row r="180" spans="1:85" x14ac:dyDescent="0.3">
      <c r="A180" s="25" t="s">
        <v>253</v>
      </c>
      <c r="B180" s="30">
        <v>4178.1099999999997</v>
      </c>
      <c r="C180" s="29"/>
      <c r="D180" s="30">
        <v>200.38</v>
      </c>
      <c r="E180" s="30">
        <v>634.01</v>
      </c>
      <c r="F180" s="30">
        <v>1147.04</v>
      </c>
      <c r="G180" s="30">
        <v>317.98</v>
      </c>
      <c r="H180" s="30">
        <v>135.76</v>
      </c>
      <c r="I180" s="30">
        <v>118.47</v>
      </c>
      <c r="J180" s="30">
        <v>277.39999999999998</v>
      </c>
      <c r="K180" s="30">
        <v>364.1</v>
      </c>
      <c r="L180" s="30">
        <v>61.39</v>
      </c>
      <c r="M180" s="30">
        <v>378.71</v>
      </c>
      <c r="N180" s="30">
        <v>197.17</v>
      </c>
      <c r="O180" s="30">
        <v>49.43</v>
      </c>
      <c r="P180" s="30">
        <v>119.86</v>
      </c>
      <c r="Q180" s="30">
        <v>126.83</v>
      </c>
      <c r="R180" s="29"/>
      <c r="S180" s="29"/>
      <c r="T180" s="29"/>
      <c r="U180" s="30">
        <v>36.9</v>
      </c>
      <c r="V180" s="30">
        <v>3.89</v>
      </c>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row>
    <row r="181" spans="1:85" x14ac:dyDescent="0.3">
      <c r="A181" s="25" t="s">
        <v>254</v>
      </c>
      <c r="B181" s="30">
        <v>4358.21</v>
      </c>
      <c r="C181" s="29"/>
      <c r="D181" s="30">
        <v>211.07</v>
      </c>
      <c r="E181" s="30">
        <v>685.41</v>
      </c>
      <c r="F181" s="30">
        <v>1190.08</v>
      </c>
      <c r="G181" s="30">
        <v>319.45</v>
      </c>
      <c r="H181" s="30">
        <v>138.82</v>
      </c>
      <c r="I181" s="30">
        <v>119.62</v>
      </c>
      <c r="J181" s="30">
        <v>287.86</v>
      </c>
      <c r="K181" s="30">
        <v>367.95</v>
      </c>
      <c r="L181" s="30">
        <v>64.77</v>
      </c>
      <c r="M181" s="30">
        <v>395.71</v>
      </c>
      <c r="N181" s="30">
        <v>207.08</v>
      </c>
      <c r="O181" s="30">
        <v>53.37</v>
      </c>
      <c r="P181" s="30">
        <v>130.80000000000001</v>
      </c>
      <c r="Q181" s="30">
        <v>131.13</v>
      </c>
      <c r="R181" s="29"/>
      <c r="S181" s="29"/>
      <c r="T181" s="29"/>
      <c r="U181" s="30">
        <v>41.53</v>
      </c>
      <c r="V181" s="30">
        <v>3.8</v>
      </c>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row>
    <row r="182" spans="1:85" x14ac:dyDescent="0.3">
      <c r="A182" s="25" t="s">
        <v>255</v>
      </c>
      <c r="B182" s="30">
        <v>4537.22</v>
      </c>
      <c r="C182" s="29"/>
      <c r="D182" s="30">
        <v>220.12</v>
      </c>
      <c r="E182" s="30">
        <v>721.27</v>
      </c>
      <c r="F182" s="30">
        <v>1240.51</v>
      </c>
      <c r="G182" s="30">
        <v>318.20999999999998</v>
      </c>
      <c r="H182" s="30">
        <v>138.93</v>
      </c>
      <c r="I182" s="30">
        <v>121.14</v>
      </c>
      <c r="J182" s="30">
        <v>311.67</v>
      </c>
      <c r="K182" s="30">
        <v>380.37</v>
      </c>
      <c r="L182" s="30">
        <v>69.42</v>
      </c>
      <c r="M182" s="30">
        <v>407.92</v>
      </c>
      <c r="N182" s="30">
        <v>211.49</v>
      </c>
      <c r="O182" s="30">
        <v>55.22</v>
      </c>
      <c r="P182" s="30">
        <v>141.22</v>
      </c>
      <c r="Q182" s="30">
        <v>140.33000000000001</v>
      </c>
      <c r="R182" s="29"/>
      <c r="S182" s="29"/>
      <c r="T182" s="29"/>
      <c r="U182" s="30">
        <v>46.24</v>
      </c>
      <c r="V182" s="30">
        <v>2.83</v>
      </c>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row>
    <row r="183" spans="1:85" x14ac:dyDescent="0.3">
      <c r="A183" s="25" t="s">
        <v>256</v>
      </c>
      <c r="B183" s="30">
        <v>4718.6000000000004</v>
      </c>
      <c r="C183" s="29"/>
      <c r="D183" s="30">
        <v>227.53</v>
      </c>
      <c r="E183" s="30">
        <v>741.86</v>
      </c>
      <c r="F183" s="30">
        <v>1300.67</v>
      </c>
      <c r="G183" s="30">
        <v>315.35000000000002</v>
      </c>
      <c r="H183" s="30">
        <v>134.47</v>
      </c>
      <c r="I183" s="30">
        <v>122.68</v>
      </c>
      <c r="J183" s="30">
        <v>347.08</v>
      </c>
      <c r="K183" s="30">
        <v>402.06</v>
      </c>
      <c r="L183" s="30">
        <v>75.08</v>
      </c>
      <c r="M183" s="30">
        <v>416.02</v>
      </c>
      <c r="N183" s="30">
        <v>210.37</v>
      </c>
      <c r="O183" s="30">
        <v>54.44</v>
      </c>
      <c r="P183" s="30">
        <v>151.33000000000001</v>
      </c>
      <c r="Q183" s="30">
        <v>155.43</v>
      </c>
      <c r="R183" s="29"/>
      <c r="S183" s="29"/>
      <c r="T183" s="29"/>
      <c r="U183" s="30">
        <v>50.9</v>
      </c>
      <c r="V183" s="30">
        <v>2.66</v>
      </c>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row>
    <row r="184" spans="1:85" x14ac:dyDescent="0.3">
      <c r="A184" s="25" t="s">
        <v>257</v>
      </c>
      <c r="B184" s="30">
        <v>4898.25</v>
      </c>
      <c r="C184" s="29"/>
      <c r="D184" s="30">
        <v>235.08</v>
      </c>
      <c r="E184" s="30">
        <v>751.72</v>
      </c>
      <c r="F184" s="30">
        <v>1365.02</v>
      </c>
      <c r="G184" s="30">
        <v>311.85000000000002</v>
      </c>
      <c r="H184" s="30">
        <v>128.37</v>
      </c>
      <c r="I184" s="30">
        <v>124.31</v>
      </c>
      <c r="J184" s="30">
        <v>386.6</v>
      </c>
      <c r="K184" s="30">
        <v>430.69</v>
      </c>
      <c r="L184" s="30">
        <v>81.09</v>
      </c>
      <c r="M184" s="30">
        <v>421.45</v>
      </c>
      <c r="N184" s="30">
        <v>207.52</v>
      </c>
      <c r="O184" s="30">
        <v>52.3</v>
      </c>
      <c r="P184" s="30">
        <v>160.4</v>
      </c>
      <c r="Q184" s="30">
        <v>172.77</v>
      </c>
      <c r="R184" s="29"/>
      <c r="S184" s="29"/>
      <c r="T184" s="29"/>
      <c r="U184" s="30">
        <v>54.6</v>
      </c>
      <c r="V184" s="30">
        <v>3.25</v>
      </c>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row>
    <row r="185" spans="1:85" x14ac:dyDescent="0.3">
      <c r="A185" s="25" t="s">
        <v>258</v>
      </c>
      <c r="B185" s="30">
        <v>5067.1400000000003</v>
      </c>
      <c r="C185" s="29"/>
      <c r="D185" s="30">
        <v>243.87</v>
      </c>
      <c r="E185" s="30">
        <v>756.01</v>
      </c>
      <c r="F185" s="30">
        <v>1427.65</v>
      </c>
      <c r="G185" s="30">
        <v>308.68</v>
      </c>
      <c r="H185" s="30">
        <v>123.71</v>
      </c>
      <c r="I185" s="30">
        <v>125.91</v>
      </c>
      <c r="J185" s="30">
        <v>422.22</v>
      </c>
      <c r="K185" s="30">
        <v>462.14</v>
      </c>
      <c r="L185" s="30">
        <v>86.81</v>
      </c>
      <c r="M185" s="30">
        <v>425.84</v>
      </c>
      <c r="N185" s="30">
        <v>207.16</v>
      </c>
      <c r="O185" s="30">
        <v>50.1</v>
      </c>
      <c r="P185" s="30">
        <v>167.84</v>
      </c>
      <c r="Q185" s="30">
        <v>187.81</v>
      </c>
      <c r="R185" s="29"/>
      <c r="S185" s="29"/>
      <c r="T185" s="29"/>
      <c r="U185" s="30">
        <v>56.35</v>
      </c>
      <c r="V185" s="30">
        <v>3.61</v>
      </c>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row>
    <row r="186" spans="1:85" x14ac:dyDescent="0.3">
      <c r="A186" s="25" t="s">
        <v>259</v>
      </c>
      <c r="B186" s="30">
        <v>5228.62</v>
      </c>
      <c r="C186" s="29"/>
      <c r="D186" s="30">
        <v>255.52</v>
      </c>
      <c r="E186" s="30">
        <v>759.67</v>
      </c>
      <c r="F186" s="30">
        <v>1485.95</v>
      </c>
      <c r="G186" s="30">
        <v>306.77999999999997</v>
      </c>
      <c r="H186" s="30">
        <v>124.15</v>
      </c>
      <c r="I186" s="30">
        <v>127.31</v>
      </c>
      <c r="J186" s="30">
        <v>446.57</v>
      </c>
      <c r="K186" s="30">
        <v>494.14</v>
      </c>
      <c r="L186" s="30">
        <v>91.54</v>
      </c>
      <c r="M186" s="30">
        <v>431.37</v>
      </c>
      <c r="N186" s="30">
        <v>213.22</v>
      </c>
      <c r="O186" s="30">
        <v>49.04</v>
      </c>
      <c r="P186" s="30">
        <v>173.3</v>
      </c>
      <c r="Q186" s="30">
        <v>197.87</v>
      </c>
      <c r="R186" s="29"/>
      <c r="S186" s="29"/>
      <c r="T186" s="29"/>
      <c r="U186" s="30">
        <v>55.51</v>
      </c>
      <c r="V186" s="30">
        <v>4.84</v>
      </c>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row>
    <row r="187" spans="1:85" x14ac:dyDescent="0.3">
      <c r="A187" s="25" t="s">
        <v>260</v>
      </c>
      <c r="B187" s="30">
        <v>5403.75</v>
      </c>
      <c r="C187" s="29"/>
      <c r="D187" s="30">
        <v>269.63</v>
      </c>
      <c r="E187" s="30">
        <v>764.22</v>
      </c>
      <c r="F187" s="30">
        <v>1550.53</v>
      </c>
      <c r="G187" s="30">
        <v>306.68</v>
      </c>
      <c r="H187" s="30">
        <v>132.32</v>
      </c>
      <c r="I187" s="30">
        <v>129.65</v>
      </c>
      <c r="J187" s="30">
        <v>459.61</v>
      </c>
      <c r="K187" s="30">
        <v>524.02</v>
      </c>
      <c r="L187" s="30">
        <v>96.05</v>
      </c>
      <c r="M187" s="30">
        <v>439.08</v>
      </c>
      <c r="N187" s="30">
        <v>226.2</v>
      </c>
      <c r="O187" s="30">
        <v>50.12</v>
      </c>
      <c r="P187" s="30">
        <v>177.79</v>
      </c>
      <c r="Q187" s="30">
        <v>202.76</v>
      </c>
      <c r="R187" s="29"/>
      <c r="S187" s="29"/>
      <c r="T187" s="29"/>
      <c r="U187" s="30">
        <v>53.1</v>
      </c>
      <c r="V187" s="30">
        <v>9.51</v>
      </c>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row>
    <row r="188" spans="1:85" x14ac:dyDescent="0.3">
      <c r="A188" s="25" t="s">
        <v>261</v>
      </c>
      <c r="B188" s="30">
        <v>5649.69</v>
      </c>
      <c r="C188" s="29"/>
      <c r="D188" s="30">
        <v>283.68</v>
      </c>
      <c r="E188" s="30">
        <v>768.46</v>
      </c>
      <c r="F188" s="30">
        <v>1626.73</v>
      </c>
      <c r="G188" s="30">
        <v>308.52</v>
      </c>
      <c r="H188" s="30">
        <v>143.93</v>
      </c>
      <c r="I188" s="30">
        <v>133.72999999999999</v>
      </c>
      <c r="J188" s="30">
        <v>506.97</v>
      </c>
      <c r="K188" s="30">
        <v>551.96</v>
      </c>
      <c r="L188" s="30">
        <v>101.37</v>
      </c>
      <c r="M188" s="30">
        <v>452.12</v>
      </c>
      <c r="N188" s="30">
        <v>243.37</v>
      </c>
      <c r="O188" s="30">
        <v>53.23</v>
      </c>
      <c r="P188" s="30">
        <v>183.75</v>
      </c>
      <c r="Q188" s="30">
        <v>205.69</v>
      </c>
      <c r="R188" s="29"/>
      <c r="S188" s="29"/>
      <c r="T188" s="29"/>
      <c r="U188" s="30">
        <v>50.75</v>
      </c>
      <c r="V188" s="30">
        <v>22.3</v>
      </c>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row>
    <row r="189" spans="1:85" x14ac:dyDescent="0.3">
      <c r="A189" s="25" t="s">
        <v>262</v>
      </c>
      <c r="B189" s="30">
        <v>5874.43</v>
      </c>
      <c r="C189" s="29"/>
      <c r="D189" s="30">
        <v>295.06</v>
      </c>
      <c r="E189" s="30">
        <v>770.5</v>
      </c>
      <c r="F189" s="30">
        <v>1715.46</v>
      </c>
      <c r="G189" s="30">
        <v>312.39</v>
      </c>
      <c r="H189" s="30">
        <v>154.26</v>
      </c>
      <c r="I189" s="30">
        <v>140.65</v>
      </c>
      <c r="J189" s="30">
        <v>523.51</v>
      </c>
      <c r="K189" s="30">
        <v>573.85</v>
      </c>
      <c r="L189" s="30">
        <v>108.79</v>
      </c>
      <c r="M189" s="30">
        <v>465.29</v>
      </c>
      <c r="N189" s="30">
        <v>261.62</v>
      </c>
      <c r="O189" s="30">
        <v>57.51</v>
      </c>
      <c r="P189" s="30">
        <v>189.8</v>
      </c>
      <c r="Q189" s="30">
        <v>210</v>
      </c>
      <c r="R189" s="29"/>
      <c r="S189" s="29"/>
      <c r="T189" s="29"/>
      <c r="U189" s="30">
        <v>50.33</v>
      </c>
      <c r="V189" s="30">
        <v>31.92</v>
      </c>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row>
    <row r="190" spans="1:85" x14ac:dyDescent="0.3">
      <c r="A190" s="25" t="s">
        <v>263</v>
      </c>
      <c r="B190" s="30">
        <v>6155.78</v>
      </c>
      <c r="C190" s="29"/>
      <c r="D190" s="30">
        <v>301.44</v>
      </c>
      <c r="E190" s="30">
        <v>768.72</v>
      </c>
      <c r="F190" s="30">
        <v>1841.14</v>
      </c>
      <c r="G190" s="30">
        <v>318.39</v>
      </c>
      <c r="H190" s="30">
        <v>160.83000000000001</v>
      </c>
      <c r="I190" s="30">
        <v>151.34</v>
      </c>
      <c r="J190" s="30">
        <v>556.44000000000005</v>
      </c>
      <c r="K190" s="30">
        <v>590.12</v>
      </c>
      <c r="L190" s="30">
        <v>119.51</v>
      </c>
      <c r="M190" s="30">
        <v>482.27</v>
      </c>
      <c r="N190" s="30">
        <v>278.08999999999997</v>
      </c>
      <c r="O190" s="30">
        <v>63</v>
      </c>
      <c r="P190" s="30">
        <v>199.09</v>
      </c>
      <c r="Q190" s="30">
        <v>218.95</v>
      </c>
      <c r="R190" s="29"/>
      <c r="S190" s="29"/>
      <c r="T190" s="29"/>
      <c r="U190" s="30">
        <v>53.49</v>
      </c>
      <c r="V190" s="30">
        <v>39.520000000000003</v>
      </c>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row>
    <row r="191" spans="1:85" x14ac:dyDescent="0.3">
      <c r="A191" s="25" t="s">
        <v>264</v>
      </c>
      <c r="B191" s="30">
        <v>6454.52</v>
      </c>
      <c r="C191" s="29"/>
      <c r="D191" s="30">
        <v>302.94</v>
      </c>
      <c r="E191" s="30">
        <v>765.88</v>
      </c>
      <c r="F191" s="30">
        <v>1967.9</v>
      </c>
      <c r="G191" s="30">
        <v>326.7</v>
      </c>
      <c r="H191" s="30">
        <v>163.18</v>
      </c>
      <c r="I191" s="30">
        <v>164.84</v>
      </c>
      <c r="J191" s="30">
        <v>596.95000000000005</v>
      </c>
      <c r="K191" s="30">
        <v>602.59</v>
      </c>
      <c r="L191" s="30">
        <v>133.35</v>
      </c>
      <c r="M191" s="30">
        <v>504.04</v>
      </c>
      <c r="N191" s="30">
        <v>293.05</v>
      </c>
      <c r="O191" s="30">
        <v>69.33</v>
      </c>
      <c r="P191" s="30">
        <v>211.4</v>
      </c>
      <c r="Q191" s="30">
        <v>232.6</v>
      </c>
      <c r="R191" s="29"/>
      <c r="S191" s="29"/>
      <c r="T191" s="29"/>
      <c r="U191" s="30">
        <v>60.69</v>
      </c>
      <c r="V191" s="30">
        <v>45.92</v>
      </c>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row>
    <row r="192" spans="1:85" x14ac:dyDescent="0.3">
      <c r="A192" s="25" t="s">
        <v>265</v>
      </c>
      <c r="B192" s="30">
        <v>6751.91</v>
      </c>
      <c r="C192" s="29"/>
      <c r="D192" s="30">
        <v>302.82</v>
      </c>
      <c r="E192" s="30">
        <v>768.08</v>
      </c>
      <c r="F192" s="30">
        <v>2075.23</v>
      </c>
      <c r="G192" s="30">
        <v>337.56</v>
      </c>
      <c r="H192" s="30">
        <v>164.49</v>
      </c>
      <c r="I192" s="30">
        <v>177.82</v>
      </c>
      <c r="J192" s="30">
        <v>639.71</v>
      </c>
      <c r="K192" s="30">
        <v>614.03</v>
      </c>
      <c r="L192" s="30">
        <v>148.76</v>
      </c>
      <c r="M192" s="30">
        <v>531.51</v>
      </c>
      <c r="N192" s="30">
        <v>309.57</v>
      </c>
      <c r="O192" s="30">
        <v>75.900000000000006</v>
      </c>
      <c r="P192" s="30">
        <v>225.26</v>
      </c>
      <c r="Q192" s="30">
        <v>247.42</v>
      </c>
      <c r="R192" s="29"/>
      <c r="S192" s="29"/>
      <c r="T192" s="29"/>
      <c r="U192" s="30">
        <v>69.790000000000006</v>
      </c>
      <c r="V192" s="30">
        <v>50.77</v>
      </c>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row>
    <row r="193" spans="1:85" x14ac:dyDescent="0.3">
      <c r="A193" s="25" t="s">
        <v>266</v>
      </c>
      <c r="B193" s="30">
        <v>7068.01</v>
      </c>
      <c r="C193" s="29"/>
      <c r="D193" s="30">
        <v>303.66000000000003</v>
      </c>
      <c r="E193" s="30">
        <v>780.54</v>
      </c>
      <c r="F193" s="30">
        <v>2177.61</v>
      </c>
      <c r="G193" s="30">
        <v>351.2</v>
      </c>
      <c r="H193" s="30">
        <v>166.53</v>
      </c>
      <c r="I193" s="30">
        <v>186.77</v>
      </c>
      <c r="J193" s="30">
        <v>691.31</v>
      </c>
      <c r="K193" s="30">
        <v>626.91999999999996</v>
      </c>
      <c r="L193" s="30">
        <v>164.06</v>
      </c>
      <c r="M193" s="30">
        <v>561.55999999999995</v>
      </c>
      <c r="N193" s="30">
        <v>331.02</v>
      </c>
      <c r="O193" s="30">
        <v>82.08</v>
      </c>
      <c r="P193" s="30">
        <v>239.3</v>
      </c>
      <c r="Q193" s="30">
        <v>259.57</v>
      </c>
      <c r="R193" s="29"/>
      <c r="S193" s="29"/>
      <c r="T193" s="29"/>
      <c r="U193" s="30">
        <v>78.42</v>
      </c>
      <c r="V193" s="30">
        <v>54.08</v>
      </c>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row>
    <row r="194" spans="1:85" x14ac:dyDescent="0.3">
      <c r="A194" s="25" t="s">
        <v>267</v>
      </c>
      <c r="B194" s="30">
        <v>7370.37</v>
      </c>
      <c r="C194" s="29"/>
      <c r="D194" s="30">
        <v>308.52</v>
      </c>
      <c r="E194" s="30">
        <v>809.31</v>
      </c>
      <c r="F194" s="30">
        <v>2243.7399999999998</v>
      </c>
      <c r="G194" s="30">
        <v>367.85</v>
      </c>
      <c r="H194" s="30">
        <v>172.29</v>
      </c>
      <c r="I194" s="30">
        <v>188.5</v>
      </c>
      <c r="J194" s="30">
        <v>741.23</v>
      </c>
      <c r="K194" s="30">
        <v>644.04999999999995</v>
      </c>
      <c r="L194" s="30">
        <v>177.65</v>
      </c>
      <c r="M194" s="30">
        <v>596.28</v>
      </c>
      <c r="N194" s="30">
        <v>360.45</v>
      </c>
      <c r="O194" s="30">
        <v>87.37</v>
      </c>
      <c r="P194" s="30">
        <v>252.15</v>
      </c>
      <c r="Q194" s="30">
        <v>265.75</v>
      </c>
      <c r="R194" s="29"/>
      <c r="S194" s="29"/>
      <c r="T194" s="29"/>
      <c r="U194" s="30">
        <v>84.41</v>
      </c>
      <c r="V194" s="30">
        <v>56.34</v>
      </c>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row>
    <row r="195" spans="1:85" x14ac:dyDescent="0.3">
      <c r="A195" s="25" t="s">
        <v>268</v>
      </c>
      <c r="B195" s="30">
        <v>7640.89</v>
      </c>
      <c r="C195" s="29"/>
      <c r="D195" s="30">
        <v>317.17</v>
      </c>
      <c r="E195" s="30">
        <v>853.07</v>
      </c>
      <c r="F195" s="30">
        <v>2268.46</v>
      </c>
      <c r="G195" s="30">
        <v>387.39</v>
      </c>
      <c r="H195" s="30">
        <v>181.99</v>
      </c>
      <c r="I195" s="30">
        <v>183.32</v>
      </c>
      <c r="J195" s="30">
        <v>784.75</v>
      </c>
      <c r="K195" s="30">
        <v>663.51</v>
      </c>
      <c r="L195" s="30">
        <v>188.56</v>
      </c>
      <c r="M195" s="30">
        <v>632.77</v>
      </c>
      <c r="N195" s="30">
        <v>396.13</v>
      </c>
      <c r="O195" s="30">
        <v>91.74</v>
      </c>
      <c r="P195" s="30">
        <v>263.45</v>
      </c>
      <c r="Q195" s="30">
        <v>266.66000000000003</v>
      </c>
      <c r="R195" s="29"/>
      <c r="S195" s="29"/>
      <c r="T195" s="29"/>
      <c r="U195" s="30">
        <v>88.01</v>
      </c>
      <c r="V195" s="30">
        <v>57.55</v>
      </c>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row>
    <row r="196" spans="1:85" x14ac:dyDescent="0.3">
      <c r="A196" s="25" t="s">
        <v>269</v>
      </c>
      <c r="B196" s="30">
        <v>7865.46</v>
      </c>
      <c r="C196" s="29"/>
      <c r="D196" s="30">
        <v>325.89999999999998</v>
      </c>
      <c r="E196" s="30">
        <v>903.59</v>
      </c>
      <c r="F196" s="30">
        <v>2260.6799999999998</v>
      </c>
      <c r="G196" s="30">
        <v>409.44</v>
      </c>
      <c r="H196" s="30">
        <v>193.04</v>
      </c>
      <c r="I196" s="30">
        <v>174.47</v>
      </c>
      <c r="J196" s="30">
        <v>817.24</v>
      </c>
      <c r="K196" s="30">
        <v>679.03</v>
      </c>
      <c r="L196" s="30">
        <v>196.55</v>
      </c>
      <c r="M196" s="30">
        <v>668.21</v>
      </c>
      <c r="N196" s="30">
        <v>431.99</v>
      </c>
      <c r="O196" s="30">
        <v>95.93</v>
      </c>
      <c r="P196" s="30">
        <v>275.67</v>
      </c>
      <c r="Q196" s="30">
        <v>266.72000000000003</v>
      </c>
      <c r="R196" s="29"/>
      <c r="S196" s="29"/>
      <c r="T196" s="29"/>
      <c r="U196" s="30">
        <v>90.16</v>
      </c>
      <c r="V196" s="30">
        <v>58.08</v>
      </c>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row>
    <row r="197" spans="1:85" x14ac:dyDescent="0.3">
      <c r="A197" s="25" t="s">
        <v>270</v>
      </c>
      <c r="B197" s="30">
        <v>8022.26</v>
      </c>
      <c r="C197" s="29"/>
      <c r="D197" s="30">
        <v>330.81</v>
      </c>
      <c r="E197" s="30">
        <v>951.99</v>
      </c>
      <c r="F197" s="30">
        <v>2230.52</v>
      </c>
      <c r="G197" s="30">
        <v>433.55</v>
      </c>
      <c r="H197" s="30">
        <v>201.57</v>
      </c>
      <c r="I197" s="30">
        <v>165.57</v>
      </c>
      <c r="J197" s="30">
        <v>834.13</v>
      </c>
      <c r="K197" s="30">
        <v>681.75</v>
      </c>
      <c r="L197" s="30">
        <v>201.41</v>
      </c>
      <c r="M197" s="30">
        <v>698.91</v>
      </c>
      <c r="N197" s="30">
        <v>461.38</v>
      </c>
      <c r="O197" s="30">
        <v>100.64</v>
      </c>
      <c r="P197" s="30">
        <v>288.43</v>
      </c>
      <c r="Q197" s="30">
        <v>270.98</v>
      </c>
      <c r="R197" s="29"/>
      <c r="S197" s="29"/>
      <c r="T197" s="29"/>
      <c r="U197" s="30">
        <v>92.22</v>
      </c>
      <c r="V197" s="30">
        <v>58.01</v>
      </c>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row>
    <row r="198" spans="1:85" x14ac:dyDescent="0.3">
      <c r="A198" s="25" t="s">
        <v>271</v>
      </c>
      <c r="B198" s="30">
        <v>8100.85</v>
      </c>
      <c r="C198" s="29"/>
      <c r="D198" s="30">
        <v>328.5</v>
      </c>
      <c r="E198" s="30">
        <v>990.1</v>
      </c>
      <c r="F198" s="30">
        <v>2188.17</v>
      </c>
      <c r="G198" s="30">
        <v>459.19</v>
      </c>
      <c r="H198" s="30">
        <v>204.89</v>
      </c>
      <c r="I198" s="30">
        <v>159.99</v>
      </c>
      <c r="J198" s="30">
        <v>831.57</v>
      </c>
      <c r="K198" s="30">
        <v>665.99</v>
      </c>
      <c r="L198" s="30">
        <v>203.02</v>
      </c>
      <c r="M198" s="30">
        <v>723.29</v>
      </c>
      <c r="N198" s="30">
        <v>478.28</v>
      </c>
      <c r="O198" s="30">
        <v>106.47</v>
      </c>
      <c r="P198" s="30">
        <v>303.56</v>
      </c>
      <c r="Q198" s="30">
        <v>283.81</v>
      </c>
      <c r="R198" s="29"/>
      <c r="S198" s="29"/>
      <c r="T198" s="29"/>
      <c r="U198" s="30">
        <v>95.66</v>
      </c>
      <c r="V198" s="30">
        <v>57.54</v>
      </c>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row>
    <row r="199" spans="1:85" x14ac:dyDescent="0.3">
      <c r="A199" s="25" t="s">
        <v>272</v>
      </c>
      <c r="B199" s="30">
        <v>8114.79</v>
      </c>
      <c r="C199" s="29"/>
      <c r="D199" s="30">
        <v>320.27</v>
      </c>
      <c r="E199" s="30">
        <v>1017.32</v>
      </c>
      <c r="F199" s="30">
        <v>2142.89</v>
      </c>
      <c r="G199" s="30">
        <v>484.82</v>
      </c>
      <c r="H199" s="30">
        <v>203.24</v>
      </c>
      <c r="I199" s="30">
        <v>159.08000000000001</v>
      </c>
      <c r="J199" s="30">
        <v>814.06</v>
      </c>
      <c r="K199" s="30">
        <v>630.77</v>
      </c>
      <c r="L199" s="30">
        <v>202.06</v>
      </c>
      <c r="M199" s="30">
        <v>739.03</v>
      </c>
      <c r="N199" s="30">
        <v>483.6</v>
      </c>
      <c r="O199" s="30">
        <v>113.24</v>
      </c>
      <c r="P199" s="30">
        <v>321.13</v>
      </c>
      <c r="Q199" s="30">
        <v>305.23</v>
      </c>
      <c r="R199" s="29"/>
      <c r="S199" s="29"/>
      <c r="T199" s="29"/>
      <c r="U199" s="30">
        <v>100.3</v>
      </c>
      <c r="V199" s="30">
        <v>57.28</v>
      </c>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row>
    <row r="200" spans="1:85" x14ac:dyDescent="0.3">
      <c r="A200" s="25" t="s">
        <v>273</v>
      </c>
      <c r="B200" s="30">
        <v>8106.18</v>
      </c>
      <c r="C200" s="29"/>
      <c r="D200" s="30">
        <v>311.3</v>
      </c>
      <c r="E200" s="30">
        <v>1040.6400000000001</v>
      </c>
      <c r="F200" s="30">
        <v>2103.7600000000002</v>
      </c>
      <c r="G200" s="30">
        <v>507.84</v>
      </c>
      <c r="H200" s="30">
        <v>198.31</v>
      </c>
      <c r="I200" s="30">
        <v>161.77000000000001</v>
      </c>
      <c r="J200" s="30">
        <v>794.41</v>
      </c>
      <c r="K200" s="30">
        <v>583.29999999999995</v>
      </c>
      <c r="L200" s="30">
        <v>199.99</v>
      </c>
      <c r="M200" s="30">
        <v>747.64</v>
      </c>
      <c r="N200" s="30">
        <v>484.69</v>
      </c>
      <c r="O200" s="30">
        <v>119.74</v>
      </c>
      <c r="P200" s="30">
        <v>339.81</v>
      </c>
      <c r="Q200" s="30">
        <v>330.24</v>
      </c>
      <c r="R200" s="29"/>
      <c r="S200" s="29"/>
      <c r="T200" s="29"/>
      <c r="U200" s="30">
        <v>105.33</v>
      </c>
      <c r="V200" s="30">
        <v>57.6</v>
      </c>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row>
    <row r="201" spans="1:85" x14ac:dyDescent="0.3">
      <c r="A201" s="25" t="s">
        <v>274</v>
      </c>
      <c r="B201" s="30">
        <v>8121.73</v>
      </c>
      <c r="C201" s="29"/>
      <c r="D201" s="30">
        <v>308.76</v>
      </c>
      <c r="E201" s="30">
        <v>1067.73</v>
      </c>
      <c r="F201" s="30">
        <v>2079.62</v>
      </c>
      <c r="G201" s="30">
        <v>525.59</v>
      </c>
      <c r="H201" s="30">
        <v>192.37</v>
      </c>
      <c r="I201" s="30">
        <v>167.17</v>
      </c>
      <c r="J201" s="30">
        <v>786.19</v>
      </c>
      <c r="K201" s="30">
        <v>532.92999999999995</v>
      </c>
      <c r="L201" s="30">
        <v>198.35</v>
      </c>
      <c r="M201" s="30">
        <v>750.76</v>
      </c>
      <c r="N201" s="30">
        <v>489.58</v>
      </c>
      <c r="O201" s="30">
        <v>124.68</v>
      </c>
      <c r="P201" s="30">
        <v>357.12</v>
      </c>
      <c r="Q201" s="30">
        <v>353.59</v>
      </c>
      <c r="R201" s="29"/>
      <c r="S201" s="29"/>
      <c r="T201" s="29"/>
      <c r="U201" s="30">
        <v>109.7</v>
      </c>
      <c r="V201" s="30">
        <v>58.87</v>
      </c>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row>
    <row r="202" spans="1:85" x14ac:dyDescent="0.3">
      <c r="A202" s="25" t="s">
        <v>275</v>
      </c>
      <c r="B202" s="30">
        <v>8202.44</v>
      </c>
      <c r="C202" s="29"/>
      <c r="D202" s="30">
        <v>318.04000000000002</v>
      </c>
      <c r="E202" s="30">
        <v>1105.48</v>
      </c>
      <c r="F202" s="30">
        <v>2078.4699999999998</v>
      </c>
      <c r="G202" s="30">
        <v>535.75</v>
      </c>
      <c r="H202" s="30">
        <v>187.6</v>
      </c>
      <c r="I202" s="30">
        <v>173.56</v>
      </c>
      <c r="J202" s="30">
        <v>801.77</v>
      </c>
      <c r="K202" s="30">
        <v>486.68</v>
      </c>
      <c r="L202" s="30">
        <v>198.61</v>
      </c>
      <c r="M202" s="30">
        <v>750.48</v>
      </c>
      <c r="N202" s="30">
        <v>505.76</v>
      </c>
      <c r="O202" s="30">
        <v>126.98</v>
      </c>
      <c r="P202" s="30">
        <v>371.24</v>
      </c>
      <c r="Q202" s="30">
        <v>369.91</v>
      </c>
      <c r="R202" s="29"/>
      <c r="S202" s="29"/>
      <c r="T202" s="29"/>
      <c r="U202" s="30">
        <v>112.23</v>
      </c>
      <c r="V202" s="30">
        <v>61.84</v>
      </c>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row>
    <row r="203" spans="1:85" x14ac:dyDescent="0.3">
      <c r="A203" s="25" t="s">
        <v>276</v>
      </c>
      <c r="B203" s="30">
        <v>8389.7000000000007</v>
      </c>
      <c r="C203" s="29"/>
      <c r="D203" s="30">
        <v>339.13</v>
      </c>
      <c r="E203" s="30">
        <v>1152.1400000000001</v>
      </c>
      <c r="F203" s="30">
        <v>2099.4299999999998</v>
      </c>
      <c r="G203" s="30">
        <v>539.82000000000005</v>
      </c>
      <c r="H203" s="30">
        <v>185.36</v>
      </c>
      <c r="I203" s="30">
        <v>180.3</v>
      </c>
      <c r="J203" s="30">
        <v>840.63</v>
      </c>
      <c r="K203" s="30">
        <v>480.05</v>
      </c>
      <c r="L203" s="30">
        <v>201.1</v>
      </c>
      <c r="M203" s="30">
        <v>755.77</v>
      </c>
      <c r="N203" s="30">
        <v>533.25</v>
      </c>
      <c r="O203" s="30">
        <v>126.72</v>
      </c>
      <c r="P203" s="30">
        <v>381</v>
      </c>
      <c r="Q203" s="30">
        <v>378.27</v>
      </c>
      <c r="R203" s="29"/>
      <c r="S203" s="29"/>
      <c r="T203" s="29"/>
      <c r="U203" s="30">
        <v>113.07</v>
      </c>
      <c r="V203" s="30">
        <v>65.760000000000005</v>
      </c>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row>
    <row r="204" spans="1:85" x14ac:dyDescent="0.3">
      <c r="A204" s="25" t="s">
        <v>277</v>
      </c>
      <c r="B204" s="30">
        <v>8561.2999999999993</v>
      </c>
      <c r="C204" s="29"/>
      <c r="D204" s="30">
        <v>365.63</v>
      </c>
      <c r="E204" s="30">
        <v>1197.29</v>
      </c>
      <c r="F204" s="30">
        <v>2132.27</v>
      </c>
      <c r="G204" s="30">
        <v>543.15</v>
      </c>
      <c r="H204" s="30">
        <v>186.23</v>
      </c>
      <c r="I204" s="30">
        <v>188.31</v>
      </c>
      <c r="J204" s="30">
        <v>889.3</v>
      </c>
      <c r="K204" s="30">
        <v>425.31</v>
      </c>
      <c r="L204" s="30">
        <v>205.15</v>
      </c>
      <c r="M204" s="30">
        <v>770.17</v>
      </c>
      <c r="N204" s="30">
        <v>565.11</v>
      </c>
      <c r="O204" s="30">
        <v>125.5</v>
      </c>
      <c r="P204" s="30">
        <v>385.88</v>
      </c>
      <c r="Q204" s="30">
        <v>381.66</v>
      </c>
      <c r="R204" s="29"/>
      <c r="S204" s="29"/>
      <c r="T204" s="29"/>
      <c r="U204" s="30">
        <v>112.67</v>
      </c>
      <c r="V204" s="30">
        <v>69.510000000000005</v>
      </c>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row>
    <row r="205" spans="1:85" x14ac:dyDescent="0.3">
      <c r="A205" s="25" t="s">
        <v>278</v>
      </c>
      <c r="B205" s="30">
        <v>8748.32</v>
      </c>
      <c r="C205" s="29"/>
      <c r="D205" s="30">
        <v>390.68</v>
      </c>
      <c r="E205" s="30">
        <v>1229.77</v>
      </c>
      <c r="F205" s="30">
        <v>2165.4899999999998</v>
      </c>
      <c r="G205" s="30">
        <v>551.42999999999995</v>
      </c>
      <c r="H205" s="30">
        <v>190.68</v>
      </c>
      <c r="I205" s="30">
        <v>197.49</v>
      </c>
      <c r="J205" s="30">
        <v>933.13</v>
      </c>
      <c r="K205" s="30">
        <v>415.01</v>
      </c>
      <c r="L205" s="30">
        <v>209.98</v>
      </c>
      <c r="M205" s="30">
        <v>774.13</v>
      </c>
      <c r="N205" s="30">
        <v>593.64</v>
      </c>
      <c r="O205" s="30">
        <v>124.97</v>
      </c>
      <c r="P205" s="30">
        <v>386.32</v>
      </c>
      <c r="Q205" s="30">
        <v>383.57</v>
      </c>
      <c r="R205" s="29"/>
      <c r="S205" s="29"/>
      <c r="T205" s="29"/>
      <c r="U205" s="30">
        <v>111.72</v>
      </c>
      <c r="V205" s="30">
        <v>71.8</v>
      </c>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row>
    <row r="206" spans="1:85" x14ac:dyDescent="0.3">
      <c r="A206" s="25" t="s">
        <v>279</v>
      </c>
      <c r="B206" s="30">
        <v>8904.52</v>
      </c>
      <c r="C206" s="29"/>
      <c r="D206" s="30">
        <v>408.03</v>
      </c>
      <c r="E206" s="30">
        <v>1239.42</v>
      </c>
      <c r="F206" s="30">
        <v>2188.8200000000002</v>
      </c>
      <c r="G206" s="30">
        <v>569.83000000000004</v>
      </c>
      <c r="H206" s="30">
        <v>199.04</v>
      </c>
      <c r="I206" s="30">
        <v>207.88</v>
      </c>
      <c r="J206" s="30">
        <v>958.62</v>
      </c>
      <c r="K206" s="30">
        <v>421.37</v>
      </c>
      <c r="L206" s="30">
        <v>214.81</v>
      </c>
      <c r="M206" s="30">
        <v>787.45</v>
      </c>
      <c r="N206" s="30">
        <v>611.66</v>
      </c>
      <c r="O206" s="30">
        <v>126.56</v>
      </c>
      <c r="P206" s="30">
        <v>382.56</v>
      </c>
      <c r="Q206" s="30">
        <v>387.38</v>
      </c>
      <c r="R206" s="29"/>
      <c r="S206" s="29"/>
      <c r="T206" s="29"/>
      <c r="U206" s="30">
        <v>111.07</v>
      </c>
      <c r="V206" s="30">
        <v>71.3</v>
      </c>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row>
    <row r="207" spans="1:85" x14ac:dyDescent="0.3">
      <c r="A207" s="25" t="s">
        <v>280</v>
      </c>
      <c r="B207" s="30">
        <v>9036.1200000000008</v>
      </c>
      <c r="C207" s="29"/>
      <c r="D207" s="30">
        <v>416.06</v>
      </c>
      <c r="E207" s="30">
        <v>1227.51</v>
      </c>
      <c r="F207" s="30">
        <v>2201.63</v>
      </c>
      <c r="G207" s="30">
        <v>597.59</v>
      </c>
      <c r="H207" s="30">
        <v>210.05</v>
      </c>
      <c r="I207" s="30">
        <v>218.46</v>
      </c>
      <c r="J207" s="30">
        <v>964.95</v>
      </c>
      <c r="K207" s="30">
        <v>444.26</v>
      </c>
      <c r="L207" s="30">
        <v>219.1</v>
      </c>
      <c r="M207" s="30">
        <v>820.06</v>
      </c>
      <c r="N207" s="30">
        <v>618.95000000000005</v>
      </c>
      <c r="O207" s="30">
        <v>130.1</v>
      </c>
      <c r="P207" s="30">
        <v>375.81</v>
      </c>
      <c r="Q207" s="30">
        <v>392.83</v>
      </c>
      <c r="R207" s="29"/>
      <c r="S207" s="29"/>
      <c r="T207" s="29"/>
      <c r="U207" s="30">
        <v>110.9</v>
      </c>
      <c r="V207" s="30">
        <v>68.87</v>
      </c>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row>
    <row r="208" spans="1:85" x14ac:dyDescent="0.3">
      <c r="A208" s="25" t="s">
        <v>281</v>
      </c>
      <c r="B208" s="30">
        <v>9189.25</v>
      </c>
      <c r="C208" s="29"/>
      <c r="D208" s="30">
        <v>418.58</v>
      </c>
      <c r="E208" s="30">
        <v>1206.72</v>
      </c>
      <c r="F208" s="30">
        <v>2213.41</v>
      </c>
      <c r="G208" s="30">
        <v>628.04</v>
      </c>
      <c r="H208" s="30">
        <v>220.81</v>
      </c>
      <c r="I208" s="30">
        <v>226.66</v>
      </c>
      <c r="J208" s="30">
        <v>963.92</v>
      </c>
      <c r="K208" s="30">
        <v>520.55999999999995</v>
      </c>
      <c r="L208" s="30">
        <v>222.46</v>
      </c>
      <c r="M208" s="30">
        <v>848.27</v>
      </c>
      <c r="N208" s="30">
        <v>621.4</v>
      </c>
      <c r="O208" s="30">
        <v>133.4</v>
      </c>
      <c r="P208" s="30">
        <v>369.92</v>
      </c>
      <c r="Q208" s="30">
        <v>398.33</v>
      </c>
      <c r="R208" s="29"/>
      <c r="S208" s="29"/>
      <c r="T208" s="29"/>
      <c r="U208" s="30">
        <v>111.78</v>
      </c>
      <c r="V208" s="30">
        <v>65.75</v>
      </c>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row>
    <row r="209" spans="1:85" x14ac:dyDescent="0.3">
      <c r="A209" s="25" t="s">
        <v>282</v>
      </c>
      <c r="B209" s="30">
        <v>9279.32</v>
      </c>
      <c r="C209" s="29"/>
      <c r="D209" s="30">
        <v>419.7</v>
      </c>
      <c r="E209" s="30">
        <v>1190.77</v>
      </c>
      <c r="F209" s="30">
        <v>2233.38</v>
      </c>
      <c r="G209" s="30">
        <v>653.99</v>
      </c>
      <c r="H209" s="30">
        <v>228.31</v>
      </c>
      <c r="I209" s="30">
        <v>229.88</v>
      </c>
      <c r="J209" s="30">
        <v>968.49</v>
      </c>
      <c r="K209" s="30">
        <v>532.33000000000004</v>
      </c>
      <c r="L209" s="30">
        <v>224.54</v>
      </c>
      <c r="M209" s="30">
        <v>869.47</v>
      </c>
      <c r="N209" s="30">
        <v>625.63</v>
      </c>
      <c r="O209" s="30">
        <v>134.19</v>
      </c>
      <c r="P209" s="30">
        <v>369.45</v>
      </c>
      <c r="Q209" s="30">
        <v>402.07</v>
      </c>
      <c r="R209" s="29"/>
      <c r="S209" s="29"/>
      <c r="T209" s="29"/>
      <c r="U209" s="30">
        <v>113.91</v>
      </c>
      <c r="V209" s="30">
        <v>63.68</v>
      </c>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row>
    <row r="210" spans="1:85" x14ac:dyDescent="0.3">
      <c r="A210" s="25" t="s">
        <v>283</v>
      </c>
      <c r="B210" s="30">
        <v>9441.77</v>
      </c>
      <c r="C210" s="29"/>
      <c r="D210" s="30">
        <v>423.11</v>
      </c>
      <c r="E210" s="30">
        <v>1192.48</v>
      </c>
      <c r="F210" s="30">
        <v>2271.48</v>
      </c>
      <c r="G210" s="30">
        <v>668.67</v>
      </c>
      <c r="H210" s="30">
        <v>229.75</v>
      </c>
      <c r="I210" s="30">
        <v>225.92</v>
      </c>
      <c r="J210" s="30">
        <v>990.86</v>
      </c>
      <c r="K210" s="30">
        <v>592.63</v>
      </c>
      <c r="L210" s="30">
        <v>225.11</v>
      </c>
      <c r="M210" s="30">
        <v>871.93</v>
      </c>
      <c r="N210" s="30">
        <v>637.80999999999995</v>
      </c>
      <c r="O210" s="30">
        <v>130.51</v>
      </c>
      <c r="P210" s="30">
        <v>377.66</v>
      </c>
      <c r="Q210" s="30">
        <v>401.76</v>
      </c>
      <c r="R210" s="29"/>
      <c r="S210" s="29"/>
      <c r="T210" s="29"/>
      <c r="U210" s="30">
        <v>117.42</v>
      </c>
      <c r="V210" s="30">
        <v>64.540000000000006</v>
      </c>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row>
    <row r="211" spans="1:85" x14ac:dyDescent="0.3">
      <c r="A211" s="25" t="s">
        <v>284</v>
      </c>
      <c r="B211" s="30">
        <v>9695.07</v>
      </c>
      <c r="C211" s="29"/>
      <c r="D211" s="30">
        <v>429.53</v>
      </c>
      <c r="E211" s="30">
        <v>1215.03</v>
      </c>
      <c r="F211" s="30">
        <v>2336.13</v>
      </c>
      <c r="G211" s="30">
        <v>670.3</v>
      </c>
      <c r="H211" s="30">
        <v>225.13</v>
      </c>
      <c r="I211" s="30">
        <v>215.7</v>
      </c>
      <c r="J211" s="30">
        <v>1034.72</v>
      </c>
      <c r="K211" s="30">
        <v>659.07</v>
      </c>
      <c r="L211" s="30">
        <v>224.92</v>
      </c>
      <c r="M211" s="30">
        <v>897.41</v>
      </c>
      <c r="N211" s="30">
        <v>658.29</v>
      </c>
      <c r="O211" s="30">
        <v>123.03</v>
      </c>
      <c r="P211" s="30">
        <v>394.78</v>
      </c>
      <c r="Q211" s="30">
        <v>399.46</v>
      </c>
      <c r="R211" s="29"/>
      <c r="S211" s="29"/>
      <c r="T211" s="29"/>
      <c r="U211" s="30">
        <v>122.37</v>
      </c>
      <c r="V211" s="30">
        <v>68.36</v>
      </c>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row>
    <row r="212" spans="1:85" x14ac:dyDescent="0.3">
      <c r="A212" s="25" t="s">
        <v>285</v>
      </c>
      <c r="B212" s="30">
        <v>10061.469999999999</v>
      </c>
      <c r="C212" s="29"/>
      <c r="D212" s="30">
        <v>435.95</v>
      </c>
      <c r="E212" s="30">
        <v>1251.8800000000001</v>
      </c>
      <c r="F212" s="30">
        <v>2433.65</v>
      </c>
      <c r="G212" s="30">
        <v>662.04</v>
      </c>
      <c r="H212" s="30">
        <v>217.16</v>
      </c>
      <c r="I212" s="30">
        <v>203.82</v>
      </c>
      <c r="J212" s="30">
        <v>1095.31</v>
      </c>
      <c r="K212" s="30">
        <v>725.16</v>
      </c>
      <c r="L212" s="30">
        <v>225.83</v>
      </c>
      <c r="M212" s="30">
        <v>973.34</v>
      </c>
      <c r="N212" s="30">
        <v>681.82</v>
      </c>
      <c r="O212" s="30">
        <v>115.42</v>
      </c>
      <c r="P212" s="30">
        <v>417.92</v>
      </c>
      <c r="Q212" s="30">
        <v>398.83</v>
      </c>
      <c r="R212" s="29"/>
      <c r="S212" s="29"/>
      <c r="T212" s="29"/>
      <c r="U212" s="30">
        <v>127.5</v>
      </c>
      <c r="V212" s="30">
        <v>74.400000000000006</v>
      </c>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row>
    <row r="213" spans="1:85" x14ac:dyDescent="0.3">
      <c r="A213" s="25" t="s">
        <v>286</v>
      </c>
      <c r="B213" s="30">
        <v>10342.74</v>
      </c>
      <c r="C213" s="29"/>
      <c r="D213" s="30">
        <v>439.18</v>
      </c>
      <c r="E213" s="30">
        <v>1295.6199999999999</v>
      </c>
      <c r="F213" s="30">
        <v>2570.4899999999998</v>
      </c>
      <c r="G213" s="30">
        <v>647.51</v>
      </c>
      <c r="H213" s="30">
        <v>208.85</v>
      </c>
      <c r="I213" s="30">
        <v>195.03</v>
      </c>
      <c r="J213" s="30">
        <v>1167.07</v>
      </c>
      <c r="K213" s="30">
        <v>784.43</v>
      </c>
      <c r="L213" s="30">
        <v>229.77</v>
      </c>
      <c r="M213" s="30">
        <v>913.15</v>
      </c>
      <c r="N213" s="30">
        <v>702.61</v>
      </c>
      <c r="O213" s="30">
        <v>111.53</v>
      </c>
      <c r="P213" s="30">
        <v>441</v>
      </c>
      <c r="Q213" s="30">
        <v>401.9</v>
      </c>
      <c r="R213" s="29"/>
      <c r="S213" s="29"/>
      <c r="T213" s="29"/>
      <c r="U213" s="30">
        <v>131.69</v>
      </c>
      <c r="V213" s="30">
        <v>81.31</v>
      </c>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row>
    <row r="214" spans="1:85" x14ac:dyDescent="0.3">
      <c r="A214" s="25" t="s">
        <v>287</v>
      </c>
      <c r="B214" s="30">
        <v>10810.87</v>
      </c>
      <c r="C214" s="29"/>
      <c r="D214" s="30">
        <v>436.41</v>
      </c>
      <c r="E214" s="30">
        <v>1344.04</v>
      </c>
      <c r="F214" s="30">
        <v>2750.9</v>
      </c>
      <c r="G214" s="30">
        <v>630.33000000000004</v>
      </c>
      <c r="H214" s="30">
        <v>203.03</v>
      </c>
      <c r="I214" s="30">
        <v>193.64</v>
      </c>
      <c r="J214" s="30">
        <v>1244.3499999999999</v>
      </c>
      <c r="K214" s="30">
        <v>831.01</v>
      </c>
      <c r="L214" s="30">
        <v>238.49</v>
      </c>
      <c r="M214" s="30">
        <v>992.44</v>
      </c>
      <c r="N214" s="30">
        <v>715.21</v>
      </c>
      <c r="O214" s="30">
        <v>114.76</v>
      </c>
      <c r="P214" s="30">
        <v>460.74</v>
      </c>
      <c r="Q214" s="30">
        <v>412.59</v>
      </c>
      <c r="R214" s="29"/>
      <c r="S214" s="29"/>
      <c r="T214" s="29"/>
      <c r="U214" s="30">
        <v>134.26</v>
      </c>
      <c r="V214" s="30">
        <v>87.71</v>
      </c>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row>
    <row r="215" spans="1:85" x14ac:dyDescent="0.3">
      <c r="A215" s="25" t="s">
        <v>288</v>
      </c>
      <c r="B215" s="30">
        <v>11352.96</v>
      </c>
      <c r="C215" s="29"/>
      <c r="D215" s="30">
        <v>427.21</v>
      </c>
      <c r="E215" s="30">
        <v>1383</v>
      </c>
      <c r="F215" s="30">
        <v>2957.17</v>
      </c>
      <c r="G215" s="30">
        <v>614.13</v>
      </c>
      <c r="H215" s="30">
        <v>200.96</v>
      </c>
      <c r="I215" s="30">
        <v>199.7</v>
      </c>
      <c r="J215" s="30">
        <v>1320.26</v>
      </c>
      <c r="K215" s="30">
        <v>863.11</v>
      </c>
      <c r="L215" s="30">
        <v>251.96</v>
      </c>
      <c r="M215" s="30">
        <v>1132.54</v>
      </c>
      <c r="N215" s="30">
        <v>718.5</v>
      </c>
      <c r="O215" s="30">
        <v>124.42</v>
      </c>
      <c r="P215" s="30">
        <v>478.41</v>
      </c>
      <c r="Q215" s="30">
        <v>431.68</v>
      </c>
      <c r="R215" s="29"/>
      <c r="S215" s="29"/>
      <c r="T215" s="29"/>
      <c r="U215" s="30">
        <v>135.22</v>
      </c>
      <c r="V215" s="30">
        <v>94.12</v>
      </c>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row>
    <row r="216" spans="1:85" x14ac:dyDescent="0.3">
      <c r="A216" s="25" t="s">
        <v>289</v>
      </c>
      <c r="B216" s="30">
        <v>11866.79</v>
      </c>
      <c r="C216" s="29"/>
      <c r="D216" s="30">
        <v>414.32</v>
      </c>
      <c r="E216" s="30">
        <v>1397.55</v>
      </c>
      <c r="F216" s="30">
        <v>3148.94</v>
      </c>
      <c r="G216" s="30">
        <v>602.52</v>
      </c>
      <c r="H216" s="30">
        <v>202.35</v>
      </c>
      <c r="I216" s="30">
        <v>208.43</v>
      </c>
      <c r="J216" s="30">
        <v>1386.7</v>
      </c>
      <c r="K216" s="30">
        <v>884.43</v>
      </c>
      <c r="L216" s="30">
        <v>268.22000000000003</v>
      </c>
      <c r="M216" s="30">
        <v>1292.1199999999999</v>
      </c>
      <c r="N216" s="30">
        <v>715.45</v>
      </c>
      <c r="O216" s="30">
        <v>135.29</v>
      </c>
      <c r="P216" s="30">
        <v>496.71</v>
      </c>
      <c r="Q216" s="30">
        <v>456.4</v>
      </c>
      <c r="R216" s="29"/>
      <c r="S216" s="29"/>
      <c r="T216" s="29"/>
      <c r="U216" s="30">
        <v>136.80000000000001</v>
      </c>
      <c r="V216" s="30">
        <v>99.65</v>
      </c>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row>
    <row r="217" spans="1:85" x14ac:dyDescent="0.3">
      <c r="A217" s="25" t="s">
        <v>290</v>
      </c>
      <c r="B217" s="30">
        <v>12254.54</v>
      </c>
      <c r="C217" s="29"/>
      <c r="D217" s="30">
        <v>400.53</v>
      </c>
      <c r="E217" s="30">
        <v>1400.54</v>
      </c>
      <c r="F217" s="30">
        <v>3283.94</v>
      </c>
      <c r="G217" s="30">
        <v>599.14</v>
      </c>
      <c r="H217" s="30">
        <v>206.73</v>
      </c>
      <c r="I217" s="30">
        <v>214.73</v>
      </c>
      <c r="J217" s="30">
        <v>1435.47</v>
      </c>
      <c r="K217" s="30">
        <v>898.58</v>
      </c>
      <c r="L217" s="30">
        <v>285.2</v>
      </c>
      <c r="M217" s="30">
        <v>1409.59</v>
      </c>
      <c r="N217" s="30">
        <v>709.43</v>
      </c>
      <c r="O217" s="30">
        <v>141.84</v>
      </c>
      <c r="P217" s="30">
        <v>519.30999999999995</v>
      </c>
      <c r="Q217" s="30">
        <v>481.95</v>
      </c>
      <c r="R217" s="29"/>
      <c r="S217" s="29"/>
      <c r="T217" s="29"/>
      <c r="U217" s="30">
        <v>141.07</v>
      </c>
      <c r="V217" s="30">
        <v>103.97</v>
      </c>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row>
    <row r="218" spans="1:85" x14ac:dyDescent="0.3">
      <c r="A218" s="25" t="s">
        <v>291</v>
      </c>
      <c r="B218" s="30">
        <v>12441.22</v>
      </c>
      <c r="C218" s="29"/>
      <c r="D218" s="30">
        <v>388.43</v>
      </c>
      <c r="E218" s="30">
        <v>1378.34</v>
      </c>
      <c r="F218" s="30">
        <v>3323.89</v>
      </c>
      <c r="G218" s="30">
        <v>606.99</v>
      </c>
      <c r="H218" s="30">
        <v>213.64</v>
      </c>
      <c r="I218" s="30">
        <v>214.16</v>
      </c>
      <c r="J218" s="30">
        <v>1459.3</v>
      </c>
      <c r="K218" s="30">
        <v>909.31</v>
      </c>
      <c r="L218" s="30">
        <v>300.92</v>
      </c>
      <c r="M218" s="30">
        <v>1464.77</v>
      </c>
      <c r="N218" s="30">
        <v>703.83</v>
      </c>
      <c r="O218" s="30">
        <v>139.25</v>
      </c>
      <c r="P218" s="30">
        <v>549.73</v>
      </c>
      <c r="Q218" s="30">
        <v>505.96</v>
      </c>
      <c r="R218" s="29"/>
      <c r="S218" s="29"/>
      <c r="T218" s="29"/>
      <c r="U218" s="30">
        <v>149.81</v>
      </c>
      <c r="V218" s="30">
        <v>106.91</v>
      </c>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row>
    <row r="219" spans="1:85" x14ac:dyDescent="0.3">
      <c r="A219" s="25" t="s">
        <v>292</v>
      </c>
      <c r="B219" s="30">
        <v>12442.73</v>
      </c>
      <c r="C219" s="29"/>
      <c r="D219" s="30">
        <v>379.62</v>
      </c>
      <c r="E219" s="30">
        <v>1331.56</v>
      </c>
      <c r="F219" s="30">
        <v>3275.59</v>
      </c>
      <c r="G219" s="30">
        <v>622.35</v>
      </c>
      <c r="H219" s="30">
        <v>222.28</v>
      </c>
      <c r="I219" s="30">
        <v>207.91</v>
      </c>
      <c r="J219" s="30">
        <v>1461.53</v>
      </c>
      <c r="K219" s="30">
        <v>921.35</v>
      </c>
      <c r="L219" s="30">
        <v>314.7</v>
      </c>
      <c r="M219" s="30">
        <v>1449.78</v>
      </c>
      <c r="N219" s="30">
        <v>701.47</v>
      </c>
      <c r="O219" s="30">
        <v>129.77000000000001</v>
      </c>
      <c r="P219" s="30">
        <v>588.54</v>
      </c>
      <c r="Q219" s="30">
        <v>530.23</v>
      </c>
      <c r="R219" s="29"/>
      <c r="S219" s="29"/>
      <c r="T219" s="29"/>
      <c r="U219" s="30">
        <v>165.17</v>
      </c>
      <c r="V219" s="30">
        <v>108.98</v>
      </c>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row>
    <row r="220" spans="1:85" x14ac:dyDescent="0.3">
      <c r="A220" s="25" t="s">
        <v>293</v>
      </c>
      <c r="B220" s="30">
        <v>12540.61</v>
      </c>
      <c r="C220" s="29"/>
      <c r="D220" s="30">
        <v>395.09</v>
      </c>
      <c r="E220" s="30">
        <v>1267.05</v>
      </c>
      <c r="F220" s="30">
        <v>3185.59</v>
      </c>
      <c r="G220" s="30">
        <v>660.44</v>
      </c>
      <c r="H220" s="30">
        <v>233.42</v>
      </c>
      <c r="I220" s="30">
        <v>203.39</v>
      </c>
      <c r="J220" s="30">
        <v>1456.08</v>
      </c>
      <c r="K220" s="30">
        <v>939.89</v>
      </c>
      <c r="L220" s="30">
        <v>327.23</v>
      </c>
      <c r="M220" s="30">
        <v>1427.14</v>
      </c>
      <c r="N220" s="30">
        <v>766.2</v>
      </c>
      <c r="O220" s="30">
        <v>123.11</v>
      </c>
      <c r="P220" s="30">
        <v>642.04</v>
      </c>
      <c r="Q220" s="30">
        <v>574.73</v>
      </c>
      <c r="R220" s="29"/>
      <c r="S220" s="29"/>
      <c r="T220" s="29"/>
      <c r="U220" s="30">
        <v>187.39</v>
      </c>
      <c r="V220" s="30">
        <v>111.29</v>
      </c>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row>
    <row r="221" spans="1:85" x14ac:dyDescent="0.3">
      <c r="A221" s="25" t="s">
        <v>294</v>
      </c>
      <c r="B221" s="30">
        <v>12528.61</v>
      </c>
      <c r="C221" s="29"/>
      <c r="D221" s="30">
        <v>386.91</v>
      </c>
      <c r="E221" s="30">
        <v>1192.19</v>
      </c>
      <c r="F221" s="30">
        <v>3107.87</v>
      </c>
      <c r="G221" s="30">
        <v>660.13</v>
      </c>
      <c r="H221" s="30">
        <v>241.2</v>
      </c>
      <c r="I221" s="30">
        <v>208.41</v>
      </c>
      <c r="J221" s="30">
        <v>1457.83</v>
      </c>
      <c r="K221" s="30">
        <v>970.21</v>
      </c>
      <c r="L221" s="30">
        <v>339.28</v>
      </c>
      <c r="M221" s="30">
        <v>1372.44</v>
      </c>
      <c r="N221" s="30">
        <v>775.31</v>
      </c>
      <c r="O221" s="30">
        <v>129.55000000000001</v>
      </c>
      <c r="P221" s="30">
        <v>688.2</v>
      </c>
      <c r="Q221" s="30">
        <v>620.41</v>
      </c>
      <c r="R221" s="29"/>
      <c r="S221" s="29"/>
      <c r="T221" s="29"/>
      <c r="U221" s="30">
        <v>217.07</v>
      </c>
      <c r="V221" s="30">
        <v>114.93</v>
      </c>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row>
    <row r="222" spans="1:85" x14ac:dyDescent="0.3">
      <c r="A222" s="25" t="s">
        <v>295</v>
      </c>
      <c r="B222" s="30">
        <v>12827.32</v>
      </c>
      <c r="C222" s="29"/>
      <c r="D222" s="30">
        <v>383.06</v>
      </c>
      <c r="E222" s="30">
        <v>1114.55</v>
      </c>
      <c r="F222" s="30">
        <v>3097.24</v>
      </c>
      <c r="G222" s="30">
        <v>703.19</v>
      </c>
      <c r="H222" s="30">
        <v>251.75</v>
      </c>
      <c r="I222" s="30">
        <v>230.16</v>
      </c>
      <c r="J222" s="30">
        <v>1480.84</v>
      </c>
      <c r="K222" s="30">
        <v>1048.4000000000001</v>
      </c>
      <c r="L222" s="30">
        <v>351.61</v>
      </c>
      <c r="M222" s="30">
        <v>1364.97</v>
      </c>
      <c r="N222" s="30">
        <v>797.81</v>
      </c>
      <c r="O222" s="30">
        <v>158.51</v>
      </c>
      <c r="P222" s="30">
        <v>734.4</v>
      </c>
      <c r="Q222" s="30">
        <v>684.71</v>
      </c>
      <c r="R222" s="29"/>
      <c r="S222" s="29"/>
      <c r="T222" s="29"/>
      <c r="U222" s="30">
        <v>254.36</v>
      </c>
      <c r="V222" s="30">
        <v>120.79</v>
      </c>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row>
    <row r="223" spans="1:85" x14ac:dyDescent="0.3">
      <c r="A223" s="25" t="s">
        <v>296</v>
      </c>
      <c r="B223" s="30">
        <v>13328.61</v>
      </c>
      <c r="C223" s="29"/>
      <c r="D223" s="30">
        <v>382.8</v>
      </c>
      <c r="E223" s="30">
        <v>1041.6300000000001</v>
      </c>
      <c r="F223" s="30">
        <v>3155.12</v>
      </c>
      <c r="G223" s="30">
        <v>714.31</v>
      </c>
      <c r="H223" s="30">
        <v>260.02</v>
      </c>
      <c r="I223" s="30">
        <v>270.37</v>
      </c>
      <c r="J223" s="30">
        <v>1530.25</v>
      </c>
      <c r="K223" s="30">
        <v>1129.49</v>
      </c>
      <c r="L223" s="30">
        <v>364.93</v>
      </c>
      <c r="M223" s="30">
        <v>1415.45</v>
      </c>
      <c r="N223" s="30">
        <v>835.05</v>
      </c>
      <c r="O223" s="30">
        <v>211.01</v>
      </c>
      <c r="P223" s="30">
        <v>779.62</v>
      </c>
      <c r="Q223" s="30">
        <v>761.62</v>
      </c>
      <c r="R223" s="29"/>
      <c r="S223" s="29"/>
      <c r="T223" s="29"/>
      <c r="U223" s="30">
        <v>295.39999999999998</v>
      </c>
      <c r="V223" s="30">
        <v>128.28</v>
      </c>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row>
    <row r="224" spans="1:85" x14ac:dyDescent="0.3">
      <c r="A224" s="25" t="s">
        <v>297</v>
      </c>
      <c r="B224" s="30">
        <v>13909.18</v>
      </c>
      <c r="C224" s="29"/>
      <c r="D224" s="30">
        <v>385.64</v>
      </c>
      <c r="E224" s="30">
        <v>980.27</v>
      </c>
      <c r="F224" s="30">
        <v>3257.34</v>
      </c>
      <c r="G224" s="30">
        <v>687.27</v>
      </c>
      <c r="H224" s="30">
        <v>274.01</v>
      </c>
      <c r="I224" s="30">
        <v>324.33</v>
      </c>
      <c r="J224" s="30">
        <v>1602.31</v>
      </c>
      <c r="K224" s="30">
        <v>1160.6099999999999</v>
      </c>
      <c r="L224" s="30">
        <v>379.79</v>
      </c>
      <c r="M224" s="30">
        <v>1507.13</v>
      </c>
      <c r="N224" s="30">
        <v>888.23</v>
      </c>
      <c r="O224" s="30">
        <v>279.08</v>
      </c>
      <c r="P224" s="30">
        <v>826.15</v>
      </c>
      <c r="Q224" s="30">
        <v>835.71</v>
      </c>
      <c r="R224" s="29"/>
      <c r="S224" s="29"/>
      <c r="T224" s="29"/>
      <c r="U224" s="30">
        <v>332.42</v>
      </c>
      <c r="V224" s="30">
        <v>134.49</v>
      </c>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row>
    <row r="225" spans="1:85" x14ac:dyDescent="0.3">
      <c r="A225" s="25" t="s">
        <v>298</v>
      </c>
      <c r="B225" s="30">
        <v>14507.72</v>
      </c>
      <c r="C225" s="29"/>
      <c r="D225" s="30">
        <v>391.02</v>
      </c>
      <c r="E225" s="30">
        <v>947.52</v>
      </c>
      <c r="F225" s="30">
        <v>3380.1</v>
      </c>
      <c r="G225" s="30">
        <v>644.17999999999995</v>
      </c>
      <c r="H225" s="30">
        <v>279.45</v>
      </c>
      <c r="I225" s="30">
        <v>387</v>
      </c>
      <c r="J225" s="30">
        <v>1692.43</v>
      </c>
      <c r="K225" s="30">
        <v>1150.71</v>
      </c>
      <c r="L225" s="30">
        <v>396.73</v>
      </c>
      <c r="M225" s="30">
        <v>1620.85</v>
      </c>
      <c r="N225" s="30">
        <v>957.76</v>
      </c>
      <c r="O225" s="30">
        <v>354.07</v>
      </c>
      <c r="P225" s="30">
        <v>874.3</v>
      </c>
      <c r="Q225" s="30">
        <v>883.71</v>
      </c>
      <c r="R225" s="29"/>
      <c r="S225" s="29"/>
      <c r="T225" s="29"/>
      <c r="U225" s="30">
        <v>357.04</v>
      </c>
      <c r="V225" s="30">
        <v>136.47</v>
      </c>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row>
    <row r="226" spans="1:85" x14ac:dyDescent="0.3">
      <c r="A226" s="25" t="s">
        <v>299</v>
      </c>
      <c r="B226" s="30">
        <v>15103.24</v>
      </c>
      <c r="C226" s="29"/>
      <c r="D226" s="30">
        <v>398.36</v>
      </c>
      <c r="E226" s="30">
        <v>944.1</v>
      </c>
      <c r="F226" s="30">
        <v>3491.55</v>
      </c>
      <c r="G226" s="30">
        <v>606.35</v>
      </c>
      <c r="H226" s="30">
        <v>295.26</v>
      </c>
      <c r="I226" s="30">
        <v>453.43</v>
      </c>
      <c r="J226" s="30">
        <v>1795.71</v>
      </c>
      <c r="K226" s="30">
        <v>1123.4100000000001</v>
      </c>
      <c r="L226" s="30">
        <v>416.27</v>
      </c>
      <c r="M226" s="30">
        <v>1739.3</v>
      </c>
      <c r="N226" s="30">
        <v>1044.83</v>
      </c>
      <c r="O226" s="30">
        <v>427.88</v>
      </c>
      <c r="P226" s="30">
        <v>926.63</v>
      </c>
      <c r="Q226" s="30">
        <v>891.91</v>
      </c>
      <c r="R226" s="29"/>
      <c r="S226" s="29"/>
      <c r="T226" s="29"/>
      <c r="U226" s="30">
        <v>362.14</v>
      </c>
      <c r="V226" s="30">
        <v>131.80000000000001</v>
      </c>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row>
    <row r="227" spans="1:85" x14ac:dyDescent="0.3">
      <c r="A227" s="25" t="s">
        <v>300</v>
      </c>
      <c r="B227" s="30">
        <v>15715.49</v>
      </c>
      <c r="C227" s="29"/>
      <c r="D227" s="30">
        <v>407.27</v>
      </c>
      <c r="E227" s="30">
        <v>968.11</v>
      </c>
      <c r="F227" s="30">
        <v>3586.43</v>
      </c>
      <c r="G227" s="30">
        <v>586.20000000000005</v>
      </c>
      <c r="H227" s="30">
        <v>314.85000000000002</v>
      </c>
      <c r="I227" s="30">
        <v>520.23</v>
      </c>
      <c r="J227" s="30">
        <v>1903.55</v>
      </c>
      <c r="K227" s="30">
        <v>1114.4000000000001</v>
      </c>
      <c r="L227" s="30">
        <v>438.27</v>
      </c>
      <c r="M227" s="30">
        <v>1856.71</v>
      </c>
      <c r="N227" s="30">
        <v>1150.6199999999999</v>
      </c>
      <c r="O227" s="30">
        <v>497.17</v>
      </c>
      <c r="P227" s="30">
        <v>981.38</v>
      </c>
      <c r="Q227" s="30">
        <v>864.61</v>
      </c>
      <c r="R227" s="29"/>
      <c r="S227" s="29"/>
      <c r="T227" s="29"/>
      <c r="U227" s="30">
        <v>349.62</v>
      </c>
      <c r="V227" s="30">
        <v>121.57</v>
      </c>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row>
    <row r="228" spans="1:85" x14ac:dyDescent="0.3">
      <c r="A228" s="25" t="s">
        <v>301</v>
      </c>
      <c r="B228" s="30">
        <v>16302.09</v>
      </c>
      <c r="C228" s="29"/>
      <c r="D228" s="30">
        <v>417.22</v>
      </c>
      <c r="E228" s="30">
        <v>1008.35</v>
      </c>
      <c r="F228" s="30">
        <v>3681.93</v>
      </c>
      <c r="G228" s="30">
        <v>587.22</v>
      </c>
      <c r="H228" s="30">
        <v>333.93</v>
      </c>
      <c r="I228" s="30">
        <v>585.52</v>
      </c>
      <c r="J228" s="30">
        <v>2003.98</v>
      </c>
      <c r="K228" s="30">
        <v>1041.27</v>
      </c>
      <c r="L228" s="30">
        <v>462.05</v>
      </c>
      <c r="M228" s="30">
        <v>1982.82</v>
      </c>
      <c r="N228" s="30">
        <v>1276.53</v>
      </c>
      <c r="O228" s="30">
        <v>563.92999999999995</v>
      </c>
      <c r="P228" s="30">
        <v>1034.17</v>
      </c>
      <c r="Q228" s="30">
        <v>826.33</v>
      </c>
      <c r="R228" s="29"/>
      <c r="S228" s="29"/>
      <c r="T228" s="29"/>
      <c r="U228" s="30">
        <v>330.45</v>
      </c>
      <c r="V228" s="30">
        <v>111.26</v>
      </c>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row>
    <row r="229" spans="1:85" x14ac:dyDescent="0.3">
      <c r="A229" s="25" t="s">
        <v>302</v>
      </c>
      <c r="B229" s="30">
        <v>17023.07</v>
      </c>
      <c r="C229" s="29"/>
      <c r="D229" s="30">
        <v>427.76</v>
      </c>
      <c r="E229" s="30">
        <v>1052.92</v>
      </c>
      <c r="F229" s="30">
        <v>3799.02</v>
      </c>
      <c r="G229" s="30">
        <v>612.12</v>
      </c>
      <c r="H229" s="30">
        <v>347.87</v>
      </c>
      <c r="I229" s="30">
        <v>647.54</v>
      </c>
      <c r="J229" s="30">
        <v>2083.91</v>
      </c>
      <c r="K229" s="30">
        <v>1017.36</v>
      </c>
      <c r="L229" s="30">
        <v>486.87</v>
      </c>
      <c r="M229" s="30">
        <v>2128.69</v>
      </c>
      <c r="N229" s="30">
        <v>1423.91</v>
      </c>
      <c r="O229" s="30">
        <v>630.5</v>
      </c>
      <c r="P229" s="30">
        <v>1080.8</v>
      </c>
      <c r="Q229" s="30">
        <v>803.92</v>
      </c>
      <c r="R229" s="29"/>
      <c r="S229" s="29"/>
      <c r="T229" s="29"/>
      <c r="U229" s="30">
        <v>316.70999999999998</v>
      </c>
      <c r="V229" s="30">
        <v>106.47</v>
      </c>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row>
    <row r="230" spans="1:85" x14ac:dyDescent="0.3">
      <c r="A230" s="25" t="s">
        <v>303</v>
      </c>
      <c r="B230" s="30">
        <v>17905.310000000001</v>
      </c>
      <c r="C230" s="29"/>
      <c r="D230" s="30">
        <v>438.52</v>
      </c>
      <c r="E230" s="30">
        <v>1090.3800000000001</v>
      </c>
      <c r="F230" s="30">
        <v>3950.65</v>
      </c>
      <c r="G230" s="30">
        <v>662.56</v>
      </c>
      <c r="H230" s="30">
        <v>352.64</v>
      </c>
      <c r="I230" s="30">
        <v>704.84</v>
      </c>
      <c r="J230" s="30">
        <v>2131.7800000000002</v>
      </c>
      <c r="K230" s="30">
        <v>1038.22</v>
      </c>
      <c r="L230" s="30">
        <v>511.85</v>
      </c>
      <c r="M230" s="30">
        <v>2302.48</v>
      </c>
      <c r="N230" s="30">
        <v>1592.8</v>
      </c>
      <c r="O230" s="30">
        <v>699.14</v>
      </c>
      <c r="P230" s="30">
        <v>1116.6600000000001</v>
      </c>
      <c r="Q230" s="30">
        <v>821.54</v>
      </c>
      <c r="R230" s="29"/>
      <c r="S230" s="29"/>
      <c r="T230" s="29"/>
      <c r="U230" s="30">
        <v>319.64999999999998</v>
      </c>
      <c r="V230" s="30">
        <v>112.2</v>
      </c>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row>
    <row r="231" spans="1:85" x14ac:dyDescent="0.3">
      <c r="A231" s="25" t="s">
        <v>304</v>
      </c>
      <c r="B231" s="30">
        <v>18911.59</v>
      </c>
      <c r="C231" s="29"/>
      <c r="D231" s="30">
        <v>449.34</v>
      </c>
      <c r="E231" s="30">
        <v>1119.48</v>
      </c>
      <c r="F231" s="30">
        <v>4133.91</v>
      </c>
      <c r="G231" s="30">
        <v>729.1</v>
      </c>
      <c r="H231" s="30">
        <v>351.68</v>
      </c>
      <c r="I231" s="30">
        <v>759.11</v>
      </c>
      <c r="J231" s="30">
        <v>2144.33</v>
      </c>
      <c r="K231" s="30">
        <v>1102.93</v>
      </c>
      <c r="L231" s="30">
        <v>535.29999999999995</v>
      </c>
      <c r="M231" s="30">
        <v>2489.14</v>
      </c>
      <c r="N231" s="30">
        <v>1768.3</v>
      </c>
      <c r="O231" s="30">
        <v>772.64</v>
      </c>
      <c r="P231" s="30">
        <v>1141.8499999999999</v>
      </c>
      <c r="Q231" s="30">
        <v>880.34</v>
      </c>
      <c r="R231" s="29"/>
      <c r="S231" s="29"/>
      <c r="T231" s="29"/>
      <c r="U231" s="30">
        <v>342.57</v>
      </c>
      <c r="V231" s="30">
        <v>128.54</v>
      </c>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row>
    <row r="232" spans="1:85" x14ac:dyDescent="0.3">
      <c r="A232" s="25" t="s">
        <v>305</v>
      </c>
      <c r="B232" s="30">
        <v>19947.47</v>
      </c>
      <c r="C232" s="29"/>
      <c r="D232" s="30">
        <v>460.94</v>
      </c>
      <c r="E232" s="30">
        <v>1140.95</v>
      </c>
      <c r="F232" s="30">
        <v>4315.75</v>
      </c>
      <c r="G232" s="30">
        <v>791.15</v>
      </c>
      <c r="H232" s="30">
        <v>416.2</v>
      </c>
      <c r="I232" s="30">
        <v>815.18</v>
      </c>
      <c r="J232" s="30">
        <v>2126.8000000000002</v>
      </c>
      <c r="K232" s="30">
        <v>1183.74</v>
      </c>
      <c r="L232" s="30">
        <v>554.51</v>
      </c>
      <c r="M232" s="30">
        <v>2651.05</v>
      </c>
      <c r="N232" s="30">
        <v>1920.25</v>
      </c>
      <c r="O232" s="30">
        <v>853.65</v>
      </c>
      <c r="P232" s="30">
        <v>1160.52</v>
      </c>
      <c r="Q232" s="30">
        <v>958.97</v>
      </c>
      <c r="R232" s="29"/>
      <c r="S232" s="29"/>
      <c r="T232" s="29"/>
      <c r="U232" s="30">
        <v>380.93</v>
      </c>
      <c r="V232" s="30">
        <v>149.33000000000001</v>
      </c>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row>
    <row r="233" spans="1:85" x14ac:dyDescent="0.3">
      <c r="A233" s="25" t="s">
        <v>306</v>
      </c>
      <c r="B233" s="30">
        <v>20681.8</v>
      </c>
      <c r="C233" s="29"/>
      <c r="D233" s="30">
        <v>473.23</v>
      </c>
      <c r="E233" s="30">
        <v>1166.68</v>
      </c>
      <c r="F233" s="30">
        <v>4465.3100000000004</v>
      </c>
      <c r="G233" s="30">
        <v>827.1</v>
      </c>
      <c r="H233" s="30">
        <v>377.04</v>
      </c>
      <c r="I233" s="30">
        <v>878.2</v>
      </c>
      <c r="J233" s="30">
        <v>2085.2199999999998</v>
      </c>
      <c r="K233" s="30">
        <v>1250.51</v>
      </c>
      <c r="L233" s="30">
        <v>566.73</v>
      </c>
      <c r="M233" s="30">
        <v>2749.02</v>
      </c>
      <c r="N233" s="30">
        <v>2017.18</v>
      </c>
      <c r="O233" s="30">
        <v>944.96</v>
      </c>
      <c r="P233" s="30">
        <v>1177.1500000000001</v>
      </c>
      <c r="Q233" s="30">
        <v>1033.69</v>
      </c>
      <c r="R233" s="29"/>
      <c r="S233" s="29"/>
      <c r="T233" s="29"/>
      <c r="U233" s="30">
        <v>429.23</v>
      </c>
      <c r="V233" s="30">
        <v>168.17</v>
      </c>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row>
    <row r="234" spans="1:85" x14ac:dyDescent="0.3">
      <c r="A234" s="25" t="s">
        <v>307</v>
      </c>
      <c r="B234" s="30">
        <v>21146.92</v>
      </c>
      <c r="C234" s="29"/>
      <c r="D234" s="30">
        <v>486.47</v>
      </c>
      <c r="E234" s="30">
        <v>1201.28</v>
      </c>
      <c r="F234" s="30">
        <v>4552.1499999999996</v>
      </c>
      <c r="G234" s="30">
        <v>818.24</v>
      </c>
      <c r="H234" s="30">
        <v>421.88</v>
      </c>
      <c r="I234" s="30">
        <v>952.01</v>
      </c>
      <c r="J234" s="30">
        <v>2026.45</v>
      </c>
      <c r="K234" s="30">
        <v>1275.67</v>
      </c>
      <c r="L234" s="30">
        <v>569.57000000000005</v>
      </c>
      <c r="M234" s="30">
        <v>2747.48</v>
      </c>
      <c r="N234" s="30">
        <v>2030.71</v>
      </c>
      <c r="O234" s="30">
        <v>1048.1199999999999</v>
      </c>
      <c r="P234" s="30">
        <v>1196.3</v>
      </c>
      <c r="Q234" s="30">
        <v>1082.22</v>
      </c>
      <c r="R234" s="29"/>
      <c r="S234" s="29"/>
      <c r="T234" s="29"/>
      <c r="U234" s="30">
        <v>481.99</v>
      </c>
      <c r="V234" s="30">
        <v>179.2</v>
      </c>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row>
    <row r="235" spans="1:85" x14ac:dyDescent="0.3">
      <c r="A235" s="25" t="s">
        <v>308</v>
      </c>
      <c r="B235" s="30">
        <v>21394.21</v>
      </c>
      <c r="C235" s="29"/>
      <c r="D235" s="30">
        <v>498.82</v>
      </c>
      <c r="E235" s="30">
        <v>1251.0899999999999</v>
      </c>
      <c r="F235" s="30">
        <v>4583.68</v>
      </c>
      <c r="G235" s="30">
        <v>855.67</v>
      </c>
      <c r="H235" s="30">
        <v>493.6</v>
      </c>
      <c r="I235" s="30">
        <v>1026.6099999999999</v>
      </c>
      <c r="J235" s="30">
        <v>1966.54</v>
      </c>
      <c r="K235" s="30">
        <v>1258.96</v>
      </c>
      <c r="L235" s="30">
        <v>564.27</v>
      </c>
      <c r="M235" s="30">
        <v>2661.51</v>
      </c>
      <c r="N235" s="30">
        <v>1968.07</v>
      </c>
      <c r="O235" s="30">
        <v>1149.51</v>
      </c>
      <c r="P235" s="30">
        <v>1220.3699999999999</v>
      </c>
      <c r="Q235" s="30">
        <v>1099.07</v>
      </c>
      <c r="R235" s="29"/>
      <c r="S235" s="29"/>
      <c r="T235" s="29"/>
      <c r="U235" s="30">
        <v>532.85</v>
      </c>
      <c r="V235" s="30">
        <v>181.5</v>
      </c>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row>
    <row r="236" spans="1:85" x14ac:dyDescent="0.3">
      <c r="A236" s="25" t="s">
        <v>309</v>
      </c>
      <c r="B236" s="30">
        <v>21617.87</v>
      </c>
      <c r="C236" s="29"/>
      <c r="D236" s="30">
        <v>506.17</v>
      </c>
      <c r="E236" s="30">
        <v>1322.3</v>
      </c>
      <c r="F236" s="30">
        <v>4609.93</v>
      </c>
      <c r="G236" s="30">
        <v>920.19</v>
      </c>
      <c r="H236" s="30">
        <v>621.85</v>
      </c>
      <c r="I236" s="30">
        <v>1078.1400000000001</v>
      </c>
      <c r="J236" s="30">
        <v>1930.68</v>
      </c>
      <c r="K236" s="30">
        <v>1239.8599999999999</v>
      </c>
      <c r="L236" s="30">
        <v>555.91999999999996</v>
      </c>
      <c r="M236" s="30">
        <v>2555.17</v>
      </c>
      <c r="N236" s="30">
        <v>1871.3</v>
      </c>
      <c r="O236" s="30">
        <v>1220.97</v>
      </c>
      <c r="P236" s="30">
        <v>1248.96</v>
      </c>
      <c r="Q236" s="30">
        <v>1095.26</v>
      </c>
      <c r="R236" s="29"/>
      <c r="S236" s="29"/>
      <c r="T236" s="29"/>
      <c r="U236" s="30">
        <v>574.58000000000004</v>
      </c>
      <c r="V236" s="30">
        <v>179.71</v>
      </c>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row>
    <row r="237" spans="1:85" x14ac:dyDescent="0.3">
      <c r="A237" s="25" t="s">
        <v>310</v>
      </c>
      <c r="B237" s="30">
        <v>21728.23</v>
      </c>
      <c r="C237" s="29"/>
      <c r="D237" s="30">
        <v>504.26</v>
      </c>
      <c r="E237" s="30">
        <v>1421.09</v>
      </c>
      <c r="F237" s="30">
        <v>4660.87</v>
      </c>
      <c r="G237" s="30">
        <v>926.79</v>
      </c>
      <c r="H237" s="30">
        <v>674.68</v>
      </c>
      <c r="I237" s="30">
        <v>1081.44</v>
      </c>
      <c r="J237" s="30">
        <v>1944.92</v>
      </c>
      <c r="K237" s="30">
        <v>1213.22</v>
      </c>
      <c r="L237" s="30">
        <v>549.91999999999996</v>
      </c>
      <c r="M237" s="30">
        <v>2496.96</v>
      </c>
      <c r="N237" s="30">
        <v>1785.78</v>
      </c>
      <c r="O237" s="30">
        <v>1232.82</v>
      </c>
      <c r="P237" s="30">
        <v>1282.3599999999999</v>
      </c>
      <c r="Q237" s="30">
        <v>1082.78</v>
      </c>
      <c r="R237" s="29"/>
      <c r="S237" s="29"/>
      <c r="T237" s="29"/>
      <c r="U237" s="30">
        <v>599.88</v>
      </c>
      <c r="V237" s="30">
        <v>178.83</v>
      </c>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row>
    <row r="238" spans="1:85" x14ac:dyDescent="0.3">
      <c r="A238" s="25" t="s">
        <v>311</v>
      </c>
      <c r="B238" s="30">
        <v>22067.46</v>
      </c>
      <c r="C238" s="29"/>
      <c r="D238" s="30">
        <v>489.49</v>
      </c>
      <c r="E238" s="30">
        <v>1552.18</v>
      </c>
      <c r="F238" s="30">
        <v>4792.8</v>
      </c>
      <c r="G238" s="30">
        <v>917</v>
      </c>
      <c r="H238" s="30">
        <v>743.95</v>
      </c>
      <c r="I238" s="30">
        <v>1014.03</v>
      </c>
      <c r="J238" s="30">
        <v>2031.64</v>
      </c>
      <c r="K238" s="30">
        <v>1239.1099999999999</v>
      </c>
      <c r="L238" s="30">
        <v>551.13</v>
      </c>
      <c r="M238" s="30">
        <v>2549.5100000000002</v>
      </c>
      <c r="N238" s="30">
        <v>1752.97</v>
      </c>
      <c r="O238" s="30">
        <v>1158.4100000000001</v>
      </c>
      <c r="P238" s="30">
        <v>1319.84</v>
      </c>
      <c r="Q238" s="30">
        <v>1073.71</v>
      </c>
      <c r="R238" s="29"/>
      <c r="S238" s="29"/>
      <c r="T238" s="29"/>
      <c r="U238" s="30">
        <v>602.14</v>
      </c>
      <c r="V238" s="30">
        <v>183.33</v>
      </c>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row>
    <row r="239" spans="1:85" x14ac:dyDescent="0.3">
      <c r="A239" s="25" t="s">
        <v>312</v>
      </c>
      <c r="B239" s="30">
        <v>22805.919999999998</v>
      </c>
      <c r="C239" s="29"/>
      <c r="D239" s="30">
        <v>464.19</v>
      </c>
      <c r="E239" s="30">
        <v>1704.43</v>
      </c>
      <c r="F239" s="30">
        <v>4987.3</v>
      </c>
      <c r="G239" s="30">
        <v>1142.57</v>
      </c>
      <c r="H239" s="30">
        <v>800.39</v>
      </c>
      <c r="I239" s="30">
        <v>882.39</v>
      </c>
      <c r="J239" s="30">
        <v>2172.7600000000002</v>
      </c>
      <c r="K239" s="30">
        <v>1309.78</v>
      </c>
      <c r="L239" s="30">
        <v>559.1</v>
      </c>
      <c r="M239" s="30">
        <v>2707.73</v>
      </c>
      <c r="N239" s="30">
        <v>1769.18</v>
      </c>
      <c r="O239" s="30">
        <v>1005.13</v>
      </c>
      <c r="P239" s="30">
        <v>1354.75</v>
      </c>
      <c r="Q239" s="30">
        <v>1069.76</v>
      </c>
      <c r="R239" s="29"/>
      <c r="S239" s="29"/>
      <c r="T239" s="29"/>
      <c r="U239" s="30">
        <v>582.4</v>
      </c>
      <c r="V239" s="30">
        <v>193.34</v>
      </c>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row>
    <row r="240" spans="1:85" x14ac:dyDescent="0.3">
      <c r="A240" s="25" t="s">
        <v>313</v>
      </c>
      <c r="B240" s="30">
        <v>23478.01</v>
      </c>
      <c r="C240" s="29"/>
      <c r="D240" s="30">
        <v>437.14</v>
      </c>
      <c r="E240" s="30">
        <v>1850.84</v>
      </c>
      <c r="F240" s="30">
        <v>5172.3599999999997</v>
      </c>
      <c r="G240" s="30">
        <v>1391.38</v>
      </c>
      <c r="H240" s="30">
        <v>836.82</v>
      </c>
      <c r="I240" s="30">
        <v>722.06</v>
      </c>
      <c r="J240" s="30">
        <v>2309.8200000000002</v>
      </c>
      <c r="K240" s="30">
        <v>1397.96</v>
      </c>
      <c r="L240" s="30">
        <v>567.9</v>
      </c>
      <c r="M240" s="30">
        <v>2899.37</v>
      </c>
      <c r="N240" s="30">
        <v>1786.34</v>
      </c>
      <c r="O240" s="30">
        <v>813.58</v>
      </c>
      <c r="P240" s="30">
        <v>1374.8</v>
      </c>
      <c r="Q240" s="30">
        <v>1062.54</v>
      </c>
      <c r="R240" s="29"/>
      <c r="S240" s="29"/>
      <c r="T240" s="29"/>
      <c r="U240" s="30">
        <v>549.30999999999995</v>
      </c>
      <c r="V240" s="30">
        <v>204.05</v>
      </c>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row>
    <row r="241" spans="1:85" x14ac:dyDescent="0.3">
      <c r="A241" s="25" t="s">
        <v>314</v>
      </c>
      <c r="B241" s="30">
        <v>23733.56</v>
      </c>
      <c r="C241" s="29"/>
      <c r="D241" s="30">
        <v>417.56</v>
      </c>
      <c r="E241" s="30">
        <v>1962.69</v>
      </c>
      <c r="F241" s="30">
        <v>5248.62</v>
      </c>
      <c r="G241" s="30">
        <v>1591.24</v>
      </c>
      <c r="H241" s="30">
        <v>857.46</v>
      </c>
      <c r="I241" s="30">
        <v>571.16999999999996</v>
      </c>
      <c r="J241" s="30">
        <v>2380.65</v>
      </c>
      <c r="K241" s="30">
        <v>1475.53</v>
      </c>
      <c r="L241" s="30">
        <v>571.09</v>
      </c>
      <c r="M241" s="30">
        <v>3046.09</v>
      </c>
      <c r="N241" s="30">
        <v>1752.15</v>
      </c>
      <c r="O241" s="30">
        <v>627.54</v>
      </c>
      <c r="P241" s="30">
        <v>1366.76</v>
      </c>
      <c r="Q241" s="30">
        <v>1042.49</v>
      </c>
      <c r="R241" s="29"/>
      <c r="S241" s="29"/>
      <c r="T241" s="29"/>
      <c r="U241" s="30">
        <v>512.22</v>
      </c>
      <c r="V241" s="30">
        <v>210.29</v>
      </c>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row>
    <row r="242" spans="1:85" x14ac:dyDescent="0.3">
      <c r="A242" s="25" t="s">
        <v>315</v>
      </c>
      <c r="B242" s="30">
        <v>23292.57</v>
      </c>
      <c r="C242" s="29"/>
      <c r="D242" s="30">
        <v>413.99</v>
      </c>
      <c r="E242" s="30">
        <v>2013.88</v>
      </c>
      <c r="F242" s="30">
        <v>5152.21</v>
      </c>
      <c r="G242" s="30">
        <v>1688.44</v>
      </c>
      <c r="H242" s="30">
        <v>866.87</v>
      </c>
      <c r="I242" s="30">
        <v>465.54</v>
      </c>
      <c r="J242" s="30">
        <v>2328.9299999999998</v>
      </c>
      <c r="K242" s="30">
        <v>1515.57</v>
      </c>
      <c r="L242" s="30">
        <v>562.79999999999995</v>
      </c>
      <c r="M242" s="30">
        <v>3075.76</v>
      </c>
      <c r="N242" s="30">
        <v>1619.02</v>
      </c>
      <c r="O242" s="30">
        <v>488.58</v>
      </c>
      <c r="P242" s="30">
        <v>1319.32</v>
      </c>
      <c r="Q242" s="30">
        <v>1001.26</v>
      </c>
      <c r="R242" s="29"/>
      <c r="S242" s="29"/>
      <c r="T242" s="29"/>
      <c r="U242" s="30">
        <v>480.02</v>
      </c>
      <c r="V242" s="30">
        <v>207.44</v>
      </c>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row>
    <row r="243" spans="1:85" x14ac:dyDescent="0.3">
      <c r="A243" s="25" t="s">
        <v>316</v>
      </c>
      <c r="B243" s="30">
        <v>22248.91</v>
      </c>
      <c r="C243" s="29"/>
      <c r="D243" s="30">
        <v>431.59</v>
      </c>
      <c r="E243" s="30">
        <v>2001.99</v>
      </c>
      <c r="F243" s="30">
        <v>4899.97</v>
      </c>
      <c r="G243" s="30">
        <v>1719.92</v>
      </c>
      <c r="H243" s="30">
        <v>868.29</v>
      </c>
      <c r="I243" s="30">
        <v>415.23</v>
      </c>
      <c r="J243" s="30">
        <v>2162.61</v>
      </c>
      <c r="K243" s="30">
        <v>1513.1</v>
      </c>
      <c r="L243" s="30">
        <v>542.29</v>
      </c>
      <c r="M243" s="30">
        <v>2980.19</v>
      </c>
      <c r="N243" s="30">
        <v>1392.8</v>
      </c>
      <c r="O243" s="30">
        <v>407.35</v>
      </c>
      <c r="P243" s="30">
        <v>1237.74</v>
      </c>
      <c r="Q243" s="30">
        <v>943.16</v>
      </c>
      <c r="R243" s="29"/>
      <c r="S243" s="29"/>
      <c r="T243" s="29"/>
      <c r="U243" s="30">
        <v>456.45</v>
      </c>
      <c r="V243" s="30">
        <v>195.4</v>
      </c>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row>
    <row r="244" spans="1:85" x14ac:dyDescent="0.3">
      <c r="A244" s="25" t="s">
        <v>317</v>
      </c>
      <c r="B244" s="30">
        <v>21003.75</v>
      </c>
      <c r="C244" s="29"/>
      <c r="D244" s="30">
        <v>454.03</v>
      </c>
      <c r="E244" s="30">
        <v>1948.09</v>
      </c>
      <c r="F244" s="30">
        <v>4583.41</v>
      </c>
      <c r="G244" s="30">
        <v>1545.57</v>
      </c>
      <c r="H244" s="30">
        <v>867.72</v>
      </c>
      <c r="I244" s="30">
        <v>416.67</v>
      </c>
      <c r="J244" s="30">
        <v>1953.86</v>
      </c>
      <c r="K244" s="30">
        <v>1491.17</v>
      </c>
      <c r="L244" s="30">
        <v>514.26</v>
      </c>
      <c r="M244" s="30">
        <v>2816.7</v>
      </c>
      <c r="N244" s="30">
        <v>1299.25</v>
      </c>
      <c r="O244" s="30">
        <v>365.61</v>
      </c>
      <c r="P244" s="30">
        <v>1189.6300000000001</v>
      </c>
      <c r="Q244" s="30">
        <v>884.41</v>
      </c>
      <c r="R244" s="29"/>
      <c r="S244" s="29"/>
      <c r="T244" s="29"/>
      <c r="U244" s="30">
        <v>440.07</v>
      </c>
      <c r="V244" s="30">
        <v>178.97</v>
      </c>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row>
    <row r="245" spans="1:85" x14ac:dyDescent="0.3">
      <c r="A245" s="25" t="s">
        <v>318</v>
      </c>
      <c r="B245" s="30">
        <v>19685.830000000002</v>
      </c>
      <c r="C245" s="29"/>
      <c r="D245" s="30">
        <v>485.66</v>
      </c>
      <c r="E245" s="30">
        <v>1876.09</v>
      </c>
      <c r="F245" s="30">
        <v>4309.0200000000004</v>
      </c>
      <c r="G245" s="30">
        <v>1422.46</v>
      </c>
      <c r="H245" s="30">
        <v>871.2</v>
      </c>
      <c r="I245" s="30">
        <v>415.44</v>
      </c>
      <c r="J245" s="30">
        <v>1780.73</v>
      </c>
      <c r="K245" s="30">
        <v>1449.83</v>
      </c>
      <c r="L245" s="30">
        <v>483.82</v>
      </c>
      <c r="M245" s="30">
        <v>2656.37</v>
      </c>
      <c r="N245" s="30">
        <v>1008.92</v>
      </c>
      <c r="O245" s="30">
        <v>342.55</v>
      </c>
      <c r="P245" s="30">
        <v>1099.83</v>
      </c>
      <c r="Q245" s="30">
        <v>842.85</v>
      </c>
      <c r="R245" s="29"/>
      <c r="S245" s="29"/>
      <c r="T245" s="29"/>
      <c r="U245" s="30">
        <v>428.96</v>
      </c>
      <c r="V245" s="30">
        <v>163.41999999999999</v>
      </c>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row>
    <row r="246" spans="1:85" x14ac:dyDescent="0.3">
      <c r="A246" s="25" t="s">
        <v>319</v>
      </c>
      <c r="B246" s="30">
        <v>19029.32</v>
      </c>
      <c r="C246" s="29"/>
      <c r="D246" s="30">
        <v>517.03</v>
      </c>
      <c r="E246" s="30">
        <v>1807.99</v>
      </c>
      <c r="F246" s="30">
        <v>4190.74</v>
      </c>
      <c r="G246" s="30">
        <v>1346.33</v>
      </c>
      <c r="H246" s="30">
        <v>883.84</v>
      </c>
      <c r="I246" s="30">
        <v>430.79</v>
      </c>
      <c r="J246" s="30">
        <v>1715.4</v>
      </c>
      <c r="K246" s="30">
        <v>1425.85</v>
      </c>
      <c r="L246" s="30">
        <v>455.74</v>
      </c>
      <c r="M246" s="30">
        <v>2559.9899999999998</v>
      </c>
      <c r="N246" s="30">
        <v>895.61</v>
      </c>
      <c r="O246" s="30">
        <v>319.20999999999998</v>
      </c>
      <c r="P246" s="30">
        <v>1008.75</v>
      </c>
      <c r="Q246" s="30">
        <v>834.28</v>
      </c>
      <c r="R246" s="29"/>
      <c r="S246" s="29"/>
      <c r="T246" s="29"/>
      <c r="U246" s="30">
        <v>438.45</v>
      </c>
      <c r="V246" s="30">
        <v>153.56</v>
      </c>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row>
    <row r="247" spans="1:85" x14ac:dyDescent="0.3">
      <c r="A247" s="25" t="s">
        <v>320</v>
      </c>
      <c r="B247" s="30">
        <v>18997.29</v>
      </c>
      <c r="C247" s="29"/>
      <c r="D247" s="30">
        <v>545.09</v>
      </c>
      <c r="E247" s="30">
        <v>1749.82</v>
      </c>
      <c r="F247" s="30">
        <v>4237.2</v>
      </c>
      <c r="G247" s="30">
        <v>1325.49</v>
      </c>
      <c r="H247" s="30">
        <v>904.76</v>
      </c>
      <c r="I247" s="30">
        <v>443.22</v>
      </c>
      <c r="J247" s="30">
        <v>1766.02</v>
      </c>
      <c r="K247" s="30">
        <v>1425.27</v>
      </c>
      <c r="L247" s="30">
        <v>431.25</v>
      </c>
      <c r="M247" s="30">
        <v>2548.5100000000002</v>
      </c>
      <c r="N247" s="30">
        <v>841.49</v>
      </c>
      <c r="O247" s="30">
        <v>291.02999999999997</v>
      </c>
      <c r="P247" s="30">
        <v>994.56</v>
      </c>
      <c r="Q247" s="30">
        <v>860.19</v>
      </c>
      <c r="R247" s="29"/>
      <c r="S247" s="29"/>
      <c r="T247" s="29"/>
      <c r="U247" s="30">
        <v>436.46</v>
      </c>
      <c r="V247" s="30">
        <v>151.22999999999999</v>
      </c>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row>
    <row r="248" spans="1:85" x14ac:dyDescent="0.3">
      <c r="A248" s="25" t="s">
        <v>321</v>
      </c>
      <c r="B248" s="30">
        <v>19277.990000000002</v>
      </c>
      <c r="C248" s="29"/>
      <c r="D248" s="30">
        <v>570.32000000000005</v>
      </c>
      <c r="E248" s="30">
        <v>1691.38</v>
      </c>
      <c r="F248" s="30">
        <v>4281</v>
      </c>
      <c r="G248" s="30">
        <v>1336.71</v>
      </c>
      <c r="H248" s="30">
        <v>931.8</v>
      </c>
      <c r="I248" s="30">
        <v>455.12</v>
      </c>
      <c r="J248" s="30">
        <v>1876.61</v>
      </c>
      <c r="K248" s="30">
        <v>1455.89</v>
      </c>
      <c r="L248" s="30">
        <v>407.82</v>
      </c>
      <c r="M248" s="30">
        <v>2629.33</v>
      </c>
      <c r="N248" s="30">
        <v>813.54</v>
      </c>
      <c r="O248" s="30">
        <v>269.14</v>
      </c>
      <c r="P248" s="30">
        <v>1024.1300000000001</v>
      </c>
      <c r="Q248" s="30">
        <v>908.76</v>
      </c>
      <c r="R248" s="29"/>
      <c r="S248" s="29"/>
      <c r="T248" s="29"/>
      <c r="U248" s="30">
        <v>423.81</v>
      </c>
      <c r="V248" s="30">
        <v>154.71</v>
      </c>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row>
    <row r="249" spans="1:85" x14ac:dyDescent="0.3">
      <c r="A249" s="25" t="s">
        <v>322</v>
      </c>
      <c r="B249" s="30">
        <v>19850.7</v>
      </c>
      <c r="C249" s="29"/>
      <c r="D249" s="30">
        <v>592.84</v>
      </c>
      <c r="E249" s="30">
        <v>1621.75</v>
      </c>
      <c r="F249" s="30">
        <v>4423.82</v>
      </c>
      <c r="G249" s="30">
        <v>1353.29</v>
      </c>
      <c r="H249" s="30">
        <v>943.3</v>
      </c>
      <c r="I249" s="30">
        <v>469.78</v>
      </c>
      <c r="J249" s="30">
        <v>1985.4</v>
      </c>
      <c r="K249" s="30">
        <v>1517.86</v>
      </c>
      <c r="L249" s="30">
        <v>382.63</v>
      </c>
      <c r="M249" s="30">
        <v>2780.03</v>
      </c>
      <c r="N249" s="30">
        <v>847.73</v>
      </c>
      <c r="O249" s="30">
        <v>266.08999999999997</v>
      </c>
      <c r="P249" s="30">
        <v>1069.96</v>
      </c>
      <c r="Q249" s="30">
        <v>964.5</v>
      </c>
      <c r="R249" s="29"/>
      <c r="S249" s="29"/>
      <c r="T249" s="29"/>
      <c r="U249" s="30">
        <v>418.38</v>
      </c>
      <c r="V249" s="30">
        <v>162.09</v>
      </c>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row>
    <row r="250" spans="1:85" x14ac:dyDescent="0.3">
      <c r="A250" s="25" t="s">
        <v>323</v>
      </c>
      <c r="B250" s="30">
        <v>20361.73</v>
      </c>
      <c r="C250" s="29"/>
      <c r="D250" s="30">
        <v>612.83000000000004</v>
      </c>
      <c r="E250" s="30">
        <v>1530.43</v>
      </c>
      <c r="F250" s="30">
        <v>4517.87</v>
      </c>
      <c r="G250" s="30">
        <v>1351.4</v>
      </c>
      <c r="H250" s="30">
        <v>939.78</v>
      </c>
      <c r="I250" s="30">
        <v>490.05</v>
      </c>
      <c r="J250" s="30">
        <v>2035.22</v>
      </c>
      <c r="K250" s="30">
        <v>1618.34</v>
      </c>
      <c r="L250" s="30">
        <v>353.67</v>
      </c>
      <c r="M250" s="30">
        <v>3010.22</v>
      </c>
      <c r="N250" s="30">
        <v>915.75</v>
      </c>
      <c r="O250" s="30">
        <v>292.92</v>
      </c>
      <c r="P250" s="30">
        <v>1033.76</v>
      </c>
      <c r="Q250" s="30">
        <v>1007.5</v>
      </c>
      <c r="R250" s="29"/>
      <c r="S250" s="29"/>
      <c r="T250" s="29"/>
      <c r="U250" s="30">
        <v>425.88</v>
      </c>
      <c r="V250" s="30">
        <v>171.56</v>
      </c>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row>
    <row r="251" spans="1:85" x14ac:dyDescent="0.3">
      <c r="A251" s="25" t="s">
        <v>324</v>
      </c>
      <c r="B251" s="30">
        <v>20817.5</v>
      </c>
      <c r="C251" s="29"/>
      <c r="D251" s="30">
        <v>629.94000000000005</v>
      </c>
      <c r="E251" s="30">
        <v>1424.14</v>
      </c>
      <c r="F251" s="30">
        <v>4556.95</v>
      </c>
      <c r="G251" s="30">
        <v>1321.52</v>
      </c>
      <c r="H251" s="30">
        <v>921.8</v>
      </c>
      <c r="I251" s="30">
        <v>514.05999999999995</v>
      </c>
      <c r="J251" s="30">
        <v>2019.78</v>
      </c>
      <c r="K251" s="30">
        <v>1741.75</v>
      </c>
      <c r="L251" s="30">
        <v>326.13</v>
      </c>
      <c r="M251" s="30">
        <v>3295.12</v>
      </c>
      <c r="N251" s="30">
        <v>969.11</v>
      </c>
      <c r="O251" s="30">
        <v>343.85</v>
      </c>
      <c r="P251" s="30">
        <v>1037.27</v>
      </c>
      <c r="Q251" s="30">
        <v>1040.47</v>
      </c>
      <c r="R251" s="29"/>
      <c r="S251" s="29"/>
      <c r="T251" s="29"/>
      <c r="U251" s="30">
        <v>437.13</v>
      </c>
      <c r="V251" s="30">
        <v>181</v>
      </c>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row>
    <row r="252" spans="1:85" x14ac:dyDescent="0.3">
      <c r="A252" s="25" t="s">
        <v>325</v>
      </c>
      <c r="B252" s="30">
        <v>21202.35</v>
      </c>
      <c r="C252" s="29"/>
      <c r="D252" s="30">
        <v>641.98</v>
      </c>
      <c r="E252" s="30">
        <v>1326.81</v>
      </c>
      <c r="F252" s="30">
        <v>4583.75</v>
      </c>
      <c r="G252" s="30">
        <v>1273.6300000000001</v>
      </c>
      <c r="H252" s="30">
        <v>897.13</v>
      </c>
      <c r="I252" s="30">
        <v>535.87</v>
      </c>
      <c r="J252" s="30">
        <v>1983.66</v>
      </c>
      <c r="K252" s="30">
        <v>1853.79</v>
      </c>
      <c r="L252" s="30">
        <v>313.08</v>
      </c>
      <c r="M252" s="30">
        <v>3596.08</v>
      </c>
      <c r="N252" s="30">
        <v>1005.67</v>
      </c>
      <c r="O252" s="30">
        <v>396.34</v>
      </c>
      <c r="P252" s="30">
        <v>1031.6500000000001</v>
      </c>
      <c r="Q252" s="30">
        <v>1065.08</v>
      </c>
      <c r="R252" s="29"/>
      <c r="S252" s="29"/>
      <c r="T252" s="29"/>
      <c r="U252" s="30">
        <v>450.03</v>
      </c>
      <c r="V252" s="30">
        <v>188.37</v>
      </c>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row>
    <row r="253" spans="1:85" x14ac:dyDescent="0.3">
      <c r="A253" s="25" t="s">
        <v>326</v>
      </c>
      <c r="B253" s="30">
        <v>21562.75</v>
      </c>
      <c r="C253" s="29"/>
      <c r="D253" s="30">
        <v>645.91</v>
      </c>
      <c r="E253" s="30">
        <v>1262.08</v>
      </c>
      <c r="F253" s="30">
        <v>4641.04</v>
      </c>
      <c r="G253" s="30">
        <v>1221.46</v>
      </c>
      <c r="H253" s="30">
        <v>879.3</v>
      </c>
      <c r="I253" s="30">
        <v>546.69000000000005</v>
      </c>
      <c r="J253" s="30">
        <v>1976.05</v>
      </c>
      <c r="K253" s="30">
        <v>1918.51</v>
      </c>
      <c r="L253" s="30">
        <v>328.25</v>
      </c>
      <c r="M253" s="30">
        <v>3872.63</v>
      </c>
      <c r="N253" s="30">
        <v>1024.93</v>
      </c>
      <c r="O253" s="30">
        <v>426.29</v>
      </c>
      <c r="P253" s="30">
        <v>1020.65</v>
      </c>
      <c r="Q253" s="30">
        <v>1084.6099999999999</v>
      </c>
      <c r="R253" s="29"/>
      <c r="S253" s="29"/>
      <c r="T253" s="29"/>
      <c r="U253" s="30">
        <v>462.21</v>
      </c>
      <c r="V253" s="30">
        <v>191.62</v>
      </c>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row>
    <row r="254" spans="1:85" x14ac:dyDescent="0.3">
      <c r="A254" s="25" t="s">
        <v>327</v>
      </c>
      <c r="B254" s="30">
        <v>22024.34</v>
      </c>
      <c r="C254" s="29"/>
      <c r="D254" s="30">
        <v>640.69000000000005</v>
      </c>
      <c r="E254" s="30">
        <v>1254.8499999999999</v>
      </c>
      <c r="F254" s="30">
        <v>4792.8900000000003</v>
      </c>
      <c r="G254" s="30">
        <v>1176.47</v>
      </c>
      <c r="H254" s="30">
        <v>877.85</v>
      </c>
      <c r="I254" s="30">
        <v>553.04999999999995</v>
      </c>
      <c r="J254" s="30">
        <v>2041.9</v>
      </c>
      <c r="K254" s="30">
        <v>1903.27</v>
      </c>
      <c r="L254" s="30">
        <v>383.6</v>
      </c>
      <c r="M254" s="30">
        <v>4088.37</v>
      </c>
      <c r="N254" s="30">
        <v>1026.93</v>
      </c>
      <c r="O254" s="30">
        <v>411.97</v>
      </c>
      <c r="P254" s="30">
        <v>1050.3499999999999</v>
      </c>
      <c r="Q254" s="30">
        <v>1101.6199999999999</v>
      </c>
      <c r="R254" s="29"/>
      <c r="S254" s="29"/>
      <c r="T254" s="29"/>
      <c r="U254" s="30">
        <v>471.66</v>
      </c>
      <c r="V254" s="30">
        <v>188.87</v>
      </c>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row>
    <row r="255" spans="1:85" x14ac:dyDescent="0.3">
      <c r="A255" s="25" t="s">
        <v>328</v>
      </c>
      <c r="B255" s="30">
        <v>22511</v>
      </c>
      <c r="C255" s="29"/>
      <c r="D255" s="30">
        <v>627.32000000000005</v>
      </c>
      <c r="E255" s="30">
        <v>1301.99</v>
      </c>
      <c r="F255" s="30">
        <v>5020.3900000000003</v>
      </c>
      <c r="G255" s="30">
        <v>1139.0899999999999</v>
      </c>
      <c r="H255" s="30">
        <v>895.97</v>
      </c>
      <c r="I255" s="30">
        <v>534.96</v>
      </c>
      <c r="J255" s="30">
        <v>2179.39</v>
      </c>
      <c r="K255" s="30">
        <v>1809.94</v>
      </c>
      <c r="L255" s="30">
        <v>474.26</v>
      </c>
      <c r="M255" s="30">
        <v>4249.3599999999997</v>
      </c>
      <c r="N255" s="30">
        <v>1016.56</v>
      </c>
      <c r="O255" s="30">
        <v>357.41</v>
      </c>
      <c r="P255" s="30">
        <v>1059.93</v>
      </c>
      <c r="Q255" s="30">
        <v>1124.46</v>
      </c>
      <c r="R255" s="29"/>
      <c r="S255" s="29"/>
      <c r="T255" s="29"/>
      <c r="U255" s="30">
        <v>479.58</v>
      </c>
      <c r="V255" s="30">
        <v>181.66</v>
      </c>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row>
    <row r="256" spans="1:85" x14ac:dyDescent="0.3">
      <c r="A256" s="25" t="s">
        <v>329</v>
      </c>
      <c r="B256" s="30">
        <v>23068.05</v>
      </c>
      <c r="C256" s="29"/>
      <c r="D256" s="30">
        <v>611.74</v>
      </c>
      <c r="E256" s="30">
        <v>1381.67</v>
      </c>
      <c r="F256" s="30">
        <v>5287.84</v>
      </c>
      <c r="G256" s="30">
        <v>1100.3499999999999</v>
      </c>
      <c r="H256" s="30">
        <v>931</v>
      </c>
      <c r="I256" s="30">
        <v>502.94</v>
      </c>
      <c r="J256" s="30">
        <v>2339.91</v>
      </c>
      <c r="K256" s="30">
        <v>1690.52</v>
      </c>
      <c r="L256" s="30">
        <v>577.82000000000005</v>
      </c>
      <c r="M256" s="30">
        <v>4401.03</v>
      </c>
      <c r="N256" s="30">
        <v>1003.81</v>
      </c>
      <c r="O256" s="30">
        <v>292.42</v>
      </c>
      <c r="P256" s="30">
        <v>1061.0999999999999</v>
      </c>
      <c r="Q256" s="30">
        <v>1161.96</v>
      </c>
      <c r="R256" s="29"/>
      <c r="S256" s="29"/>
      <c r="T256" s="29"/>
      <c r="U256" s="30">
        <v>490.17</v>
      </c>
      <c r="V256" s="30">
        <v>173.66</v>
      </c>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row>
    <row r="257" spans="1:85" x14ac:dyDescent="0.3">
      <c r="A257" s="25" t="s">
        <v>330</v>
      </c>
      <c r="B257" s="30">
        <v>23615.65</v>
      </c>
      <c r="C257" s="29"/>
      <c r="D257" s="30">
        <v>599.55999999999995</v>
      </c>
      <c r="E257" s="30">
        <v>1464.77</v>
      </c>
      <c r="F257" s="30">
        <v>5494.23</v>
      </c>
      <c r="G257" s="30">
        <v>1050.3599999999999</v>
      </c>
      <c r="H257" s="30">
        <v>971.6</v>
      </c>
      <c r="I257" s="30">
        <v>472.98</v>
      </c>
      <c r="J257" s="30">
        <v>2470.6</v>
      </c>
      <c r="K257" s="30">
        <v>1537.69</v>
      </c>
      <c r="L257" s="30">
        <v>670.46</v>
      </c>
      <c r="M257" s="30">
        <v>4595.5600000000004</v>
      </c>
      <c r="N257" s="30">
        <v>999.04</v>
      </c>
      <c r="O257" s="30">
        <v>249.13</v>
      </c>
      <c r="P257" s="30">
        <v>1074.94</v>
      </c>
      <c r="Q257" s="30">
        <v>1223.5999999999999</v>
      </c>
      <c r="R257" s="29"/>
      <c r="S257" s="29"/>
      <c r="T257" s="29"/>
      <c r="U257" s="30">
        <v>506.89</v>
      </c>
      <c r="V257" s="30">
        <v>169.18</v>
      </c>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row>
    <row r="258" spans="1:85" x14ac:dyDescent="0.3">
      <c r="A258" s="25" t="s">
        <v>331</v>
      </c>
      <c r="B258" s="30">
        <v>24312.49</v>
      </c>
      <c r="C258" s="29"/>
      <c r="D258" s="30">
        <v>596.76</v>
      </c>
      <c r="E258" s="30">
        <v>1530.16</v>
      </c>
      <c r="F258" s="30">
        <v>5639.71</v>
      </c>
      <c r="G258" s="30">
        <v>980.49</v>
      </c>
      <c r="H258" s="30">
        <v>1018.05</v>
      </c>
      <c r="I258" s="30">
        <v>463.71</v>
      </c>
      <c r="J258" s="30">
        <v>2522.73</v>
      </c>
      <c r="K258" s="30">
        <v>1436.22</v>
      </c>
      <c r="L258" s="30">
        <v>730</v>
      </c>
      <c r="M258" s="30">
        <v>4877.87</v>
      </c>
      <c r="N258" s="30">
        <v>1011.65</v>
      </c>
      <c r="O258" s="30">
        <v>257.05</v>
      </c>
      <c r="P258" s="30">
        <v>1150.23</v>
      </c>
      <c r="Q258" s="30">
        <v>1316.65</v>
      </c>
      <c r="R258" s="29"/>
      <c r="S258" s="29"/>
      <c r="T258" s="29"/>
      <c r="U258" s="30">
        <v>533.74</v>
      </c>
      <c r="V258" s="30">
        <v>171.95</v>
      </c>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row>
    <row r="259" spans="1:85" x14ac:dyDescent="0.3">
      <c r="A259" s="25" t="s">
        <v>332</v>
      </c>
      <c r="B259" s="30">
        <v>25070.23</v>
      </c>
      <c r="C259" s="29"/>
      <c r="D259" s="30">
        <v>603.94000000000005</v>
      </c>
      <c r="E259" s="30">
        <v>1565.48</v>
      </c>
      <c r="F259" s="30">
        <v>5700</v>
      </c>
      <c r="G259" s="30">
        <v>895.8</v>
      </c>
      <c r="H259" s="30">
        <v>1070.26</v>
      </c>
      <c r="I259" s="30">
        <v>470.62</v>
      </c>
      <c r="J259" s="30">
        <v>2492.7600000000002</v>
      </c>
      <c r="K259" s="30">
        <v>1390.86</v>
      </c>
      <c r="L259" s="30">
        <v>752.76</v>
      </c>
      <c r="M259" s="30">
        <v>5237.3</v>
      </c>
      <c r="N259" s="30">
        <v>1040.67</v>
      </c>
      <c r="O259" s="30">
        <v>314.7</v>
      </c>
      <c r="P259" s="30">
        <v>1259.3399999999999</v>
      </c>
      <c r="Q259" s="30">
        <v>1428.7</v>
      </c>
      <c r="R259" s="29"/>
      <c r="S259" s="29"/>
      <c r="T259" s="29"/>
      <c r="U259" s="30">
        <v>571.96</v>
      </c>
      <c r="V259" s="30">
        <v>182.59</v>
      </c>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row>
    <row r="260" spans="1:85" x14ac:dyDescent="0.3">
      <c r="A260" s="25" t="s">
        <v>333</v>
      </c>
      <c r="B260" s="30">
        <v>25833.54</v>
      </c>
      <c r="C260" s="29"/>
      <c r="D260" s="30">
        <v>618.23</v>
      </c>
      <c r="E260" s="30">
        <v>1573.8</v>
      </c>
      <c r="F260" s="30">
        <v>5715.44</v>
      </c>
      <c r="G260" s="30">
        <v>815.02</v>
      </c>
      <c r="H260" s="30">
        <v>1147</v>
      </c>
      <c r="I260" s="30">
        <v>491</v>
      </c>
      <c r="J260" s="30">
        <v>2422.39</v>
      </c>
      <c r="K260" s="30">
        <v>1404.46</v>
      </c>
      <c r="L260" s="30">
        <v>753.56</v>
      </c>
      <c r="M260" s="30">
        <v>5604.37</v>
      </c>
      <c r="N260" s="30">
        <v>1074.6300000000001</v>
      </c>
      <c r="O260" s="30">
        <v>390.34</v>
      </c>
      <c r="P260" s="30">
        <v>1373.27</v>
      </c>
      <c r="Q260" s="30">
        <v>1525.65</v>
      </c>
      <c r="R260" s="29"/>
      <c r="S260" s="29"/>
      <c r="T260" s="29"/>
      <c r="U260" s="30">
        <v>615.02</v>
      </c>
      <c r="V260" s="30">
        <v>198.42</v>
      </c>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row>
    <row r="261" spans="1:85" x14ac:dyDescent="0.3">
      <c r="A261" s="25" t="s">
        <v>334</v>
      </c>
      <c r="B261" s="30">
        <v>26495.77</v>
      </c>
      <c r="C261" s="29"/>
      <c r="D261" s="30">
        <v>633.30999999999995</v>
      </c>
      <c r="E261" s="30">
        <v>1559.46</v>
      </c>
      <c r="F261" s="30">
        <v>5727.1</v>
      </c>
      <c r="G261" s="30">
        <v>758.15</v>
      </c>
      <c r="H261" s="30">
        <v>1219.28</v>
      </c>
      <c r="I261" s="30">
        <v>521.62</v>
      </c>
      <c r="J261" s="30">
        <v>2357.4299999999998</v>
      </c>
      <c r="K261" s="30">
        <v>1478.24</v>
      </c>
      <c r="L261" s="30">
        <v>748.89</v>
      </c>
      <c r="M261" s="30">
        <v>5904.92</v>
      </c>
      <c r="N261" s="30">
        <v>1100.3499999999999</v>
      </c>
      <c r="O261" s="30">
        <v>449.6</v>
      </c>
      <c r="P261" s="30">
        <v>1465.35</v>
      </c>
      <c r="Q261" s="30">
        <v>1572.01</v>
      </c>
      <c r="R261" s="29"/>
      <c r="S261" s="29"/>
      <c r="T261" s="29"/>
      <c r="U261" s="30">
        <v>657.03</v>
      </c>
      <c r="V261" s="30">
        <v>216.49</v>
      </c>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row>
    <row r="262" spans="1:85" x14ac:dyDescent="0.3">
      <c r="A262" s="25" t="s">
        <v>335</v>
      </c>
      <c r="B262" s="30">
        <v>27024.18</v>
      </c>
      <c r="C262" s="29"/>
      <c r="D262" s="30">
        <v>647.62</v>
      </c>
      <c r="E262" s="30">
        <v>1527.34</v>
      </c>
      <c r="F262" s="30">
        <v>5777.89</v>
      </c>
      <c r="G262" s="30">
        <v>743.53</v>
      </c>
      <c r="H262" s="30">
        <v>1304.6099999999999</v>
      </c>
      <c r="I262" s="30">
        <v>558.96</v>
      </c>
      <c r="J262" s="30">
        <v>2343.67</v>
      </c>
      <c r="K262" s="30">
        <v>1611.81</v>
      </c>
      <c r="L262" s="30">
        <v>754.26</v>
      </c>
      <c r="M262" s="30">
        <v>6071.2</v>
      </c>
      <c r="N262" s="30">
        <v>1107.05</v>
      </c>
      <c r="O262" s="30">
        <v>460.27</v>
      </c>
      <c r="P262" s="30">
        <v>1517.18</v>
      </c>
      <c r="Q262" s="30">
        <v>1536.77</v>
      </c>
      <c r="R262" s="29"/>
      <c r="S262" s="29"/>
      <c r="T262" s="29"/>
      <c r="U262" s="30">
        <v>692.42</v>
      </c>
      <c r="V262" s="30">
        <v>234.03</v>
      </c>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row>
    <row r="263" spans="1:85" x14ac:dyDescent="0.3">
      <c r="A263" s="25" t="s">
        <v>336</v>
      </c>
      <c r="B263" s="30">
        <v>27443.57</v>
      </c>
      <c r="C263" s="29"/>
      <c r="D263" s="30">
        <v>657.48</v>
      </c>
      <c r="E263" s="30">
        <v>1488.4</v>
      </c>
      <c r="F263" s="30">
        <v>5879.16</v>
      </c>
      <c r="G263" s="30">
        <v>771.3</v>
      </c>
      <c r="H263" s="30">
        <v>1399.39</v>
      </c>
      <c r="I263" s="30">
        <v>598.16</v>
      </c>
      <c r="J263" s="30">
        <v>2398.16</v>
      </c>
      <c r="K263" s="30">
        <v>1787.42</v>
      </c>
      <c r="L263" s="30">
        <v>774.37</v>
      </c>
      <c r="M263" s="30">
        <v>6105.28</v>
      </c>
      <c r="N263" s="30">
        <v>1100.97</v>
      </c>
      <c r="O263" s="30">
        <v>417.03</v>
      </c>
      <c r="P263" s="30">
        <v>1521.43</v>
      </c>
      <c r="Q263" s="30">
        <v>1438.76</v>
      </c>
      <c r="R263" s="29"/>
      <c r="S263" s="29"/>
      <c r="T263" s="29"/>
      <c r="U263" s="30">
        <v>718.62</v>
      </c>
      <c r="V263" s="30">
        <v>249.24</v>
      </c>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row>
    <row r="264" spans="1:85" x14ac:dyDescent="0.3">
      <c r="A264" s="25" t="s">
        <v>337</v>
      </c>
      <c r="B264" s="30">
        <v>25171.7</v>
      </c>
      <c r="C264" s="29"/>
      <c r="D264" s="30">
        <v>756.16</v>
      </c>
      <c r="E264" s="30">
        <v>1790.13</v>
      </c>
      <c r="F264" s="30">
        <v>4688.2</v>
      </c>
      <c r="G264" s="30">
        <v>797.36</v>
      </c>
      <c r="H264" s="30">
        <v>1582.71</v>
      </c>
      <c r="I264" s="30">
        <v>440.65</v>
      </c>
      <c r="J264" s="30">
        <v>2453.5</v>
      </c>
      <c r="K264" s="30">
        <v>2782.31</v>
      </c>
      <c r="L264" s="30">
        <v>1030.44</v>
      </c>
      <c r="M264" s="30">
        <v>4112.66</v>
      </c>
      <c r="N264" s="30">
        <v>1354.71</v>
      </c>
      <c r="O264" s="30">
        <v>128.22999999999999</v>
      </c>
      <c r="P264" s="30">
        <v>1141.02</v>
      </c>
      <c r="Q264" s="30">
        <v>1472.35</v>
      </c>
      <c r="R264" s="29"/>
      <c r="S264" s="29"/>
      <c r="T264" s="29"/>
      <c r="U264" s="30">
        <v>276.67</v>
      </c>
      <c r="V264" s="30">
        <v>179.36</v>
      </c>
      <c r="W264" s="29"/>
      <c r="X264" s="30">
        <v>741.82</v>
      </c>
      <c r="Y264" s="30">
        <v>1.93</v>
      </c>
      <c r="Z264" s="30">
        <v>12.41</v>
      </c>
      <c r="AA264" s="30">
        <v>1790.13</v>
      </c>
      <c r="AB264" s="30">
        <v>474.07</v>
      </c>
      <c r="AC264" s="30">
        <v>134.19999999999999</v>
      </c>
      <c r="AD264" s="30">
        <v>92.89</v>
      </c>
      <c r="AE264" s="30">
        <v>105.74</v>
      </c>
      <c r="AF264" s="30">
        <v>115.11</v>
      </c>
      <c r="AG264" s="30">
        <v>45.05</v>
      </c>
      <c r="AH264" s="30">
        <v>387.82</v>
      </c>
      <c r="AI264" s="30">
        <v>262.56</v>
      </c>
      <c r="AJ264" s="30">
        <v>224.26</v>
      </c>
      <c r="AK264" s="30">
        <v>113.84</v>
      </c>
      <c r="AL264" s="30">
        <v>273.3</v>
      </c>
      <c r="AM264" s="30">
        <v>309.77</v>
      </c>
      <c r="AN264" s="30">
        <v>458.39</v>
      </c>
      <c r="AO264" s="30">
        <v>114.61</v>
      </c>
      <c r="AP264" s="30">
        <v>324.16000000000003</v>
      </c>
      <c r="AQ264" s="30">
        <v>620.41999999999996</v>
      </c>
      <c r="AR264" s="30">
        <v>320.38</v>
      </c>
      <c r="AS264" s="30">
        <v>132.85</v>
      </c>
      <c r="AT264" s="30">
        <v>178.77</v>
      </c>
      <c r="AU264" s="30">
        <v>797.36</v>
      </c>
      <c r="AV264" s="30">
        <v>825.02</v>
      </c>
      <c r="AW264" s="30">
        <v>757.69</v>
      </c>
      <c r="AX264" s="30">
        <v>440.65</v>
      </c>
      <c r="AY264" s="30">
        <v>164.58</v>
      </c>
      <c r="AZ264" s="30">
        <v>826.11</v>
      </c>
      <c r="BA264" s="30">
        <v>1462.81</v>
      </c>
      <c r="BB264" s="30">
        <v>702.29</v>
      </c>
      <c r="BC264" s="30">
        <v>51.82</v>
      </c>
      <c r="BD264" s="30">
        <v>1155.56</v>
      </c>
      <c r="BE264" s="30">
        <v>675.63</v>
      </c>
      <c r="BF264" s="29"/>
      <c r="BG264" s="30">
        <v>1030.44</v>
      </c>
      <c r="BH264" s="30">
        <v>350.99</v>
      </c>
      <c r="BI264" s="30">
        <v>816.6</v>
      </c>
      <c r="BJ264" s="30">
        <v>2318.0700000000002</v>
      </c>
      <c r="BK264" s="30">
        <v>626.99</v>
      </c>
      <c r="BL264" s="30">
        <v>607.54</v>
      </c>
      <c r="BM264" s="30">
        <v>512.59</v>
      </c>
      <c r="BN264" s="30">
        <v>234.59</v>
      </c>
      <c r="BO264" s="30">
        <v>128.22999999999999</v>
      </c>
      <c r="BP264" s="30">
        <v>338.28</v>
      </c>
      <c r="BQ264" s="30">
        <v>279.26</v>
      </c>
      <c r="BR264" s="30">
        <v>409.45</v>
      </c>
      <c r="BS264" s="30">
        <v>68.77</v>
      </c>
      <c r="BT264" s="30">
        <v>45.26</v>
      </c>
      <c r="BU264" s="30">
        <v>846.98</v>
      </c>
      <c r="BV264" s="30">
        <v>89.69</v>
      </c>
      <c r="BW264" s="30">
        <v>245.38</v>
      </c>
      <c r="BX264" s="30">
        <v>290.3</v>
      </c>
      <c r="BY264" s="29"/>
      <c r="BZ264" s="29"/>
      <c r="CA264" s="29"/>
      <c r="CB264" s="29"/>
      <c r="CC264" s="30">
        <v>212.11</v>
      </c>
      <c r="CD264" s="30">
        <v>64.56</v>
      </c>
      <c r="CE264" s="30">
        <v>36.74</v>
      </c>
      <c r="CF264" s="30">
        <v>60.62</v>
      </c>
      <c r="CG264" s="30">
        <v>82</v>
      </c>
    </row>
    <row r="265" spans="1:85" x14ac:dyDescent="0.3">
      <c r="A265" s="25" t="s">
        <v>338</v>
      </c>
      <c r="B265" s="30">
        <v>25465.77</v>
      </c>
      <c r="C265" s="29"/>
      <c r="D265" s="30">
        <v>733.9</v>
      </c>
      <c r="E265" s="30">
        <v>1808</v>
      </c>
      <c r="F265" s="30">
        <v>5314.18</v>
      </c>
      <c r="G265" s="30">
        <v>673.74</v>
      </c>
      <c r="H265" s="30">
        <v>1304.6600000000001</v>
      </c>
      <c r="I265" s="30">
        <v>601.49</v>
      </c>
      <c r="J265" s="30">
        <v>2412.3000000000002</v>
      </c>
      <c r="K265" s="30">
        <v>2468.4499999999998</v>
      </c>
      <c r="L265" s="30">
        <v>1110.28</v>
      </c>
      <c r="M265" s="30">
        <v>3739.74</v>
      </c>
      <c r="N265" s="30">
        <v>1492.63</v>
      </c>
      <c r="O265" s="30">
        <v>222.66</v>
      </c>
      <c r="P265" s="30">
        <v>1234.98</v>
      </c>
      <c r="Q265" s="30">
        <v>1680.77</v>
      </c>
      <c r="R265" s="29"/>
      <c r="S265" s="29"/>
      <c r="T265" s="29"/>
      <c r="U265" s="30">
        <v>307.86</v>
      </c>
      <c r="V265" s="30">
        <v>185.72</v>
      </c>
      <c r="W265" s="29"/>
      <c r="X265" s="30">
        <v>718.92</v>
      </c>
      <c r="Y265" s="30">
        <v>1.99</v>
      </c>
      <c r="Z265" s="30">
        <v>12.98</v>
      </c>
      <c r="AA265" s="30">
        <v>1808</v>
      </c>
      <c r="AB265" s="30">
        <v>549.04</v>
      </c>
      <c r="AC265" s="30">
        <v>122.17</v>
      </c>
      <c r="AD265" s="30">
        <v>69.489999999999995</v>
      </c>
      <c r="AE265" s="30">
        <v>164.05</v>
      </c>
      <c r="AF265" s="30">
        <v>132.28</v>
      </c>
      <c r="AG265" s="30">
        <v>45.8</v>
      </c>
      <c r="AH265" s="30">
        <v>435.55</v>
      </c>
      <c r="AI265" s="30">
        <v>273.20999999999998</v>
      </c>
      <c r="AJ265" s="30">
        <v>220.87</v>
      </c>
      <c r="AK265" s="30">
        <v>99.62</v>
      </c>
      <c r="AL265" s="30">
        <v>271.20999999999998</v>
      </c>
      <c r="AM265" s="30">
        <v>379.82</v>
      </c>
      <c r="AN265" s="30">
        <v>539.29</v>
      </c>
      <c r="AO265" s="30">
        <v>225.22</v>
      </c>
      <c r="AP265" s="30">
        <v>405.08</v>
      </c>
      <c r="AQ265" s="30">
        <v>789.25</v>
      </c>
      <c r="AR265" s="30">
        <v>295.14</v>
      </c>
      <c r="AS265" s="30">
        <v>90.9</v>
      </c>
      <c r="AT265" s="30">
        <v>206.19</v>
      </c>
      <c r="AU265" s="30">
        <v>673.74</v>
      </c>
      <c r="AV265" s="30">
        <v>632.36</v>
      </c>
      <c r="AW265" s="30">
        <v>672.3</v>
      </c>
      <c r="AX265" s="30">
        <v>601.49</v>
      </c>
      <c r="AY265" s="30">
        <v>209.12</v>
      </c>
      <c r="AZ265" s="30">
        <v>887.06</v>
      </c>
      <c r="BA265" s="30">
        <v>1316.12</v>
      </c>
      <c r="BB265" s="30">
        <v>742.22</v>
      </c>
      <c r="BC265" s="30">
        <v>51.29</v>
      </c>
      <c r="BD265" s="30">
        <v>991.44</v>
      </c>
      <c r="BE265" s="30">
        <v>571.01</v>
      </c>
      <c r="BF265" s="29"/>
      <c r="BG265" s="30">
        <v>1110.28</v>
      </c>
      <c r="BH265" s="30">
        <v>367.72</v>
      </c>
      <c r="BI265" s="30">
        <v>852.61</v>
      </c>
      <c r="BJ265" s="30">
        <v>1939.61</v>
      </c>
      <c r="BK265" s="30">
        <v>579.79999999999995</v>
      </c>
      <c r="BL265" s="30">
        <v>690.93</v>
      </c>
      <c r="BM265" s="30">
        <v>537.19000000000005</v>
      </c>
      <c r="BN265" s="30">
        <v>264.52</v>
      </c>
      <c r="BO265" s="30">
        <v>222.66</v>
      </c>
      <c r="BP265" s="30">
        <v>382.83</v>
      </c>
      <c r="BQ265" s="30">
        <v>315.33999999999997</v>
      </c>
      <c r="BR265" s="30">
        <v>389.78</v>
      </c>
      <c r="BS265" s="30">
        <v>86.28</v>
      </c>
      <c r="BT265" s="30">
        <v>60.75</v>
      </c>
      <c r="BU265" s="30">
        <v>1059.19</v>
      </c>
      <c r="BV265" s="30">
        <v>112.76</v>
      </c>
      <c r="BW265" s="30">
        <v>190.69</v>
      </c>
      <c r="BX265" s="30">
        <v>318.13</v>
      </c>
      <c r="BY265" s="29"/>
      <c r="BZ265" s="29"/>
      <c r="CA265" s="29"/>
      <c r="CB265" s="29"/>
      <c r="CC265" s="30">
        <v>235.5</v>
      </c>
      <c r="CD265" s="30">
        <v>72.349999999999994</v>
      </c>
      <c r="CE265" s="30">
        <v>35.75</v>
      </c>
      <c r="CF265" s="30">
        <v>61.01</v>
      </c>
      <c r="CG265" s="30">
        <v>88.96</v>
      </c>
    </row>
    <row r="266" spans="1:85" x14ac:dyDescent="0.3">
      <c r="A266" s="25" t="s">
        <v>339</v>
      </c>
      <c r="B266" s="30">
        <v>26418.26</v>
      </c>
      <c r="C266" s="29"/>
      <c r="D266" s="30">
        <v>664.97</v>
      </c>
      <c r="E266" s="30">
        <v>1959.49</v>
      </c>
      <c r="F266" s="30">
        <v>5428.85</v>
      </c>
      <c r="G266" s="30">
        <v>920.59</v>
      </c>
      <c r="H266" s="30">
        <v>1410.52</v>
      </c>
      <c r="I266" s="30">
        <v>728.28</v>
      </c>
      <c r="J266" s="30">
        <v>2760.65</v>
      </c>
      <c r="K266" s="30">
        <v>1652.27</v>
      </c>
      <c r="L266" s="30">
        <v>1109.1600000000001</v>
      </c>
      <c r="M266" s="30">
        <v>3961.04</v>
      </c>
      <c r="N266" s="30">
        <v>1537.82</v>
      </c>
      <c r="O266" s="30">
        <v>372.14</v>
      </c>
      <c r="P266" s="30">
        <v>1417.1</v>
      </c>
      <c r="Q266" s="30">
        <v>1658.53</v>
      </c>
      <c r="R266" s="29"/>
      <c r="S266" s="29"/>
      <c r="T266" s="29"/>
      <c r="U266" s="30">
        <v>366.12</v>
      </c>
      <c r="V266" s="30">
        <v>277.79000000000002</v>
      </c>
      <c r="W266" s="29"/>
      <c r="X266" s="30">
        <v>649.75</v>
      </c>
      <c r="Y266" s="30">
        <v>2.0499999999999998</v>
      </c>
      <c r="Z266" s="30">
        <v>13.16</v>
      </c>
      <c r="AA266" s="30">
        <v>1959.49</v>
      </c>
      <c r="AB266" s="30">
        <v>587.20000000000005</v>
      </c>
      <c r="AC266" s="30">
        <v>108.72</v>
      </c>
      <c r="AD266" s="30">
        <v>50.09</v>
      </c>
      <c r="AE266" s="30">
        <v>182.07</v>
      </c>
      <c r="AF266" s="30">
        <v>151.26</v>
      </c>
      <c r="AG266" s="30">
        <v>55.2</v>
      </c>
      <c r="AH266" s="30">
        <v>436.68</v>
      </c>
      <c r="AI266" s="30">
        <v>271.55</v>
      </c>
      <c r="AJ266" s="30">
        <v>234.17</v>
      </c>
      <c r="AK266" s="30">
        <v>106.81</v>
      </c>
      <c r="AL266" s="30">
        <v>275.12</v>
      </c>
      <c r="AM266" s="30">
        <v>456.4</v>
      </c>
      <c r="AN266" s="30">
        <v>528.77</v>
      </c>
      <c r="AO266" s="30">
        <v>198.81</v>
      </c>
      <c r="AP266" s="30">
        <v>376.85</v>
      </c>
      <c r="AQ266" s="30">
        <v>814.39</v>
      </c>
      <c r="AR266" s="30">
        <v>296.26</v>
      </c>
      <c r="AS266" s="30">
        <v>101.44</v>
      </c>
      <c r="AT266" s="30">
        <v>197.05</v>
      </c>
      <c r="AU266" s="30">
        <v>920.59</v>
      </c>
      <c r="AV266" s="30">
        <v>624.66999999999996</v>
      </c>
      <c r="AW266" s="30">
        <v>785.85</v>
      </c>
      <c r="AX266" s="30">
        <v>728.28</v>
      </c>
      <c r="AY266" s="30">
        <v>295.82</v>
      </c>
      <c r="AZ266" s="30">
        <v>936.18</v>
      </c>
      <c r="BA266" s="30">
        <v>1528.64</v>
      </c>
      <c r="BB266" s="30">
        <v>599.46</v>
      </c>
      <c r="BC266" s="30">
        <v>36.67</v>
      </c>
      <c r="BD266" s="30">
        <v>385.71</v>
      </c>
      <c r="BE266" s="30">
        <v>501.35</v>
      </c>
      <c r="BF266" s="29"/>
      <c r="BG266" s="30">
        <v>1109.1600000000001</v>
      </c>
      <c r="BH266" s="30">
        <v>392.39</v>
      </c>
      <c r="BI266" s="30">
        <v>888.71</v>
      </c>
      <c r="BJ266" s="30">
        <v>1896.96</v>
      </c>
      <c r="BK266" s="30">
        <v>782.97</v>
      </c>
      <c r="BL266" s="30">
        <v>783.81</v>
      </c>
      <c r="BM266" s="30">
        <v>511.4</v>
      </c>
      <c r="BN266" s="30">
        <v>242.62</v>
      </c>
      <c r="BO266" s="30">
        <v>372.14</v>
      </c>
      <c r="BP266" s="30">
        <v>578.67999999999995</v>
      </c>
      <c r="BQ266" s="30">
        <v>299.5</v>
      </c>
      <c r="BR266" s="30">
        <v>391.44</v>
      </c>
      <c r="BS266" s="30">
        <v>96.77</v>
      </c>
      <c r="BT266" s="30">
        <v>50.7</v>
      </c>
      <c r="BU266" s="30">
        <v>1071.93</v>
      </c>
      <c r="BV266" s="30">
        <v>95.78</v>
      </c>
      <c r="BW266" s="30">
        <v>161.97</v>
      </c>
      <c r="BX266" s="30">
        <v>328.85</v>
      </c>
      <c r="BY266" s="29"/>
      <c r="BZ266" s="29"/>
      <c r="CA266" s="29"/>
      <c r="CB266" s="29"/>
      <c r="CC266" s="30">
        <v>276.92</v>
      </c>
      <c r="CD266" s="30">
        <v>89.2</v>
      </c>
      <c r="CE266" s="30">
        <v>34.11</v>
      </c>
      <c r="CF266" s="30">
        <v>70.92</v>
      </c>
      <c r="CG266" s="30">
        <v>172.76</v>
      </c>
    </row>
    <row r="267" spans="1:85" x14ac:dyDescent="0.3">
      <c r="A267" s="25" t="s">
        <v>340</v>
      </c>
      <c r="B267" s="30">
        <v>28979.7</v>
      </c>
      <c r="C267" s="29"/>
      <c r="D267" s="30">
        <v>524.66</v>
      </c>
      <c r="E267" s="30">
        <v>2182.35</v>
      </c>
      <c r="F267" s="30">
        <v>6144.38</v>
      </c>
      <c r="G267" s="30">
        <v>1130.82</v>
      </c>
      <c r="H267" s="30">
        <v>1545</v>
      </c>
      <c r="I267" s="30">
        <v>526.78</v>
      </c>
      <c r="J267" s="30">
        <v>3088.36</v>
      </c>
      <c r="K267" s="30">
        <v>2038.28</v>
      </c>
      <c r="L267" s="30">
        <v>1468.36</v>
      </c>
      <c r="M267" s="30">
        <v>4280.54</v>
      </c>
      <c r="N267" s="30">
        <v>1999.59</v>
      </c>
      <c r="O267" s="30">
        <v>282.63</v>
      </c>
      <c r="P267" s="30">
        <v>1411.89</v>
      </c>
      <c r="Q267" s="30">
        <v>1461.37</v>
      </c>
      <c r="R267" s="29"/>
      <c r="S267" s="29"/>
      <c r="T267" s="29"/>
      <c r="U267" s="30">
        <v>347.37</v>
      </c>
      <c r="V267" s="30">
        <v>325.82</v>
      </c>
      <c r="W267" s="29"/>
      <c r="X267" s="30">
        <v>509.34</v>
      </c>
      <c r="Y267" s="30">
        <v>2.06</v>
      </c>
      <c r="Z267" s="30">
        <v>13.27</v>
      </c>
      <c r="AA267" s="30">
        <v>2182.35</v>
      </c>
      <c r="AB267" s="30">
        <v>697.17</v>
      </c>
      <c r="AC267" s="30">
        <v>155.38999999999999</v>
      </c>
      <c r="AD267" s="30">
        <v>70.48</v>
      </c>
      <c r="AE267" s="30">
        <v>179.36</v>
      </c>
      <c r="AF267" s="30">
        <v>139.22</v>
      </c>
      <c r="AG267" s="30">
        <v>77.319999999999993</v>
      </c>
      <c r="AH267" s="30">
        <v>571.78</v>
      </c>
      <c r="AI267" s="30">
        <v>303.77</v>
      </c>
      <c r="AJ267" s="30">
        <v>336.66</v>
      </c>
      <c r="AK267" s="30">
        <v>130.78</v>
      </c>
      <c r="AL267" s="30">
        <v>300.61</v>
      </c>
      <c r="AM267" s="30">
        <v>429.9</v>
      </c>
      <c r="AN267" s="30">
        <v>558.04999999999995</v>
      </c>
      <c r="AO267" s="30">
        <v>206.64</v>
      </c>
      <c r="AP267" s="30">
        <v>383.36</v>
      </c>
      <c r="AQ267" s="30">
        <v>940.57</v>
      </c>
      <c r="AR267" s="30">
        <v>333.15</v>
      </c>
      <c r="AS267" s="30">
        <v>114.34</v>
      </c>
      <c r="AT267" s="30">
        <v>215.84</v>
      </c>
      <c r="AU267" s="30">
        <v>1130.82</v>
      </c>
      <c r="AV267" s="30">
        <v>845.03</v>
      </c>
      <c r="AW267" s="30">
        <v>699.97</v>
      </c>
      <c r="AX267" s="30">
        <v>526.78</v>
      </c>
      <c r="AY267" s="30">
        <v>243.88</v>
      </c>
      <c r="AZ267" s="30">
        <v>1029.48</v>
      </c>
      <c r="BA267" s="30">
        <v>1815</v>
      </c>
      <c r="BB267" s="30">
        <v>659.78</v>
      </c>
      <c r="BC267" s="30">
        <v>50.7</v>
      </c>
      <c r="BD267" s="30">
        <v>521.08000000000004</v>
      </c>
      <c r="BE267" s="30">
        <v>672.83</v>
      </c>
      <c r="BF267" s="29"/>
      <c r="BG267" s="30">
        <v>1468.36</v>
      </c>
      <c r="BH267" s="30">
        <v>367.73</v>
      </c>
      <c r="BI267" s="30">
        <v>887.93</v>
      </c>
      <c r="BJ267" s="30">
        <v>2225.59</v>
      </c>
      <c r="BK267" s="30">
        <v>799.29</v>
      </c>
      <c r="BL267" s="30">
        <v>906.33</v>
      </c>
      <c r="BM267" s="30">
        <v>836.25</v>
      </c>
      <c r="BN267" s="30">
        <v>257.01</v>
      </c>
      <c r="BO267" s="30">
        <v>282.63</v>
      </c>
      <c r="BP267" s="30">
        <v>545.29</v>
      </c>
      <c r="BQ267" s="30">
        <v>309.04000000000002</v>
      </c>
      <c r="BR267" s="30">
        <v>406.19</v>
      </c>
      <c r="BS267" s="30">
        <v>96.58</v>
      </c>
      <c r="BT267" s="30">
        <v>54.79</v>
      </c>
      <c r="BU267" s="30">
        <v>827.62</v>
      </c>
      <c r="BV267" s="30">
        <v>102.74</v>
      </c>
      <c r="BW267" s="30">
        <v>200.58</v>
      </c>
      <c r="BX267" s="30">
        <v>330.43</v>
      </c>
      <c r="BY267" s="29"/>
      <c r="BZ267" s="29"/>
      <c r="CA267" s="29"/>
      <c r="CB267" s="29"/>
      <c r="CC267" s="30">
        <v>254.37</v>
      </c>
      <c r="CD267" s="30">
        <v>93</v>
      </c>
      <c r="CE267" s="30">
        <v>42.55</v>
      </c>
      <c r="CF267" s="30">
        <v>78.92</v>
      </c>
      <c r="CG267" s="30">
        <v>204.35</v>
      </c>
    </row>
    <row r="268" spans="1:85" x14ac:dyDescent="0.3">
      <c r="A268" s="25" t="s">
        <v>341</v>
      </c>
      <c r="B268" s="30">
        <v>29194.29</v>
      </c>
      <c r="C268" s="29"/>
      <c r="D268" s="30">
        <v>639.33000000000004</v>
      </c>
      <c r="E268" s="30">
        <v>2135.1999999999998</v>
      </c>
      <c r="F268" s="30">
        <v>5318.23</v>
      </c>
      <c r="G268" s="30">
        <v>1247.43</v>
      </c>
      <c r="H268" s="30">
        <v>1606.83</v>
      </c>
      <c r="I268" s="30">
        <v>669.1</v>
      </c>
      <c r="J268" s="30">
        <v>2926.99</v>
      </c>
      <c r="K268" s="30">
        <v>3309.2</v>
      </c>
      <c r="L268" s="30">
        <v>936.86</v>
      </c>
      <c r="M268" s="30">
        <v>4095.57</v>
      </c>
      <c r="N268" s="30">
        <v>1868.28</v>
      </c>
      <c r="O268" s="30">
        <v>319.55</v>
      </c>
      <c r="P268" s="30">
        <v>1273.75</v>
      </c>
      <c r="Q268" s="30">
        <v>2111.87</v>
      </c>
      <c r="R268" s="29"/>
      <c r="S268" s="29"/>
      <c r="T268" s="29"/>
      <c r="U268" s="30">
        <v>287.3</v>
      </c>
      <c r="V268" s="30">
        <v>236.7</v>
      </c>
      <c r="W268" s="29"/>
      <c r="X268" s="30">
        <v>624.45000000000005</v>
      </c>
      <c r="Y268" s="30">
        <v>2.0499999999999998</v>
      </c>
      <c r="Z268" s="30">
        <v>12.83</v>
      </c>
      <c r="AA268" s="30">
        <v>2135.1999999999998</v>
      </c>
      <c r="AB268" s="30">
        <v>633.63</v>
      </c>
      <c r="AC268" s="30">
        <v>111.47</v>
      </c>
      <c r="AD268" s="30">
        <v>51.37</v>
      </c>
      <c r="AE268" s="30">
        <v>152.61000000000001</v>
      </c>
      <c r="AF268" s="30">
        <v>136.47999999999999</v>
      </c>
      <c r="AG268" s="30">
        <v>57.38</v>
      </c>
      <c r="AH268" s="30">
        <v>452.37</v>
      </c>
      <c r="AI268" s="30">
        <v>278.64</v>
      </c>
      <c r="AJ268" s="30">
        <v>231.11</v>
      </c>
      <c r="AK268" s="30">
        <v>126.12</v>
      </c>
      <c r="AL268" s="30">
        <v>277.92</v>
      </c>
      <c r="AM268" s="30">
        <v>343.17</v>
      </c>
      <c r="AN268" s="30">
        <v>516.25</v>
      </c>
      <c r="AO268" s="30">
        <v>241.27</v>
      </c>
      <c r="AP268" s="30">
        <v>351.94</v>
      </c>
      <c r="AQ268" s="30">
        <v>718.48</v>
      </c>
      <c r="AR268" s="30">
        <v>313.47000000000003</v>
      </c>
      <c r="AS268" s="30">
        <v>125.45</v>
      </c>
      <c r="AT268" s="30">
        <v>199.1</v>
      </c>
      <c r="AU268" s="30">
        <v>1247.43</v>
      </c>
      <c r="AV268" s="30">
        <v>826.82</v>
      </c>
      <c r="AW268" s="30">
        <v>780.01</v>
      </c>
      <c r="AX268" s="30">
        <v>669.1</v>
      </c>
      <c r="AY268" s="30">
        <v>276.51</v>
      </c>
      <c r="AZ268" s="30">
        <v>1055.9000000000001</v>
      </c>
      <c r="BA268" s="30">
        <v>1594.57</v>
      </c>
      <c r="BB268" s="30">
        <v>1027.45</v>
      </c>
      <c r="BC268" s="30">
        <v>62.63</v>
      </c>
      <c r="BD268" s="30">
        <v>1119.23</v>
      </c>
      <c r="BE268" s="30">
        <v>944.17</v>
      </c>
      <c r="BF268" s="29"/>
      <c r="BG268" s="30">
        <v>936.86</v>
      </c>
      <c r="BH268" s="30">
        <v>353.19</v>
      </c>
      <c r="BI268" s="30">
        <v>847.23</v>
      </c>
      <c r="BJ268" s="30">
        <v>2138.46</v>
      </c>
      <c r="BK268" s="30">
        <v>756.69</v>
      </c>
      <c r="BL268" s="30">
        <v>874.11</v>
      </c>
      <c r="BM268" s="30">
        <v>747.07</v>
      </c>
      <c r="BN268" s="30">
        <v>247.1</v>
      </c>
      <c r="BO268" s="30">
        <v>319.55</v>
      </c>
      <c r="BP268" s="30">
        <v>418.61</v>
      </c>
      <c r="BQ268" s="30">
        <v>320.37</v>
      </c>
      <c r="BR268" s="30">
        <v>392.53</v>
      </c>
      <c r="BS268" s="30">
        <v>88.75</v>
      </c>
      <c r="BT268" s="30">
        <v>53.48</v>
      </c>
      <c r="BU268" s="30">
        <v>1394.17</v>
      </c>
      <c r="BV268" s="30">
        <v>105.95</v>
      </c>
      <c r="BW268" s="30">
        <v>239.59</v>
      </c>
      <c r="BX268" s="30">
        <v>372.17</v>
      </c>
      <c r="BY268" s="29"/>
      <c r="BZ268" s="29"/>
      <c r="CA268" s="29"/>
      <c r="CB268" s="29"/>
      <c r="CC268" s="30">
        <v>211.09</v>
      </c>
      <c r="CD268" s="30">
        <v>76.209999999999994</v>
      </c>
      <c r="CE268" s="30">
        <v>28.42</v>
      </c>
      <c r="CF268" s="30">
        <v>78.650000000000006</v>
      </c>
      <c r="CG268" s="30">
        <v>129.63999999999999</v>
      </c>
    </row>
    <row r="269" spans="1:85" x14ac:dyDescent="0.3">
      <c r="A269" s="25" t="s">
        <v>342</v>
      </c>
      <c r="B269" s="30">
        <v>27535.29</v>
      </c>
      <c r="C269" s="29"/>
      <c r="D269" s="30">
        <v>590.59</v>
      </c>
      <c r="E269" s="30">
        <v>2267.13</v>
      </c>
      <c r="F269" s="30">
        <v>5337.88</v>
      </c>
      <c r="G269" s="30">
        <v>1045.52</v>
      </c>
      <c r="H269" s="30">
        <v>1215.25</v>
      </c>
      <c r="I269" s="30">
        <v>710.57</v>
      </c>
      <c r="J269" s="30">
        <v>3067.46</v>
      </c>
      <c r="K269" s="30">
        <v>2645.37</v>
      </c>
      <c r="L269" s="30">
        <v>844.62</v>
      </c>
      <c r="M269" s="30">
        <v>3786.41</v>
      </c>
      <c r="N269" s="30">
        <v>1757.79</v>
      </c>
      <c r="O269" s="30">
        <v>309.25</v>
      </c>
      <c r="P269" s="30">
        <v>1322.21</v>
      </c>
      <c r="Q269" s="30">
        <v>1908.16</v>
      </c>
      <c r="R269" s="29"/>
      <c r="S269" s="29"/>
      <c r="T269" s="29"/>
      <c r="U269" s="30">
        <v>270.39</v>
      </c>
      <c r="V269" s="30">
        <v>264.57</v>
      </c>
      <c r="W269" s="29"/>
      <c r="X269" s="30">
        <v>577.04</v>
      </c>
      <c r="Y269" s="30">
        <v>1.07</v>
      </c>
      <c r="Z269" s="30">
        <v>12.48</v>
      </c>
      <c r="AA269" s="30">
        <v>2267.13</v>
      </c>
      <c r="AB269" s="30">
        <v>627.16</v>
      </c>
      <c r="AC269" s="30">
        <v>109.15</v>
      </c>
      <c r="AD269" s="30">
        <v>99.9</v>
      </c>
      <c r="AE269" s="30">
        <v>169.63</v>
      </c>
      <c r="AF269" s="30">
        <v>150.54</v>
      </c>
      <c r="AG269" s="30">
        <v>54.21</v>
      </c>
      <c r="AH269" s="30">
        <v>515.21</v>
      </c>
      <c r="AI269" s="30">
        <v>293.87</v>
      </c>
      <c r="AJ269" s="30">
        <v>246.67</v>
      </c>
      <c r="AK269" s="30">
        <v>124.44</v>
      </c>
      <c r="AL269" s="30">
        <v>238.4</v>
      </c>
      <c r="AM269" s="30">
        <v>359.7</v>
      </c>
      <c r="AN269" s="30">
        <v>494.43</v>
      </c>
      <c r="AO269" s="30">
        <v>185.08</v>
      </c>
      <c r="AP269" s="30">
        <v>349.54</v>
      </c>
      <c r="AQ269" s="30">
        <v>671.64</v>
      </c>
      <c r="AR269" s="30">
        <v>332.66</v>
      </c>
      <c r="AS269" s="30">
        <v>116.93</v>
      </c>
      <c r="AT269" s="30">
        <v>198.74</v>
      </c>
      <c r="AU269" s="30">
        <v>1045.52</v>
      </c>
      <c r="AV269" s="30">
        <v>664.77</v>
      </c>
      <c r="AW269" s="30">
        <v>550.48</v>
      </c>
      <c r="AX269" s="30">
        <v>710.57</v>
      </c>
      <c r="AY269" s="30">
        <v>234.73</v>
      </c>
      <c r="AZ269" s="30">
        <v>1165.3699999999999</v>
      </c>
      <c r="BA269" s="30">
        <v>1667.36</v>
      </c>
      <c r="BB269" s="30">
        <v>565.21</v>
      </c>
      <c r="BC269" s="30">
        <v>103.36</v>
      </c>
      <c r="BD269" s="30">
        <v>1008.96</v>
      </c>
      <c r="BE269" s="30">
        <v>815.61</v>
      </c>
      <c r="BF269" s="29"/>
      <c r="BG269" s="30">
        <v>844.62</v>
      </c>
      <c r="BH269" s="30">
        <v>363.37</v>
      </c>
      <c r="BI269" s="30">
        <v>876.76</v>
      </c>
      <c r="BJ269" s="30">
        <v>1700.22</v>
      </c>
      <c r="BK269" s="30">
        <v>846.05</v>
      </c>
      <c r="BL269" s="30">
        <v>985.03</v>
      </c>
      <c r="BM269" s="30">
        <v>498.67</v>
      </c>
      <c r="BN269" s="30">
        <v>274.08999999999997</v>
      </c>
      <c r="BO269" s="30">
        <v>309.25</v>
      </c>
      <c r="BP269" s="30">
        <v>474.98</v>
      </c>
      <c r="BQ269" s="30">
        <v>318.64999999999998</v>
      </c>
      <c r="BR269" s="30">
        <v>382.44</v>
      </c>
      <c r="BS269" s="30">
        <v>92.25</v>
      </c>
      <c r="BT269" s="30">
        <v>53.89</v>
      </c>
      <c r="BU269" s="30">
        <v>1279.4000000000001</v>
      </c>
      <c r="BV269" s="30">
        <v>108.49</v>
      </c>
      <c r="BW269" s="30">
        <v>194.05</v>
      </c>
      <c r="BX269" s="30">
        <v>326.20999999999998</v>
      </c>
      <c r="BY269" s="29"/>
      <c r="BZ269" s="29"/>
      <c r="CA269" s="29"/>
      <c r="CB269" s="29"/>
      <c r="CC269" s="30">
        <v>192.93</v>
      </c>
      <c r="CD269" s="30">
        <v>77.459999999999994</v>
      </c>
      <c r="CE269" s="30">
        <v>44.64</v>
      </c>
      <c r="CF269" s="30">
        <v>86.93</v>
      </c>
      <c r="CG269" s="30">
        <v>133</v>
      </c>
    </row>
    <row r="270" spans="1:85" x14ac:dyDescent="0.3">
      <c r="A270" s="25" t="s">
        <v>343</v>
      </c>
      <c r="B270" s="30">
        <v>27565.26</v>
      </c>
      <c r="C270" s="29"/>
      <c r="D270" s="30">
        <v>532.05999999999995</v>
      </c>
      <c r="E270" s="30">
        <v>2290.0100000000002</v>
      </c>
      <c r="F270" s="30">
        <v>5374.8</v>
      </c>
      <c r="G270" s="30">
        <v>1059.6600000000001</v>
      </c>
      <c r="H270" s="30">
        <v>1291.94</v>
      </c>
      <c r="I270" s="30">
        <v>822.34</v>
      </c>
      <c r="J270" s="30">
        <v>3259.37</v>
      </c>
      <c r="K270" s="30">
        <v>2309.63</v>
      </c>
      <c r="L270" s="30">
        <v>892.32</v>
      </c>
      <c r="M270" s="30">
        <v>3674.3</v>
      </c>
      <c r="N270" s="30">
        <v>1496.96</v>
      </c>
      <c r="O270" s="30">
        <v>472.22</v>
      </c>
      <c r="P270" s="30">
        <v>1408.66</v>
      </c>
      <c r="Q270" s="30">
        <v>1854.48</v>
      </c>
      <c r="R270" s="29"/>
      <c r="S270" s="29"/>
      <c r="T270" s="29"/>
      <c r="U270" s="30">
        <v>320.17</v>
      </c>
      <c r="V270" s="30">
        <v>269.5</v>
      </c>
      <c r="W270" s="29"/>
      <c r="X270" s="30">
        <v>519.05999999999995</v>
      </c>
      <c r="Y270" s="30">
        <v>1.08</v>
      </c>
      <c r="Z270" s="30">
        <v>11.92</v>
      </c>
      <c r="AA270" s="30">
        <v>2290.0100000000002</v>
      </c>
      <c r="AB270" s="30">
        <v>704.41</v>
      </c>
      <c r="AC270" s="30">
        <v>135.94</v>
      </c>
      <c r="AD270" s="30">
        <v>75.62</v>
      </c>
      <c r="AE270" s="30">
        <v>144.07</v>
      </c>
      <c r="AF270" s="30">
        <v>157.06</v>
      </c>
      <c r="AG270" s="30">
        <v>72.38</v>
      </c>
      <c r="AH270" s="30">
        <v>496.32</v>
      </c>
      <c r="AI270" s="30">
        <v>289.8</v>
      </c>
      <c r="AJ270" s="30">
        <v>218.88</v>
      </c>
      <c r="AK270" s="30">
        <v>141.59</v>
      </c>
      <c r="AL270" s="30">
        <v>268.12</v>
      </c>
      <c r="AM270" s="30">
        <v>427.36</v>
      </c>
      <c r="AN270" s="30">
        <v>410.24</v>
      </c>
      <c r="AO270" s="30">
        <v>201.19</v>
      </c>
      <c r="AP270" s="30">
        <v>334.62</v>
      </c>
      <c r="AQ270" s="30">
        <v>692.85</v>
      </c>
      <c r="AR270" s="30">
        <v>319.26</v>
      </c>
      <c r="AS270" s="30">
        <v>102.45</v>
      </c>
      <c r="AT270" s="30">
        <v>182.63</v>
      </c>
      <c r="AU270" s="30">
        <v>1059.6600000000001</v>
      </c>
      <c r="AV270" s="30">
        <v>744.29</v>
      </c>
      <c r="AW270" s="30">
        <v>547.65</v>
      </c>
      <c r="AX270" s="30">
        <v>822.34</v>
      </c>
      <c r="AY270" s="30">
        <v>207.77</v>
      </c>
      <c r="AZ270" s="30">
        <v>1160.8800000000001</v>
      </c>
      <c r="BA270" s="30">
        <v>1890.71</v>
      </c>
      <c r="BB270" s="30">
        <v>610.61</v>
      </c>
      <c r="BC270" s="30">
        <v>119.68</v>
      </c>
      <c r="BD270" s="30">
        <v>497.67</v>
      </c>
      <c r="BE270" s="30">
        <v>901.94</v>
      </c>
      <c r="BF270" s="29"/>
      <c r="BG270" s="30">
        <v>892.32</v>
      </c>
      <c r="BH270" s="30">
        <v>362.26</v>
      </c>
      <c r="BI270" s="30">
        <v>891.61</v>
      </c>
      <c r="BJ270" s="30">
        <v>1627.53</v>
      </c>
      <c r="BK270" s="30">
        <v>792.89</v>
      </c>
      <c r="BL270" s="30">
        <v>599.04999999999995</v>
      </c>
      <c r="BM270" s="30">
        <v>650.92999999999995</v>
      </c>
      <c r="BN270" s="30">
        <v>246.99</v>
      </c>
      <c r="BO270" s="30">
        <v>472.22</v>
      </c>
      <c r="BP270" s="30">
        <v>472.53</v>
      </c>
      <c r="BQ270" s="30">
        <v>340.63</v>
      </c>
      <c r="BR270" s="30">
        <v>428.67</v>
      </c>
      <c r="BS270" s="30">
        <v>101.62</v>
      </c>
      <c r="BT270" s="30">
        <v>65.209999999999994</v>
      </c>
      <c r="BU270" s="30">
        <v>1162.47</v>
      </c>
      <c r="BV270" s="30">
        <v>125.99</v>
      </c>
      <c r="BW270" s="30">
        <v>192.27</v>
      </c>
      <c r="BX270" s="30">
        <v>373.76</v>
      </c>
      <c r="BY270" s="29"/>
      <c r="BZ270" s="29"/>
      <c r="CA270" s="29"/>
      <c r="CB270" s="29"/>
      <c r="CC270" s="30">
        <v>229.91</v>
      </c>
      <c r="CD270" s="30">
        <v>90.26</v>
      </c>
      <c r="CE270" s="30">
        <v>42.13</v>
      </c>
      <c r="CF270" s="30">
        <v>84.79</v>
      </c>
      <c r="CG270" s="30">
        <v>142.59</v>
      </c>
    </row>
    <row r="271" spans="1:85" x14ac:dyDescent="0.3">
      <c r="A271" s="25" t="s">
        <v>344</v>
      </c>
      <c r="B271" s="30">
        <v>30373.63</v>
      </c>
      <c r="C271" s="29"/>
      <c r="D271" s="30">
        <v>409.62</v>
      </c>
      <c r="E271" s="30">
        <v>2307.88</v>
      </c>
      <c r="F271" s="30">
        <v>5942.1</v>
      </c>
      <c r="G271" s="30">
        <v>1247.76</v>
      </c>
      <c r="H271" s="30">
        <v>1219.1400000000001</v>
      </c>
      <c r="I271" s="30">
        <v>887.69</v>
      </c>
      <c r="J271" s="30">
        <v>3351.07</v>
      </c>
      <c r="K271" s="30">
        <v>2933.65</v>
      </c>
      <c r="L271" s="30">
        <v>990.71</v>
      </c>
      <c r="M271" s="30">
        <v>3948.33</v>
      </c>
      <c r="N271" s="30">
        <v>2676.22</v>
      </c>
      <c r="O271" s="30">
        <v>391.64</v>
      </c>
      <c r="P271" s="30">
        <v>1493.09</v>
      </c>
      <c r="Q271" s="30">
        <v>1707.28</v>
      </c>
      <c r="R271" s="29"/>
      <c r="S271" s="29"/>
      <c r="T271" s="29"/>
      <c r="U271" s="30">
        <v>353.53</v>
      </c>
      <c r="V271" s="30">
        <v>290.37</v>
      </c>
      <c r="W271" s="29"/>
      <c r="X271" s="30">
        <v>396.98</v>
      </c>
      <c r="Y271" s="30">
        <v>1.1200000000000001</v>
      </c>
      <c r="Z271" s="30">
        <v>11.52</v>
      </c>
      <c r="AA271" s="30">
        <v>2307.88</v>
      </c>
      <c r="AB271" s="30">
        <v>697.65</v>
      </c>
      <c r="AC271" s="30">
        <v>111.6</v>
      </c>
      <c r="AD271" s="30">
        <v>67.069999999999993</v>
      </c>
      <c r="AE271" s="30">
        <v>146.9</v>
      </c>
      <c r="AF271" s="30">
        <v>175.51</v>
      </c>
      <c r="AG271" s="30">
        <v>87.2</v>
      </c>
      <c r="AH271" s="30">
        <v>581.39</v>
      </c>
      <c r="AI271" s="30">
        <v>313.44</v>
      </c>
      <c r="AJ271" s="30">
        <v>270.64999999999998</v>
      </c>
      <c r="AK271" s="30">
        <v>167.22</v>
      </c>
      <c r="AL271" s="30">
        <v>299.39</v>
      </c>
      <c r="AM271" s="30">
        <v>488.84</v>
      </c>
      <c r="AN271" s="30">
        <v>420.67</v>
      </c>
      <c r="AO271" s="30">
        <v>118.09</v>
      </c>
      <c r="AP271" s="30">
        <v>386.83</v>
      </c>
      <c r="AQ271" s="30">
        <v>855.33</v>
      </c>
      <c r="AR271" s="30">
        <v>404.89</v>
      </c>
      <c r="AS271" s="30">
        <v>144.22999999999999</v>
      </c>
      <c r="AT271" s="30">
        <v>205.2</v>
      </c>
      <c r="AU271" s="30">
        <v>1247.76</v>
      </c>
      <c r="AV271" s="30">
        <v>641.19000000000005</v>
      </c>
      <c r="AW271" s="30">
        <v>577.95000000000005</v>
      </c>
      <c r="AX271" s="30">
        <v>887.69</v>
      </c>
      <c r="AY271" s="30">
        <v>247.93</v>
      </c>
      <c r="AZ271" s="30">
        <v>1169.33</v>
      </c>
      <c r="BA271" s="30">
        <v>1933.81</v>
      </c>
      <c r="BB271" s="30">
        <v>801.97</v>
      </c>
      <c r="BC271" s="30">
        <v>129.26</v>
      </c>
      <c r="BD271" s="30">
        <v>781.12</v>
      </c>
      <c r="BE271" s="30">
        <v>1037.8699999999999</v>
      </c>
      <c r="BF271" s="29"/>
      <c r="BG271" s="30">
        <v>990.71</v>
      </c>
      <c r="BH271" s="30">
        <v>382.1</v>
      </c>
      <c r="BI271" s="30">
        <v>933.76</v>
      </c>
      <c r="BJ271" s="30">
        <v>1715.26</v>
      </c>
      <c r="BK271" s="30">
        <v>917.21</v>
      </c>
      <c r="BL271" s="30">
        <v>1438.51</v>
      </c>
      <c r="BM271" s="30">
        <v>973.89</v>
      </c>
      <c r="BN271" s="30">
        <v>263.82</v>
      </c>
      <c r="BO271" s="30">
        <v>391.64</v>
      </c>
      <c r="BP271" s="30">
        <v>515.74</v>
      </c>
      <c r="BQ271" s="30">
        <v>339.16</v>
      </c>
      <c r="BR271" s="30">
        <v>460.42</v>
      </c>
      <c r="BS271" s="30">
        <v>108.21</v>
      </c>
      <c r="BT271" s="30">
        <v>69.56</v>
      </c>
      <c r="BU271" s="30">
        <v>995.57</v>
      </c>
      <c r="BV271" s="30">
        <v>128.99</v>
      </c>
      <c r="BW271" s="30">
        <v>218.56</v>
      </c>
      <c r="BX271" s="30">
        <v>364.16</v>
      </c>
      <c r="BY271" s="29"/>
      <c r="BZ271" s="29"/>
      <c r="CA271" s="29"/>
      <c r="CB271" s="29"/>
      <c r="CC271" s="30">
        <v>253.12</v>
      </c>
      <c r="CD271" s="30">
        <v>100.42</v>
      </c>
      <c r="CE271" s="30">
        <v>35.590000000000003</v>
      </c>
      <c r="CF271" s="30">
        <v>90.2</v>
      </c>
      <c r="CG271" s="30">
        <v>164.59</v>
      </c>
    </row>
    <row r="272" spans="1:85" x14ac:dyDescent="0.3">
      <c r="A272" s="25" t="s">
        <v>345</v>
      </c>
      <c r="B272" s="30">
        <v>29444.04</v>
      </c>
      <c r="C272" s="29"/>
      <c r="D272" s="30">
        <v>532.22</v>
      </c>
      <c r="E272" s="30">
        <v>2016.33</v>
      </c>
      <c r="F272" s="30">
        <v>4943.66</v>
      </c>
      <c r="G272" s="30">
        <v>1044.4100000000001</v>
      </c>
      <c r="H272" s="30">
        <v>1686.47</v>
      </c>
      <c r="I272" s="30">
        <v>775.48</v>
      </c>
      <c r="J272" s="30">
        <v>3321.89</v>
      </c>
      <c r="K272" s="30">
        <v>3068.07</v>
      </c>
      <c r="L272" s="30">
        <v>1018.26</v>
      </c>
      <c r="M272" s="30">
        <v>4420.2700000000004</v>
      </c>
      <c r="N272" s="30">
        <v>1831.71</v>
      </c>
      <c r="O272" s="30">
        <v>429.4</v>
      </c>
      <c r="P272" s="30">
        <v>1667.24</v>
      </c>
      <c r="Q272" s="30">
        <v>1894.4</v>
      </c>
      <c r="R272" s="29"/>
      <c r="S272" s="29"/>
      <c r="T272" s="29"/>
      <c r="U272" s="30">
        <v>338.15</v>
      </c>
      <c r="V272" s="30">
        <v>252.29</v>
      </c>
      <c r="W272" s="29"/>
      <c r="X272" s="30">
        <v>519.64</v>
      </c>
      <c r="Y272" s="30">
        <v>1.1299999999999999</v>
      </c>
      <c r="Z272" s="30">
        <v>11.45</v>
      </c>
      <c r="AA272" s="30">
        <v>2016.33</v>
      </c>
      <c r="AB272" s="30">
        <v>635.33000000000004</v>
      </c>
      <c r="AC272" s="30">
        <v>101.38</v>
      </c>
      <c r="AD272" s="30">
        <v>74.430000000000007</v>
      </c>
      <c r="AE272" s="30">
        <v>96.06</v>
      </c>
      <c r="AF272" s="30">
        <v>146.72999999999999</v>
      </c>
      <c r="AG272" s="30">
        <v>56.39</v>
      </c>
      <c r="AH272" s="30">
        <v>411.74</v>
      </c>
      <c r="AI272" s="30">
        <v>301.49</v>
      </c>
      <c r="AJ272" s="30">
        <v>261.13</v>
      </c>
      <c r="AK272" s="30">
        <v>137.34</v>
      </c>
      <c r="AL272" s="30">
        <v>276.95999999999998</v>
      </c>
      <c r="AM272" s="30">
        <v>388.8</v>
      </c>
      <c r="AN272" s="30">
        <v>408.84</v>
      </c>
      <c r="AO272" s="30">
        <v>115.17</v>
      </c>
      <c r="AP272" s="30">
        <v>303.54000000000002</v>
      </c>
      <c r="AQ272" s="30">
        <v>611.26</v>
      </c>
      <c r="AR272" s="30">
        <v>331.74</v>
      </c>
      <c r="AS272" s="30">
        <v>117.61</v>
      </c>
      <c r="AT272" s="30">
        <v>167.74</v>
      </c>
      <c r="AU272" s="30">
        <v>1044.4100000000001</v>
      </c>
      <c r="AV272" s="30">
        <v>976.73</v>
      </c>
      <c r="AW272" s="30">
        <v>709.74</v>
      </c>
      <c r="AX272" s="30">
        <v>775.48</v>
      </c>
      <c r="AY272" s="30">
        <v>296.02</v>
      </c>
      <c r="AZ272" s="30">
        <v>1282.3699999999999</v>
      </c>
      <c r="BA272" s="30">
        <v>1743.51</v>
      </c>
      <c r="BB272" s="30">
        <v>502.59</v>
      </c>
      <c r="BC272" s="30">
        <v>64.790000000000006</v>
      </c>
      <c r="BD272" s="30">
        <v>1412.96</v>
      </c>
      <c r="BE272" s="30">
        <v>874.32</v>
      </c>
      <c r="BF272" s="29"/>
      <c r="BG272" s="30">
        <v>1018.26</v>
      </c>
      <c r="BH272" s="30">
        <v>344.56</v>
      </c>
      <c r="BI272" s="30">
        <v>956.67</v>
      </c>
      <c r="BJ272" s="30">
        <v>2371.7399999999998</v>
      </c>
      <c r="BK272" s="30">
        <v>747.3</v>
      </c>
      <c r="BL272" s="30">
        <v>863.2</v>
      </c>
      <c r="BM272" s="30">
        <v>717.17</v>
      </c>
      <c r="BN272" s="30">
        <v>251.33</v>
      </c>
      <c r="BO272" s="30">
        <v>429.4</v>
      </c>
      <c r="BP272" s="30">
        <v>649.17999999999995</v>
      </c>
      <c r="BQ272" s="30">
        <v>347.64</v>
      </c>
      <c r="BR272" s="30">
        <v>467.82</v>
      </c>
      <c r="BS272" s="30">
        <v>126.01</v>
      </c>
      <c r="BT272" s="30">
        <v>76.59</v>
      </c>
      <c r="BU272" s="30">
        <v>1216.21</v>
      </c>
      <c r="BV272" s="30">
        <v>132.25</v>
      </c>
      <c r="BW272" s="30">
        <v>164.06</v>
      </c>
      <c r="BX272" s="30">
        <v>381.89</v>
      </c>
      <c r="BY272" s="29"/>
      <c r="BZ272" s="29"/>
      <c r="CA272" s="29"/>
      <c r="CB272" s="29"/>
      <c r="CC272" s="30">
        <v>240.11</v>
      </c>
      <c r="CD272" s="30">
        <v>98.03</v>
      </c>
      <c r="CE272" s="30">
        <v>37.799999999999997</v>
      </c>
      <c r="CF272" s="30">
        <v>81.42</v>
      </c>
      <c r="CG272" s="30">
        <v>133.06</v>
      </c>
    </row>
    <row r="273" spans="1:85" x14ac:dyDescent="0.3">
      <c r="A273" s="25" t="s">
        <v>346</v>
      </c>
      <c r="B273" s="30">
        <v>27913.14</v>
      </c>
      <c r="C273" s="29"/>
      <c r="D273" s="30">
        <v>506.09</v>
      </c>
      <c r="E273" s="30">
        <v>1841.7</v>
      </c>
      <c r="F273" s="30">
        <v>4856.2700000000004</v>
      </c>
      <c r="G273" s="30">
        <v>948.72</v>
      </c>
      <c r="H273" s="30">
        <v>1285.3900000000001</v>
      </c>
      <c r="I273" s="30">
        <v>785.27</v>
      </c>
      <c r="J273" s="30">
        <v>2854.52</v>
      </c>
      <c r="K273" s="30">
        <v>2641.19</v>
      </c>
      <c r="L273" s="30">
        <v>1076.99</v>
      </c>
      <c r="M273" s="30">
        <v>4184.1000000000004</v>
      </c>
      <c r="N273" s="30">
        <v>1814.49</v>
      </c>
      <c r="O273" s="30">
        <v>445.84</v>
      </c>
      <c r="P273" s="30">
        <v>1680.55</v>
      </c>
      <c r="Q273" s="30">
        <v>2136.4299999999998</v>
      </c>
      <c r="R273" s="29"/>
      <c r="S273" s="29"/>
      <c r="T273" s="29"/>
      <c r="U273" s="30">
        <v>422.32</v>
      </c>
      <c r="V273" s="30">
        <v>246.06</v>
      </c>
      <c r="W273" s="29"/>
      <c r="X273" s="30">
        <v>494.76</v>
      </c>
      <c r="Y273" s="30">
        <v>-0.8</v>
      </c>
      <c r="Z273" s="30">
        <v>12.13</v>
      </c>
      <c r="AA273" s="30">
        <v>1841.7</v>
      </c>
      <c r="AB273" s="30">
        <v>595.87</v>
      </c>
      <c r="AC273" s="30">
        <v>99.21</v>
      </c>
      <c r="AD273" s="30">
        <v>50.11</v>
      </c>
      <c r="AE273" s="30">
        <v>106.52</v>
      </c>
      <c r="AF273" s="30">
        <v>153.09</v>
      </c>
      <c r="AG273" s="30">
        <v>71.510000000000005</v>
      </c>
      <c r="AH273" s="30">
        <v>455.85</v>
      </c>
      <c r="AI273" s="30">
        <v>316.14</v>
      </c>
      <c r="AJ273" s="30">
        <v>254.85</v>
      </c>
      <c r="AK273" s="30">
        <v>136.54</v>
      </c>
      <c r="AL273" s="30">
        <v>205.68</v>
      </c>
      <c r="AM273" s="30">
        <v>299.52</v>
      </c>
      <c r="AN273" s="30">
        <v>403.08</v>
      </c>
      <c r="AO273" s="30">
        <v>138.44</v>
      </c>
      <c r="AP273" s="30">
        <v>289.12</v>
      </c>
      <c r="AQ273" s="30">
        <v>655.47</v>
      </c>
      <c r="AR273" s="30">
        <v>352.61</v>
      </c>
      <c r="AS273" s="30">
        <v>107.2</v>
      </c>
      <c r="AT273" s="30">
        <v>165.47</v>
      </c>
      <c r="AU273" s="30">
        <v>948.72</v>
      </c>
      <c r="AV273" s="30">
        <v>711.6</v>
      </c>
      <c r="AW273" s="30">
        <v>573.79</v>
      </c>
      <c r="AX273" s="30">
        <v>785.27</v>
      </c>
      <c r="AY273" s="30">
        <v>296.64</v>
      </c>
      <c r="AZ273" s="30">
        <v>1158.7</v>
      </c>
      <c r="BA273" s="30">
        <v>1399.18</v>
      </c>
      <c r="BB273" s="30">
        <v>555.91</v>
      </c>
      <c r="BC273" s="30">
        <v>128.75</v>
      </c>
      <c r="BD273" s="30">
        <v>994.58</v>
      </c>
      <c r="BE273" s="30">
        <v>823.64</v>
      </c>
      <c r="BF273" s="29"/>
      <c r="BG273" s="30">
        <v>1076.99</v>
      </c>
      <c r="BH273" s="30">
        <v>349.76</v>
      </c>
      <c r="BI273" s="30">
        <v>976.47</v>
      </c>
      <c r="BJ273" s="30">
        <v>2102.9</v>
      </c>
      <c r="BK273" s="30">
        <v>754.97</v>
      </c>
      <c r="BL273" s="30">
        <v>933.12</v>
      </c>
      <c r="BM273" s="30">
        <v>595.5</v>
      </c>
      <c r="BN273" s="30">
        <v>285.86</v>
      </c>
      <c r="BO273" s="30">
        <v>445.84</v>
      </c>
      <c r="BP273" s="30">
        <v>629.62</v>
      </c>
      <c r="BQ273" s="30">
        <v>353.2</v>
      </c>
      <c r="BR273" s="30">
        <v>490.64</v>
      </c>
      <c r="BS273" s="30">
        <v>128.19</v>
      </c>
      <c r="BT273" s="30">
        <v>78.91</v>
      </c>
      <c r="BU273" s="30">
        <v>1488.07</v>
      </c>
      <c r="BV273" s="30">
        <v>130.85</v>
      </c>
      <c r="BW273" s="30">
        <v>149.54</v>
      </c>
      <c r="BX273" s="30">
        <v>367.96</v>
      </c>
      <c r="BY273" s="29"/>
      <c r="BZ273" s="29"/>
      <c r="CA273" s="29"/>
      <c r="CB273" s="29"/>
      <c r="CC273" s="30">
        <v>298.97000000000003</v>
      </c>
      <c r="CD273" s="30">
        <v>123.35</v>
      </c>
      <c r="CE273" s="30">
        <v>41.32</v>
      </c>
      <c r="CF273" s="30">
        <v>82.14</v>
      </c>
      <c r="CG273" s="30">
        <v>122.6</v>
      </c>
    </row>
    <row r="274" spans="1:85" x14ac:dyDescent="0.3">
      <c r="A274" s="25" t="s">
        <v>347</v>
      </c>
      <c r="B274" s="30">
        <v>29130.03</v>
      </c>
      <c r="C274" s="29"/>
      <c r="D274" s="30">
        <v>456.81</v>
      </c>
      <c r="E274" s="30">
        <v>1616.42</v>
      </c>
      <c r="F274" s="30">
        <v>4931.82</v>
      </c>
      <c r="G274" s="30">
        <v>1334.6</v>
      </c>
      <c r="H274" s="30">
        <v>1630.68</v>
      </c>
      <c r="I274" s="30">
        <v>754.55</v>
      </c>
      <c r="J274" s="30">
        <v>3136.86</v>
      </c>
      <c r="K274" s="30">
        <v>2811.09</v>
      </c>
      <c r="L274" s="30">
        <v>1064.57</v>
      </c>
      <c r="M274" s="30">
        <v>4566.21</v>
      </c>
      <c r="N274" s="30">
        <v>1765.75</v>
      </c>
      <c r="O274" s="30">
        <v>493.83</v>
      </c>
      <c r="P274" s="30">
        <v>1703.22</v>
      </c>
      <c r="Q274" s="30">
        <v>2004.71</v>
      </c>
      <c r="R274" s="29"/>
      <c r="S274" s="29"/>
      <c r="T274" s="29"/>
      <c r="U274" s="30">
        <v>333.46</v>
      </c>
      <c r="V274" s="30">
        <v>271.07</v>
      </c>
      <c r="W274" s="29"/>
      <c r="X274" s="30">
        <v>443.92</v>
      </c>
      <c r="Y274" s="30">
        <v>-0.91</v>
      </c>
      <c r="Z274" s="30">
        <v>13.8</v>
      </c>
      <c r="AA274" s="30">
        <v>1616.42</v>
      </c>
      <c r="AB274" s="30">
        <v>601.51</v>
      </c>
      <c r="AC274" s="30">
        <v>93.94</v>
      </c>
      <c r="AD274" s="30">
        <v>43.13</v>
      </c>
      <c r="AE274" s="30">
        <v>107.8</v>
      </c>
      <c r="AF274" s="30">
        <v>155.41</v>
      </c>
      <c r="AG274" s="30">
        <v>70.16</v>
      </c>
      <c r="AH274" s="30">
        <v>472.63</v>
      </c>
      <c r="AI274" s="30">
        <v>323.39</v>
      </c>
      <c r="AJ274" s="30">
        <v>242.73</v>
      </c>
      <c r="AK274" s="30">
        <v>168.89</v>
      </c>
      <c r="AL274" s="30">
        <v>222.34</v>
      </c>
      <c r="AM274" s="30">
        <v>312.60000000000002</v>
      </c>
      <c r="AN274" s="30">
        <v>317.89</v>
      </c>
      <c r="AO274" s="30">
        <v>119.44</v>
      </c>
      <c r="AP274" s="30">
        <v>346.07</v>
      </c>
      <c r="AQ274" s="30">
        <v>752.74</v>
      </c>
      <c r="AR274" s="30">
        <v>342.98</v>
      </c>
      <c r="AS274" s="30">
        <v>94.1</v>
      </c>
      <c r="AT274" s="30">
        <v>144.08000000000001</v>
      </c>
      <c r="AU274" s="30">
        <v>1334.6</v>
      </c>
      <c r="AV274" s="30">
        <v>948.21</v>
      </c>
      <c r="AW274" s="30">
        <v>682.47</v>
      </c>
      <c r="AX274" s="30">
        <v>754.55</v>
      </c>
      <c r="AY274" s="30">
        <v>344.83</v>
      </c>
      <c r="AZ274" s="30">
        <v>1188.55</v>
      </c>
      <c r="BA274" s="30">
        <v>1603.48</v>
      </c>
      <c r="BB274" s="30">
        <v>813.84</v>
      </c>
      <c r="BC274" s="30">
        <v>143.33000000000001</v>
      </c>
      <c r="BD274" s="30">
        <v>781.79</v>
      </c>
      <c r="BE274" s="30">
        <v>914.97</v>
      </c>
      <c r="BF274" s="29"/>
      <c r="BG274" s="30">
        <v>1064.57</v>
      </c>
      <c r="BH274" s="30">
        <v>354.8</v>
      </c>
      <c r="BI274" s="30">
        <v>940.22</v>
      </c>
      <c r="BJ274" s="30">
        <v>2481.9299999999998</v>
      </c>
      <c r="BK274" s="30">
        <v>789.26</v>
      </c>
      <c r="BL274" s="30">
        <v>779.26</v>
      </c>
      <c r="BM274" s="30">
        <v>723.84</v>
      </c>
      <c r="BN274" s="30">
        <v>262.64999999999998</v>
      </c>
      <c r="BO274" s="30">
        <v>493.83</v>
      </c>
      <c r="BP274" s="30">
        <v>631.02</v>
      </c>
      <c r="BQ274" s="30">
        <v>357.14</v>
      </c>
      <c r="BR274" s="30">
        <v>502.37</v>
      </c>
      <c r="BS274" s="30">
        <v>130.96</v>
      </c>
      <c r="BT274" s="30">
        <v>81.739999999999995</v>
      </c>
      <c r="BU274" s="30">
        <v>1334.45</v>
      </c>
      <c r="BV274" s="30">
        <v>132.22999999999999</v>
      </c>
      <c r="BW274" s="30">
        <v>144.91999999999999</v>
      </c>
      <c r="BX274" s="30">
        <v>393.1</v>
      </c>
      <c r="BY274" s="29"/>
      <c r="BZ274" s="29"/>
      <c r="CA274" s="29"/>
      <c r="CB274" s="29"/>
      <c r="CC274" s="30">
        <v>233.47</v>
      </c>
      <c r="CD274" s="30">
        <v>100</v>
      </c>
      <c r="CE274" s="30">
        <v>48.18</v>
      </c>
      <c r="CF274" s="30">
        <v>87.31</v>
      </c>
      <c r="CG274" s="30">
        <v>135.58000000000001</v>
      </c>
    </row>
    <row r="275" spans="1:85" x14ac:dyDescent="0.3">
      <c r="A275" s="25" t="s">
        <v>348</v>
      </c>
      <c r="B275" s="30">
        <v>30188.73</v>
      </c>
      <c r="C275" s="29"/>
      <c r="D275" s="30">
        <v>348.2</v>
      </c>
      <c r="E275" s="30">
        <v>1473.36</v>
      </c>
      <c r="F275" s="30">
        <v>5713.36</v>
      </c>
      <c r="G275" s="30">
        <v>1215.27</v>
      </c>
      <c r="H275" s="30">
        <v>1798.67</v>
      </c>
      <c r="I275" s="30">
        <v>684.77</v>
      </c>
      <c r="J275" s="30">
        <v>3414.37</v>
      </c>
      <c r="K275" s="30">
        <v>2710.85</v>
      </c>
      <c r="L275" s="30">
        <v>1144.03</v>
      </c>
      <c r="M275" s="30">
        <v>4629.24</v>
      </c>
      <c r="N275" s="30">
        <v>2189.9</v>
      </c>
      <c r="O275" s="30">
        <v>462.91</v>
      </c>
      <c r="P275" s="30">
        <v>1572.41</v>
      </c>
      <c r="Q275" s="30">
        <v>1916.03</v>
      </c>
      <c r="R275" s="29"/>
      <c r="S275" s="29"/>
      <c r="T275" s="29"/>
      <c r="U275" s="30">
        <v>374.96</v>
      </c>
      <c r="V275" s="30">
        <v>293.77999999999997</v>
      </c>
      <c r="W275" s="29"/>
      <c r="X275" s="30">
        <v>333.28</v>
      </c>
      <c r="Y275" s="30">
        <v>-1.03</v>
      </c>
      <c r="Z275" s="30">
        <v>15.96</v>
      </c>
      <c r="AA275" s="30">
        <v>1473.36</v>
      </c>
      <c r="AB275" s="30">
        <v>630.88</v>
      </c>
      <c r="AC275" s="30">
        <v>89.98</v>
      </c>
      <c r="AD275" s="30">
        <v>38.5</v>
      </c>
      <c r="AE275" s="30">
        <v>128.01</v>
      </c>
      <c r="AF275" s="30">
        <v>238.62</v>
      </c>
      <c r="AG275" s="30">
        <v>91.07</v>
      </c>
      <c r="AH275" s="30">
        <v>633.22</v>
      </c>
      <c r="AI275" s="30">
        <v>365.61</v>
      </c>
      <c r="AJ275" s="30">
        <v>279.41000000000003</v>
      </c>
      <c r="AK275" s="30">
        <v>208.59</v>
      </c>
      <c r="AL275" s="30">
        <v>247.78</v>
      </c>
      <c r="AM275" s="30">
        <v>361.78</v>
      </c>
      <c r="AN275" s="30">
        <v>426.81</v>
      </c>
      <c r="AO275" s="30">
        <v>142.6</v>
      </c>
      <c r="AP275" s="30">
        <v>335.38</v>
      </c>
      <c r="AQ275" s="30">
        <v>787.35</v>
      </c>
      <c r="AR275" s="30">
        <v>407.45</v>
      </c>
      <c r="AS275" s="30">
        <v>120.27</v>
      </c>
      <c r="AT275" s="30">
        <v>180.06</v>
      </c>
      <c r="AU275" s="30">
        <v>1215.27</v>
      </c>
      <c r="AV275" s="30">
        <v>1059.49</v>
      </c>
      <c r="AW275" s="30">
        <v>739.18</v>
      </c>
      <c r="AX275" s="30">
        <v>684.77</v>
      </c>
      <c r="AY275" s="30">
        <v>371.06</v>
      </c>
      <c r="AZ275" s="30">
        <v>1276.7</v>
      </c>
      <c r="BA275" s="30">
        <v>1766.62</v>
      </c>
      <c r="BB275" s="30">
        <v>718.81</v>
      </c>
      <c r="BC275" s="30">
        <v>127.05</v>
      </c>
      <c r="BD275" s="30">
        <v>567.63</v>
      </c>
      <c r="BE275" s="30">
        <v>1160.72</v>
      </c>
      <c r="BF275" s="29"/>
      <c r="BG275" s="30">
        <v>1144.03</v>
      </c>
      <c r="BH275" s="30">
        <v>496.58</v>
      </c>
      <c r="BI275" s="30">
        <v>967.91</v>
      </c>
      <c r="BJ275" s="30">
        <v>2329.6999999999998</v>
      </c>
      <c r="BK275" s="30">
        <v>835.05</v>
      </c>
      <c r="BL275" s="30">
        <v>1122.1400000000001</v>
      </c>
      <c r="BM275" s="30">
        <v>784.03</v>
      </c>
      <c r="BN275" s="30">
        <v>283.73</v>
      </c>
      <c r="BO275" s="30">
        <v>462.91</v>
      </c>
      <c r="BP275" s="30">
        <v>551.12</v>
      </c>
      <c r="BQ275" s="30">
        <v>327.45999999999998</v>
      </c>
      <c r="BR275" s="30">
        <v>515.54999999999995</v>
      </c>
      <c r="BS275" s="30">
        <v>109.93</v>
      </c>
      <c r="BT275" s="30">
        <v>68.349999999999994</v>
      </c>
      <c r="BU275" s="30">
        <v>1292.68</v>
      </c>
      <c r="BV275" s="30">
        <v>107.46</v>
      </c>
      <c r="BW275" s="30">
        <v>165.09</v>
      </c>
      <c r="BX275" s="30">
        <v>350.79</v>
      </c>
      <c r="BY275" s="29"/>
      <c r="BZ275" s="29"/>
      <c r="CA275" s="29"/>
      <c r="CB275" s="29"/>
      <c r="CC275" s="30">
        <v>261.16000000000003</v>
      </c>
      <c r="CD275" s="30">
        <v>113.8</v>
      </c>
      <c r="CE275" s="30">
        <v>51.03</v>
      </c>
      <c r="CF275" s="30">
        <v>99.56</v>
      </c>
      <c r="CG275" s="30">
        <v>143.19999999999999</v>
      </c>
    </row>
    <row r="276" spans="1:85" x14ac:dyDescent="0.3">
      <c r="A276" s="25" t="s">
        <v>349</v>
      </c>
      <c r="B276" s="30">
        <v>30733.49</v>
      </c>
      <c r="C276" s="29"/>
      <c r="D276" s="30">
        <v>534.36</v>
      </c>
      <c r="E276" s="30">
        <v>1327.85</v>
      </c>
      <c r="F276" s="30">
        <v>4797.78</v>
      </c>
      <c r="G276" s="30">
        <v>1301.5999999999999</v>
      </c>
      <c r="H276" s="30">
        <v>1846.31</v>
      </c>
      <c r="I276" s="30">
        <v>829.24</v>
      </c>
      <c r="J276" s="30">
        <v>3234.8</v>
      </c>
      <c r="K276" s="30">
        <v>3058.67</v>
      </c>
      <c r="L276" s="30">
        <v>1147.83</v>
      </c>
      <c r="M276" s="30">
        <v>5567.29</v>
      </c>
      <c r="N276" s="30">
        <v>1856.98</v>
      </c>
      <c r="O276" s="30">
        <v>616.5</v>
      </c>
      <c r="P276" s="30">
        <v>1802.07</v>
      </c>
      <c r="Q276" s="30">
        <v>1967.12</v>
      </c>
      <c r="R276" s="29"/>
      <c r="S276" s="29"/>
      <c r="T276" s="29"/>
      <c r="U276" s="30">
        <v>341.61</v>
      </c>
      <c r="V276" s="30">
        <v>296.47000000000003</v>
      </c>
      <c r="W276" s="29"/>
      <c r="X276" s="30">
        <v>509.59</v>
      </c>
      <c r="Y276" s="30">
        <v>7.58</v>
      </c>
      <c r="Z276" s="30">
        <v>17.190000000000001</v>
      </c>
      <c r="AA276" s="30">
        <v>1327.85</v>
      </c>
      <c r="AB276" s="30">
        <v>595.91999999999996</v>
      </c>
      <c r="AC276" s="30">
        <v>106.05</v>
      </c>
      <c r="AD276" s="30">
        <v>41.62</v>
      </c>
      <c r="AE276" s="30">
        <v>105.25</v>
      </c>
      <c r="AF276" s="30">
        <v>172.63</v>
      </c>
      <c r="AG276" s="30">
        <v>53.26</v>
      </c>
      <c r="AH276" s="30">
        <v>407.98</v>
      </c>
      <c r="AI276" s="30">
        <v>295.12</v>
      </c>
      <c r="AJ276" s="30">
        <v>228.73</v>
      </c>
      <c r="AK276" s="30">
        <v>145.13999999999999</v>
      </c>
      <c r="AL276" s="30">
        <v>196.34</v>
      </c>
      <c r="AM276" s="30">
        <v>360.77</v>
      </c>
      <c r="AN276" s="30">
        <v>433.9</v>
      </c>
      <c r="AO276" s="30">
        <v>108.7</v>
      </c>
      <c r="AP276" s="30">
        <v>319.06</v>
      </c>
      <c r="AQ276" s="30">
        <v>626.29</v>
      </c>
      <c r="AR276" s="30">
        <v>330.49</v>
      </c>
      <c r="AS276" s="30">
        <v>103.44</v>
      </c>
      <c r="AT276" s="30">
        <v>167.1</v>
      </c>
      <c r="AU276" s="30">
        <v>1301.5999999999999</v>
      </c>
      <c r="AV276" s="30">
        <v>1140.6500000000001</v>
      </c>
      <c r="AW276" s="30">
        <v>705.66</v>
      </c>
      <c r="AX276" s="30">
        <v>829.24</v>
      </c>
      <c r="AY276" s="30">
        <v>263.70999999999998</v>
      </c>
      <c r="AZ276" s="30">
        <v>1153.19</v>
      </c>
      <c r="BA276" s="30">
        <v>1817.9</v>
      </c>
      <c r="BB276" s="30">
        <v>835.38</v>
      </c>
      <c r="BC276" s="30">
        <v>22.9</v>
      </c>
      <c r="BD276" s="30">
        <v>816.41</v>
      </c>
      <c r="BE276" s="30">
        <v>1153.1099999999999</v>
      </c>
      <c r="BF276" s="29"/>
      <c r="BG276" s="30">
        <v>1147.83</v>
      </c>
      <c r="BH276" s="30">
        <v>404.77</v>
      </c>
      <c r="BI276" s="30">
        <v>944.42</v>
      </c>
      <c r="BJ276" s="30">
        <v>3158.73</v>
      </c>
      <c r="BK276" s="30">
        <v>1059.3800000000001</v>
      </c>
      <c r="BL276" s="30">
        <v>790.29</v>
      </c>
      <c r="BM276" s="30">
        <v>721.44</v>
      </c>
      <c r="BN276" s="30">
        <v>345.25</v>
      </c>
      <c r="BO276" s="30">
        <v>616.5</v>
      </c>
      <c r="BP276" s="30">
        <v>796.46</v>
      </c>
      <c r="BQ276" s="30">
        <v>324.18</v>
      </c>
      <c r="BR276" s="30">
        <v>478.59</v>
      </c>
      <c r="BS276" s="30">
        <v>127.77</v>
      </c>
      <c r="BT276" s="30">
        <v>75.08</v>
      </c>
      <c r="BU276" s="30">
        <v>1343.48</v>
      </c>
      <c r="BV276" s="30">
        <v>102.87</v>
      </c>
      <c r="BW276" s="30">
        <v>149.36000000000001</v>
      </c>
      <c r="BX276" s="30">
        <v>371.41</v>
      </c>
      <c r="BY276" s="29"/>
      <c r="BZ276" s="29"/>
      <c r="CA276" s="29"/>
      <c r="CB276" s="29"/>
      <c r="CC276" s="30">
        <v>238.92</v>
      </c>
      <c r="CD276" s="30">
        <v>102.69</v>
      </c>
      <c r="CE276" s="30">
        <v>37.479999999999997</v>
      </c>
      <c r="CF276" s="30">
        <v>109.11</v>
      </c>
      <c r="CG276" s="30">
        <v>149.87</v>
      </c>
    </row>
    <row r="277" spans="1:85" x14ac:dyDescent="0.3">
      <c r="A277" s="25" t="s">
        <v>350</v>
      </c>
      <c r="B277" s="30">
        <v>32113.3</v>
      </c>
      <c r="C277" s="29"/>
      <c r="D277" s="30">
        <v>526.71</v>
      </c>
      <c r="E277" s="30">
        <v>1321.27</v>
      </c>
      <c r="F277" s="30">
        <v>4827.21</v>
      </c>
      <c r="G277" s="30">
        <v>829.09</v>
      </c>
      <c r="H277" s="30">
        <v>1536.94</v>
      </c>
      <c r="I277" s="30">
        <v>784.55</v>
      </c>
      <c r="J277" s="30">
        <v>2874.84</v>
      </c>
      <c r="K277" s="30">
        <v>3073.2</v>
      </c>
      <c r="L277" s="30">
        <v>1082.7</v>
      </c>
      <c r="M277" s="30">
        <v>8378.6</v>
      </c>
      <c r="N277" s="30">
        <v>1875.15</v>
      </c>
      <c r="O277" s="30">
        <v>615.78</v>
      </c>
      <c r="P277" s="30">
        <v>1536.52</v>
      </c>
      <c r="Q277" s="30">
        <v>1976.68</v>
      </c>
      <c r="R277" s="29"/>
      <c r="S277" s="29"/>
      <c r="T277" s="29"/>
      <c r="U277" s="30">
        <v>347.68</v>
      </c>
      <c r="V277" s="30">
        <v>291.63</v>
      </c>
      <c r="W277" s="29"/>
      <c r="X277" s="30">
        <v>501.28</v>
      </c>
      <c r="Y277" s="30">
        <v>8.7799999999999994</v>
      </c>
      <c r="Z277" s="30">
        <v>16.649999999999999</v>
      </c>
      <c r="AA277" s="30">
        <v>1321.27</v>
      </c>
      <c r="AB277" s="30">
        <v>566.61</v>
      </c>
      <c r="AC277" s="30">
        <v>101.8</v>
      </c>
      <c r="AD277" s="30">
        <v>53.89</v>
      </c>
      <c r="AE277" s="30">
        <v>111.89</v>
      </c>
      <c r="AF277" s="30">
        <v>167.21</v>
      </c>
      <c r="AG277" s="30">
        <v>52.78</v>
      </c>
      <c r="AH277" s="30">
        <v>450.83</v>
      </c>
      <c r="AI277" s="30">
        <v>307.35000000000002</v>
      </c>
      <c r="AJ277" s="30">
        <v>242.41</v>
      </c>
      <c r="AK277" s="30">
        <v>142.47</v>
      </c>
      <c r="AL277" s="30">
        <v>207.44</v>
      </c>
      <c r="AM277" s="30">
        <v>416.29</v>
      </c>
      <c r="AN277" s="30">
        <v>437.65</v>
      </c>
      <c r="AO277" s="30">
        <v>111.37</v>
      </c>
      <c r="AP277" s="30">
        <v>318.06</v>
      </c>
      <c r="AQ277" s="30">
        <v>553.16999999999996</v>
      </c>
      <c r="AR277" s="30">
        <v>314.45</v>
      </c>
      <c r="AS277" s="30">
        <v>106.19</v>
      </c>
      <c r="AT277" s="30">
        <v>165.35</v>
      </c>
      <c r="AU277" s="30">
        <v>829.09</v>
      </c>
      <c r="AV277" s="30">
        <v>935.99</v>
      </c>
      <c r="AW277" s="30">
        <v>600.95000000000005</v>
      </c>
      <c r="AX277" s="30">
        <v>784.55</v>
      </c>
      <c r="AY277" s="30">
        <v>214.36</v>
      </c>
      <c r="AZ277" s="30">
        <v>1194.76</v>
      </c>
      <c r="BA277" s="30">
        <v>1465.72</v>
      </c>
      <c r="BB277" s="30">
        <v>721.3</v>
      </c>
      <c r="BC277" s="30">
        <v>53.12</v>
      </c>
      <c r="BD277" s="30">
        <v>1062.9000000000001</v>
      </c>
      <c r="BE277" s="30">
        <v>1037.5899999999999</v>
      </c>
      <c r="BF277" s="29"/>
      <c r="BG277" s="30">
        <v>1082.7</v>
      </c>
      <c r="BH277" s="30">
        <v>401.08</v>
      </c>
      <c r="BI277" s="30">
        <v>953.9</v>
      </c>
      <c r="BJ277" s="30">
        <v>5986.88</v>
      </c>
      <c r="BK277" s="30">
        <v>1036.75</v>
      </c>
      <c r="BL277" s="30">
        <v>949.75</v>
      </c>
      <c r="BM277" s="30">
        <v>559.15</v>
      </c>
      <c r="BN277" s="30">
        <v>366.25</v>
      </c>
      <c r="BO277" s="30">
        <v>615.78</v>
      </c>
      <c r="BP277" s="30">
        <v>543.66999999999996</v>
      </c>
      <c r="BQ277" s="30">
        <v>329.97</v>
      </c>
      <c r="BR277" s="30">
        <v>486.93</v>
      </c>
      <c r="BS277" s="30">
        <v>105.37</v>
      </c>
      <c r="BT277" s="30">
        <v>70.58</v>
      </c>
      <c r="BU277" s="30">
        <v>1385.29</v>
      </c>
      <c r="BV277" s="30">
        <v>98.56</v>
      </c>
      <c r="BW277" s="30">
        <v>127.64</v>
      </c>
      <c r="BX277" s="30">
        <v>365.19</v>
      </c>
      <c r="BY277" s="29"/>
      <c r="BZ277" s="29"/>
      <c r="CA277" s="29"/>
      <c r="CB277" s="29"/>
      <c r="CC277" s="30">
        <v>240.39</v>
      </c>
      <c r="CD277" s="30">
        <v>107.29</v>
      </c>
      <c r="CE277" s="30">
        <v>40.17</v>
      </c>
      <c r="CF277" s="30">
        <v>106.2</v>
      </c>
      <c r="CG277" s="30">
        <v>145.26</v>
      </c>
    </row>
    <row r="278" spans="1:85" x14ac:dyDescent="0.3">
      <c r="A278" s="25" t="s">
        <v>351</v>
      </c>
      <c r="B278" s="30">
        <v>29398.69</v>
      </c>
      <c r="C278" s="29"/>
      <c r="D278" s="30">
        <v>480.87</v>
      </c>
      <c r="E278" s="30">
        <v>1347.74</v>
      </c>
      <c r="F278" s="30">
        <v>5016.32</v>
      </c>
      <c r="G278" s="30">
        <v>1005.44</v>
      </c>
      <c r="H278" s="30">
        <v>1705.33</v>
      </c>
      <c r="I278" s="30">
        <v>762.54</v>
      </c>
      <c r="J278" s="30">
        <v>3041.06</v>
      </c>
      <c r="K278" s="30">
        <v>2873.95</v>
      </c>
      <c r="L278" s="30">
        <v>945.05</v>
      </c>
      <c r="M278" s="30">
        <v>5369.35</v>
      </c>
      <c r="N278" s="30">
        <v>1891.8</v>
      </c>
      <c r="O278" s="30">
        <v>676.87</v>
      </c>
      <c r="P278" s="30">
        <v>1551.28</v>
      </c>
      <c r="Q278" s="30">
        <v>1918.27</v>
      </c>
      <c r="R278" s="29"/>
      <c r="S278" s="29"/>
      <c r="T278" s="29"/>
      <c r="U278" s="30">
        <v>331.81</v>
      </c>
      <c r="V278" s="30">
        <v>241.57</v>
      </c>
      <c r="W278" s="29"/>
      <c r="X278" s="30">
        <v>455.25</v>
      </c>
      <c r="Y278" s="30">
        <v>12.98</v>
      </c>
      <c r="Z278" s="30">
        <v>12.63</v>
      </c>
      <c r="AA278" s="30">
        <v>1347.74</v>
      </c>
      <c r="AB278" s="30">
        <v>598.78</v>
      </c>
      <c r="AC278" s="30">
        <v>82.03</v>
      </c>
      <c r="AD278" s="30">
        <v>43.72</v>
      </c>
      <c r="AE278" s="30">
        <v>88.83</v>
      </c>
      <c r="AF278" s="30">
        <v>191.56</v>
      </c>
      <c r="AG278" s="30">
        <v>60.51</v>
      </c>
      <c r="AH278" s="30">
        <v>414.32</v>
      </c>
      <c r="AI278" s="30">
        <v>300.57</v>
      </c>
      <c r="AJ278" s="30">
        <v>215.24</v>
      </c>
      <c r="AK278" s="30">
        <v>158.21</v>
      </c>
      <c r="AL278" s="30">
        <v>233.2</v>
      </c>
      <c r="AM278" s="30">
        <v>361.23</v>
      </c>
      <c r="AN278" s="30">
        <v>507.35</v>
      </c>
      <c r="AO278" s="30">
        <v>108.5</v>
      </c>
      <c r="AP278" s="30">
        <v>328.74</v>
      </c>
      <c r="AQ278" s="30">
        <v>686.3</v>
      </c>
      <c r="AR278" s="30">
        <v>326.69</v>
      </c>
      <c r="AS278" s="30">
        <v>111.2</v>
      </c>
      <c r="AT278" s="30">
        <v>199.32</v>
      </c>
      <c r="AU278" s="30">
        <v>1005.44</v>
      </c>
      <c r="AV278" s="30">
        <v>1080.74</v>
      </c>
      <c r="AW278" s="30">
        <v>624.59</v>
      </c>
      <c r="AX278" s="30">
        <v>762.54</v>
      </c>
      <c r="AY278" s="30">
        <v>225.37</v>
      </c>
      <c r="AZ278" s="30">
        <v>1144.7</v>
      </c>
      <c r="BA278" s="30">
        <v>1670.99</v>
      </c>
      <c r="BB278" s="30">
        <v>711.93</v>
      </c>
      <c r="BC278" s="30">
        <v>177.44</v>
      </c>
      <c r="BD278" s="30">
        <v>544.32000000000005</v>
      </c>
      <c r="BE278" s="30">
        <v>1239.04</v>
      </c>
      <c r="BF278" s="29"/>
      <c r="BG278" s="30">
        <v>945.05</v>
      </c>
      <c r="BH278" s="30">
        <v>422.73</v>
      </c>
      <c r="BI278" s="30">
        <v>963.34</v>
      </c>
      <c r="BJ278" s="30">
        <v>2829.05</v>
      </c>
      <c r="BK278" s="30">
        <v>1154.23</v>
      </c>
      <c r="BL278" s="30">
        <v>959.92</v>
      </c>
      <c r="BM278" s="30">
        <v>554.85</v>
      </c>
      <c r="BN278" s="30">
        <v>377.03</v>
      </c>
      <c r="BO278" s="30">
        <v>676.87</v>
      </c>
      <c r="BP278" s="30">
        <v>546.44000000000005</v>
      </c>
      <c r="BQ278" s="30">
        <v>352.25</v>
      </c>
      <c r="BR278" s="30">
        <v>457.76</v>
      </c>
      <c r="BS278" s="30">
        <v>115.25</v>
      </c>
      <c r="BT278" s="30">
        <v>79.58</v>
      </c>
      <c r="BU278" s="30">
        <v>1266.55</v>
      </c>
      <c r="BV278" s="30">
        <v>106.5</v>
      </c>
      <c r="BW278" s="30">
        <v>149.77000000000001</v>
      </c>
      <c r="BX278" s="30">
        <v>395.46</v>
      </c>
      <c r="BY278" s="29"/>
      <c r="BZ278" s="29"/>
      <c r="CA278" s="29"/>
      <c r="CB278" s="29"/>
      <c r="CC278" s="30">
        <v>223.86</v>
      </c>
      <c r="CD278" s="30">
        <v>107.95</v>
      </c>
      <c r="CE278" s="30">
        <v>46.1</v>
      </c>
      <c r="CF278" s="30">
        <v>96.6</v>
      </c>
      <c r="CG278" s="30">
        <v>98.88</v>
      </c>
    </row>
    <row r="279" spans="1:85" x14ac:dyDescent="0.3">
      <c r="A279" s="25" t="s">
        <v>352</v>
      </c>
      <c r="B279" s="30">
        <v>32937.46</v>
      </c>
      <c r="C279" s="29"/>
      <c r="D279" s="30">
        <v>395.54</v>
      </c>
      <c r="E279" s="30">
        <v>1437.26</v>
      </c>
      <c r="F279" s="30">
        <v>5598.96</v>
      </c>
      <c r="G279" s="30">
        <v>1120.54</v>
      </c>
      <c r="H279" s="30">
        <v>1805.9</v>
      </c>
      <c r="I279" s="30">
        <v>905.98</v>
      </c>
      <c r="J279" s="30">
        <v>3386.05</v>
      </c>
      <c r="K279" s="30">
        <v>3475.38</v>
      </c>
      <c r="L279" s="30">
        <v>859.05</v>
      </c>
      <c r="M279" s="30">
        <v>6227.12</v>
      </c>
      <c r="N279" s="30">
        <v>2396.6799999999998</v>
      </c>
      <c r="O279" s="30">
        <v>789.34</v>
      </c>
      <c r="P279" s="30">
        <v>1670.94</v>
      </c>
      <c r="Q279" s="30">
        <v>2059.54</v>
      </c>
      <c r="R279" s="29"/>
      <c r="S279" s="29"/>
      <c r="T279" s="29"/>
      <c r="U279" s="30">
        <v>293.20999999999998</v>
      </c>
      <c r="V279" s="30">
        <v>272.94</v>
      </c>
      <c r="W279" s="29"/>
      <c r="X279" s="30">
        <v>375.4</v>
      </c>
      <c r="Y279" s="30">
        <v>13.62</v>
      </c>
      <c r="Z279" s="30">
        <v>6.52</v>
      </c>
      <c r="AA279" s="30">
        <v>1437.26</v>
      </c>
      <c r="AB279" s="30">
        <v>652.28</v>
      </c>
      <c r="AC279" s="30">
        <v>78.489999999999995</v>
      </c>
      <c r="AD279" s="30">
        <v>47.77</v>
      </c>
      <c r="AE279" s="30">
        <v>117.59</v>
      </c>
      <c r="AF279" s="30">
        <v>199.04</v>
      </c>
      <c r="AG279" s="30">
        <v>98.09</v>
      </c>
      <c r="AH279" s="30">
        <v>544.54999999999995</v>
      </c>
      <c r="AI279" s="30">
        <v>331.14</v>
      </c>
      <c r="AJ279" s="30">
        <v>246.7</v>
      </c>
      <c r="AK279" s="30">
        <v>167.92</v>
      </c>
      <c r="AL279" s="30">
        <v>236.35</v>
      </c>
      <c r="AM279" s="30">
        <v>377.98</v>
      </c>
      <c r="AN279" s="30">
        <v>569.64</v>
      </c>
      <c r="AO279" s="30">
        <v>115.57</v>
      </c>
      <c r="AP279" s="30">
        <v>348.98</v>
      </c>
      <c r="AQ279" s="30">
        <v>759.73</v>
      </c>
      <c r="AR279" s="30">
        <v>367.3</v>
      </c>
      <c r="AS279" s="30">
        <v>104.58</v>
      </c>
      <c r="AT279" s="30">
        <v>235.28</v>
      </c>
      <c r="AU279" s="30">
        <v>1120.54</v>
      </c>
      <c r="AV279" s="30">
        <v>1124.73</v>
      </c>
      <c r="AW279" s="30">
        <v>681.17</v>
      </c>
      <c r="AX279" s="30">
        <v>905.98</v>
      </c>
      <c r="AY279" s="30">
        <v>228.17</v>
      </c>
      <c r="AZ279" s="30">
        <v>1143.04</v>
      </c>
      <c r="BA279" s="30">
        <v>2014.85</v>
      </c>
      <c r="BB279" s="30">
        <v>684.09</v>
      </c>
      <c r="BC279" s="30">
        <v>269.13</v>
      </c>
      <c r="BD279" s="30">
        <v>690.77</v>
      </c>
      <c r="BE279" s="30">
        <v>1629.65</v>
      </c>
      <c r="BF279" s="29"/>
      <c r="BG279" s="30">
        <v>859.05</v>
      </c>
      <c r="BH279" s="30">
        <v>424.15</v>
      </c>
      <c r="BI279" s="30">
        <v>975.39</v>
      </c>
      <c r="BJ279" s="30">
        <v>3387.49</v>
      </c>
      <c r="BK279" s="30">
        <v>1440.09</v>
      </c>
      <c r="BL279" s="30">
        <v>1182.02</v>
      </c>
      <c r="BM279" s="30">
        <v>753.05</v>
      </c>
      <c r="BN279" s="30">
        <v>461.61</v>
      </c>
      <c r="BO279" s="30">
        <v>789.34</v>
      </c>
      <c r="BP279" s="30">
        <v>596.54999999999995</v>
      </c>
      <c r="BQ279" s="30">
        <v>370.22</v>
      </c>
      <c r="BR279" s="30">
        <v>491.11</v>
      </c>
      <c r="BS279" s="30">
        <v>126.64</v>
      </c>
      <c r="BT279" s="30">
        <v>86.42</v>
      </c>
      <c r="BU279" s="30">
        <v>1357.81</v>
      </c>
      <c r="BV279" s="30">
        <v>106.95</v>
      </c>
      <c r="BW279" s="30">
        <v>177.61</v>
      </c>
      <c r="BX279" s="30">
        <v>417.17</v>
      </c>
      <c r="BY279" s="29"/>
      <c r="BZ279" s="29"/>
      <c r="CA279" s="29"/>
      <c r="CB279" s="29"/>
      <c r="CC279" s="30">
        <v>193.15</v>
      </c>
      <c r="CD279" s="30">
        <v>100.05</v>
      </c>
      <c r="CE279" s="30">
        <v>43.51</v>
      </c>
      <c r="CF279" s="30">
        <v>79.16</v>
      </c>
      <c r="CG279" s="30">
        <v>150.28</v>
      </c>
    </row>
    <row r="280" spans="1:85" x14ac:dyDescent="0.3">
      <c r="A280" s="25" t="s">
        <v>353</v>
      </c>
      <c r="B280" s="30">
        <v>32241.71</v>
      </c>
      <c r="C280" s="29"/>
      <c r="D280" s="30">
        <v>664.12</v>
      </c>
      <c r="E280" s="30">
        <v>1492.71</v>
      </c>
      <c r="F280" s="30">
        <v>4765.0600000000004</v>
      </c>
      <c r="G280" s="30">
        <v>1076.22</v>
      </c>
      <c r="H280" s="30">
        <v>1015.54</v>
      </c>
      <c r="I280" s="30">
        <v>1099.82</v>
      </c>
      <c r="J280" s="30">
        <v>2948.22</v>
      </c>
      <c r="K280" s="30">
        <v>3849.81</v>
      </c>
      <c r="L280" s="30">
        <v>801.89</v>
      </c>
      <c r="M280" s="30">
        <v>6874.09</v>
      </c>
      <c r="N280" s="30">
        <v>2106.2399999999998</v>
      </c>
      <c r="O280" s="30">
        <v>861.78</v>
      </c>
      <c r="P280" s="30">
        <v>1786.35</v>
      </c>
      <c r="Q280" s="30">
        <v>1893.67</v>
      </c>
      <c r="R280" s="29"/>
      <c r="S280" s="29"/>
      <c r="T280" s="29"/>
      <c r="U280" s="30">
        <v>372.5</v>
      </c>
      <c r="V280" s="30">
        <v>362.84</v>
      </c>
      <c r="W280" s="29"/>
      <c r="X280" s="30">
        <v>650.78</v>
      </c>
      <c r="Y280" s="30">
        <v>12.74</v>
      </c>
      <c r="Z280" s="30">
        <v>0.6</v>
      </c>
      <c r="AA280" s="30">
        <v>1492.71</v>
      </c>
      <c r="AB280" s="30">
        <v>504.07</v>
      </c>
      <c r="AC280" s="30">
        <v>70.83</v>
      </c>
      <c r="AD280" s="30">
        <v>48.68</v>
      </c>
      <c r="AE280" s="30">
        <v>82.64</v>
      </c>
      <c r="AF280" s="30">
        <v>167.06</v>
      </c>
      <c r="AG280" s="30">
        <v>76.739999999999995</v>
      </c>
      <c r="AH280" s="30">
        <v>382.32</v>
      </c>
      <c r="AI280" s="30">
        <v>299.42</v>
      </c>
      <c r="AJ280" s="30">
        <v>202.73</v>
      </c>
      <c r="AK280" s="30">
        <v>118.64</v>
      </c>
      <c r="AL280" s="30">
        <v>233.73</v>
      </c>
      <c r="AM280" s="30">
        <v>305.62</v>
      </c>
      <c r="AN280" s="30">
        <v>503.4</v>
      </c>
      <c r="AO280" s="30">
        <v>242.53</v>
      </c>
      <c r="AP280" s="30">
        <v>285.02</v>
      </c>
      <c r="AQ280" s="30">
        <v>597.46</v>
      </c>
      <c r="AR280" s="30">
        <v>316.89999999999998</v>
      </c>
      <c r="AS280" s="30">
        <v>105.77</v>
      </c>
      <c r="AT280" s="30">
        <v>221.48</v>
      </c>
      <c r="AU280" s="30">
        <v>1076.22</v>
      </c>
      <c r="AV280" s="30">
        <v>288.08999999999997</v>
      </c>
      <c r="AW280" s="30">
        <v>727.45</v>
      </c>
      <c r="AX280" s="30">
        <v>1099.82</v>
      </c>
      <c r="AY280" s="30">
        <v>239.31</v>
      </c>
      <c r="AZ280" s="30">
        <v>1168.76</v>
      </c>
      <c r="BA280" s="30">
        <v>1540.15</v>
      </c>
      <c r="BB280" s="30">
        <v>1195</v>
      </c>
      <c r="BC280" s="30">
        <v>48.07</v>
      </c>
      <c r="BD280" s="30">
        <v>628.11</v>
      </c>
      <c r="BE280" s="30">
        <v>1713.92</v>
      </c>
      <c r="BF280" s="29"/>
      <c r="BG280" s="30">
        <v>801.89</v>
      </c>
      <c r="BH280" s="30">
        <v>413.5</v>
      </c>
      <c r="BI280" s="30">
        <v>1026.46</v>
      </c>
      <c r="BJ280" s="30">
        <v>3973.43</v>
      </c>
      <c r="BK280" s="30">
        <v>1460.7</v>
      </c>
      <c r="BL280" s="30">
        <v>965.84</v>
      </c>
      <c r="BM280" s="30">
        <v>740.09</v>
      </c>
      <c r="BN280" s="30">
        <v>400.32</v>
      </c>
      <c r="BO280" s="30">
        <v>861.78</v>
      </c>
      <c r="BP280" s="30">
        <v>637.11</v>
      </c>
      <c r="BQ280" s="30">
        <v>389.02</v>
      </c>
      <c r="BR280" s="30">
        <v>504.21</v>
      </c>
      <c r="BS280" s="30">
        <v>152.41</v>
      </c>
      <c r="BT280" s="30">
        <v>103.6</v>
      </c>
      <c r="BU280" s="30">
        <v>1161.2</v>
      </c>
      <c r="BV280" s="30">
        <v>120.45</v>
      </c>
      <c r="BW280" s="30">
        <v>173.57</v>
      </c>
      <c r="BX280" s="30">
        <v>438.45</v>
      </c>
      <c r="BY280" s="29"/>
      <c r="BZ280" s="29"/>
      <c r="CA280" s="29"/>
      <c r="CB280" s="29"/>
      <c r="CC280" s="30">
        <v>249.16</v>
      </c>
      <c r="CD280" s="30">
        <v>123.34</v>
      </c>
      <c r="CE280" s="30">
        <v>33.74</v>
      </c>
      <c r="CF280" s="30">
        <v>61.3</v>
      </c>
      <c r="CG280" s="30">
        <v>267.8</v>
      </c>
    </row>
    <row r="281" spans="1:85" x14ac:dyDescent="0.3">
      <c r="A281" s="25" t="s">
        <v>354</v>
      </c>
      <c r="B281" s="30">
        <v>32255.07</v>
      </c>
      <c r="C281" s="29"/>
      <c r="D281" s="30">
        <v>637.16999999999996</v>
      </c>
      <c r="E281" s="30">
        <v>1514.34</v>
      </c>
      <c r="F281" s="30">
        <v>4733.0600000000004</v>
      </c>
      <c r="G281" s="30">
        <v>860.94</v>
      </c>
      <c r="H281" s="30">
        <v>791.75</v>
      </c>
      <c r="I281" s="30">
        <v>877.66</v>
      </c>
      <c r="J281" s="30">
        <v>2703.81</v>
      </c>
      <c r="K281" s="30">
        <v>4650.76</v>
      </c>
      <c r="L281" s="30">
        <v>733.05</v>
      </c>
      <c r="M281" s="30">
        <v>6113.43</v>
      </c>
      <c r="N281" s="30">
        <v>2575.96</v>
      </c>
      <c r="O281" s="30">
        <v>688.14</v>
      </c>
      <c r="P281" s="30">
        <v>1905.29</v>
      </c>
      <c r="Q281" s="30">
        <v>2327.27</v>
      </c>
      <c r="R281" s="29"/>
      <c r="S281" s="29"/>
      <c r="T281" s="29"/>
      <c r="U281" s="30">
        <v>351.82</v>
      </c>
      <c r="V281" s="30">
        <v>490.4</v>
      </c>
      <c r="W281" s="29"/>
      <c r="X281" s="30">
        <v>626.79</v>
      </c>
      <c r="Y281" s="30">
        <v>9.4499999999999993</v>
      </c>
      <c r="Z281" s="30">
        <v>0.93</v>
      </c>
      <c r="AA281" s="30">
        <v>1514.34</v>
      </c>
      <c r="AB281" s="30">
        <v>504.08</v>
      </c>
      <c r="AC281" s="30">
        <v>77.8</v>
      </c>
      <c r="AD281" s="30">
        <v>42.7</v>
      </c>
      <c r="AE281" s="30">
        <v>90.95</v>
      </c>
      <c r="AF281" s="30">
        <v>164.17</v>
      </c>
      <c r="AG281" s="30">
        <v>71.39</v>
      </c>
      <c r="AH281" s="30">
        <v>441.27</v>
      </c>
      <c r="AI281" s="30">
        <v>310.45999999999998</v>
      </c>
      <c r="AJ281" s="30">
        <v>186.89</v>
      </c>
      <c r="AK281" s="30">
        <v>163.19999999999999</v>
      </c>
      <c r="AL281" s="30">
        <v>189.79</v>
      </c>
      <c r="AM281" s="30">
        <v>309.22000000000003</v>
      </c>
      <c r="AN281" s="30">
        <v>407.53</v>
      </c>
      <c r="AO281" s="30">
        <v>185.45</v>
      </c>
      <c r="AP281" s="30">
        <v>269.37</v>
      </c>
      <c r="AQ281" s="30">
        <v>653.48</v>
      </c>
      <c r="AR281" s="30">
        <v>340.12</v>
      </c>
      <c r="AS281" s="30">
        <v>107.87</v>
      </c>
      <c r="AT281" s="30">
        <v>217.32</v>
      </c>
      <c r="AU281" s="30">
        <v>860.94</v>
      </c>
      <c r="AV281" s="30">
        <v>316.88</v>
      </c>
      <c r="AW281" s="30">
        <v>474.87</v>
      </c>
      <c r="AX281" s="30">
        <v>877.66</v>
      </c>
      <c r="AY281" s="30">
        <v>234.42</v>
      </c>
      <c r="AZ281" s="30">
        <v>1167.6300000000001</v>
      </c>
      <c r="BA281" s="30">
        <v>1301.75</v>
      </c>
      <c r="BB281" s="30">
        <v>1034.18</v>
      </c>
      <c r="BC281" s="30">
        <v>-5.42</v>
      </c>
      <c r="BD281" s="30">
        <v>1823.59</v>
      </c>
      <c r="BE281" s="30">
        <v>1544.04</v>
      </c>
      <c r="BF281" s="29"/>
      <c r="BG281" s="30">
        <v>733.05</v>
      </c>
      <c r="BH281" s="30">
        <v>407.99</v>
      </c>
      <c r="BI281" s="30">
        <v>1024.97</v>
      </c>
      <c r="BJ281" s="30">
        <v>3279.02</v>
      </c>
      <c r="BK281" s="30">
        <v>1401.45</v>
      </c>
      <c r="BL281" s="30">
        <v>1022.78</v>
      </c>
      <c r="BM281" s="30">
        <v>1153.27</v>
      </c>
      <c r="BN281" s="30">
        <v>399.91</v>
      </c>
      <c r="BO281" s="30">
        <v>688.14</v>
      </c>
      <c r="BP281" s="30">
        <v>718.84</v>
      </c>
      <c r="BQ281" s="30">
        <v>416.14</v>
      </c>
      <c r="BR281" s="30">
        <v>489.47</v>
      </c>
      <c r="BS281" s="30">
        <v>167.33</v>
      </c>
      <c r="BT281" s="30">
        <v>113.51</v>
      </c>
      <c r="BU281" s="30">
        <v>1649.89</v>
      </c>
      <c r="BV281" s="30">
        <v>124.63</v>
      </c>
      <c r="BW281" s="30">
        <v>160.05000000000001</v>
      </c>
      <c r="BX281" s="30">
        <v>392.7</v>
      </c>
      <c r="BY281" s="29"/>
      <c r="BZ281" s="29"/>
      <c r="CA281" s="29"/>
      <c r="CB281" s="29"/>
      <c r="CC281" s="30">
        <v>231.24</v>
      </c>
      <c r="CD281" s="30">
        <v>120.58</v>
      </c>
      <c r="CE281" s="30">
        <v>37.19</v>
      </c>
      <c r="CF281" s="30">
        <v>53.66</v>
      </c>
      <c r="CG281" s="30">
        <v>399.55</v>
      </c>
    </row>
    <row r="282" spans="1:85" x14ac:dyDescent="0.3">
      <c r="A282" s="25" t="s">
        <v>355</v>
      </c>
      <c r="B282" s="30">
        <v>31206.14</v>
      </c>
      <c r="C282" s="29"/>
      <c r="D282" s="30">
        <v>605.36</v>
      </c>
      <c r="E282" s="30">
        <v>1677.56</v>
      </c>
      <c r="F282" s="30">
        <v>4633.88</v>
      </c>
      <c r="G282" s="30">
        <v>975.15</v>
      </c>
      <c r="H282" s="30">
        <v>1064.06</v>
      </c>
      <c r="I282" s="30">
        <v>1063.81</v>
      </c>
      <c r="J282" s="30">
        <v>2924.14</v>
      </c>
      <c r="K282" s="30">
        <v>3894.95</v>
      </c>
      <c r="L282" s="30">
        <v>749.68</v>
      </c>
      <c r="M282" s="30">
        <v>5849.06</v>
      </c>
      <c r="N282" s="30">
        <v>2189.81</v>
      </c>
      <c r="O282" s="30">
        <v>717.63</v>
      </c>
      <c r="P282" s="30">
        <v>2022.78</v>
      </c>
      <c r="Q282" s="30">
        <v>1962.95</v>
      </c>
      <c r="R282" s="29"/>
      <c r="S282" s="29"/>
      <c r="T282" s="29"/>
      <c r="U282" s="30">
        <v>403.58</v>
      </c>
      <c r="V282" s="30">
        <v>238.51</v>
      </c>
      <c r="W282" s="29"/>
      <c r="X282" s="30">
        <v>584.80999999999995</v>
      </c>
      <c r="Y282" s="30">
        <v>10.01</v>
      </c>
      <c r="Z282" s="30">
        <v>10.54</v>
      </c>
      <c r="AA282" s="30">
        <v>1677.56</v>
      </c>
      <c r="AB282" s="30">
        <v>548.42999999999995</v>
      </c>
      <c r="AC282" s="30">
        <v>72.16</v>
      </c>
      <c r="AD282" s="30">
        <v>58.57</v>
      </c>
      <c r="AE282" s="30">
        <v>84.03</v>
      </c>
      <c r="AF282" s="30">
        <v>171.86</v>
      </c>
      <c r="AG282" s="30">
        <v>96.74</v>
      </c>
      <c r="AH282" s="30">
        <v>429.51</v>
      </c>
      <c r="AI282" s="30">
        <v>304.14</v>
      </c>
      <c r="AJ282" s="30">
        <v>197.45</v>
      </c>
      <c r="AK282" s="30">
        <v>119.2</v>
      </c>
      <c r="AL282" s="30">
        <v>198.93</v>
      </c>
      <c r="AM282" s="30">
        <v>281.99</v>
      </c>
      <c r="AN282" s="30">
        <v>406.74</v>
      </c>
      <c r="AO282" s="30">
        <v>112.95</v>
      </c>
      <c r="AP282" s="30">
        <v>268.81</v>
      </c>
      <c r="AQ282" s="30">
        <v>632.16</v>
      </c>
      <c r="AR282" s="30">
        <v>328.49</v>
      </c>
      <c r="AS282" s="30">
        <v>111.09</v>
      </c>
      <c r="AT282" s="30">
        <v>210.64</v>
      </c>
      <c r="AU282" s="30">
        <v>975.15</v>
      </c>
      <c r="AV282" s="30">
        <v>326.75</v>
      </c>
      <c r="AW282" s="30">
        <v>737.31</v>
      </c>
      <c r="AX282" s="30">
        <v>1063.81</v>
      </c>
      <c r="AY282" s="30">
        <v>257.17</v>
      </c>
      <c r="AZ282" s="30">
        <v>1148.28</v>
      </c>
      <c r="BA282" s="30">
        <v>1518.69</v>
      </c>
      <c r="BB282" s="30">
        <v>649.96</v>
      </c>
      <c r="BC282" s="30">
        <v>228.38</v>
      </c>
      <c r="BD282" s="30">
        <v>1130.72</v>
      </c>
      <c r="BE282" s="30">
        <v>1630.9</v>
      </c>
      <c r="BF282" s="29"/>
      <c r="BG282" s="30">
        <v>749.68</v>
      </c>
      <c r="BH282" s="30">
        <v>411.18</v>
      </c>
      <c r="BI282" s="30">
        <v>1067.18</v>
      </c>
      <c r="BJ282" s="30">
        <v>3214.11</v>
      </c>
      <c r="BK282" s="30">
        <v>1156.58</v>
      </c>
      <c r="BL282" s="30">
        <v>1037.72</v>
      </c>
      <c r="BM282" s="30">
        <v>704.14</v>
      </c>
      <c r="BN282" s="30">
        <v>447.94</v>
      </c>
      <c r="BO282" s="30">
        <v>717.63</v>
      </c>
      <c r="BP282" s="30">
        <v>723.8</v>
      </c>
      <c r="BQ282" s="30">
        <v>450.84</v>
      </c>
      <c r="BR282" s="30">
        <v>542.74</v>
      </c>
      <c r="BS282" s="30">
        <v>177.38</v>
      </c>
      <c r="BT282" s="30">
        <v>128.02000000000001</v>
      </c>
      <c r="BU282" s="30">
        <v>1184</v>
      </c>
      <c r="BV282" s="30">
        <v>141.1</v>
      </c>
      <c r="BW282" s="30">
        <v>164.52</v>
      </c>
      <c r="BX282" s="30">
        <v>473.32</v>
      </c>
      <c r="BY282" s="29"/>
      <c r="BZ282" s="29"/>
      <c r="CA282" s="29"/>
      <c r="CB282" s="29"/>
      <c r="CC282" s="30">
        <v>261.70999999999998</v>
      </c>
      <c r="CD282" s="30">
        <v>141.87</v>
      </c>
      <c r="CE282" s="30">
        <v>36.04</v>
      </c>
      <c r="CF282" s="30">
        <v>42.79</v>
      </c>
      <c r="CG282" s="30">
        <v>159.68</v>
      </c>
    </row>
    <row r="283" spans="1:85" x14ac:dyDescent="0.3">
      <c r="A283" s="25" t="s">
        <v>356</v>
      </c>
      <c r="B283" s="30">
        <v>31672.17</v>
      </c>
      <c r="C283" s="29"/>
      <c r="D283" s="30">
        <v>519.17999999999995</v>
      </c>
      <c r="E283" s="30">
        <v>1788.97</v>
      </c>
      <c r="F283" s="30">
        <v>5172.49</v>
      </c>
      <c r="G283" s="30">
        <v>1084.8399999999999</v>
      </c>
      <c r="H283" s="30">
        <v>1241.6500000000001</v>
      </c>
      <c r="I283" s="30">
        <v>1044.98</v>
      </c>
      <c r="J283" s="30">
        <v>3605.77</v>
      </c>
      <c r="K283" s="30">
        <v>2097.48</v>
      </c>
      <c r="L283" s="30">
        <v>793.32</v>
      </c>
      <c r="M283" s="30">
        <v>5954.76</v>
      </c>
      <c r="N283" s="30">
        <v>2820.29</v>
      </c>
      <c r="O283" s="30">
        <v>696.28</v>
      </c>
      <c r="P283" s="30">
        <v>2043.32</v>
      </c>
      <c r="Q283" s="30">
        <v>1834.38</v>
      </c>
      <c r="R283" s="29"/>
      <c r="S283" s="29"/>
      <c r="T283" s="29"/>
      <c r="U283" s="30">
        <v>434.16</v>
      </c>
      <c r="V283" s="30">
        <v>284.16000000000003</v>
      </c>
      <c r="W283" s="29"/>
      <c r="X283" s="30">
        <v>482.14</v>
      </c>
      <c r="Y283" s="30">
        <v>9.52</v>
      </c>
      <c r="Z283" s="30">
        <v>27.52</v>
      </c>
      <c r="AA283" s="30">
        <v>1788.97</v>
      </c>
      <c r="AB283" s="30">
        <v>583.52</v>
      </c>
      <c r="AC283" s="30">
        <v>56.59</v>
      </c>
      <c r="AD283" s="30">
        <v>57.19</v>
      </c>
      <c r="AE283" s="30">
        <v>97.28</v>
      </c>
      <c r="AF283" s="30">
        <v>178.91</v>
      </c>
      <c r="AG283" s="30">
        <v>101.82</v>
      </c>
      <c r="AH283" s="30">
        <v>473.93</v>
      </c>
      <c r="AI283" s="30">
        <v>313.52</v>
      </c>
      <c r="AJ283" s="30">
        <v>186.65</v>
      </c>
      <c r="AK283" s="30">
        <v>148.76</v>
      </c>
      <c r="AL283" s="30">
        <v>202.08</v>
      </c>
      <c r="AM283" s="30">
        <v>303.49</v>
      </c>
      <c r="AN283" s="30">
        <v>380.95</v>
      </c>
      <c r="AO283" s="30">
        <v>125.68</v>
      </c>
      <c r="AP283" s="30">
        <v>296.88</v>
      </c>
      <c r="AQ283" s="30">
        <v>933.27</v>
      </c>
      <c r="AR283" s="30">
        <v>401.9</v>
      </c>
      <c r="AS283" s="30">
        <v>109.63</v>
      </c>
      <c r="AT283" s="30">
        <v>220.45</v>
      </c>
      <c r="AU283" s="30">
        <v>1084.8399999999999</v>
      </c>
      <c r="AV283" s="30">
        <v>390.35</v>
      </c>
      <c r="AW283" s="30">
        <v>851.3</v>
      </c>
      <c r="AX283" s="30">
        <v>1044.98</v>
      </c>
      <c r="AY283" s="30">
        <v>469.96</v>
      </c>
      <c r="AZ283" s="30">
        <v>1204.05</v>
      </c>
      <c r="BA283" s="30">
        <v>1931.75</v>
      </c>
      <c r="BB283" s="30">
        <v>686.68</v>
      </c>
      <c r="BC283" s="30">
        <v>-67.44</v>
      </c>
      <c r="BD283" s="30">
        <v>589.92999999999995</v>
      </c>
      <c r="BE283" s="30">
        <v>635.15</v>
      </c>
      <c r="BF283" s="29"/>
      <c r="BG283" s="30">
        <v>793.32</v>
      </c>
      <c r="BH283" s="30">
        <v>419.26</v>
      </c>
      <c r="BI283" s="30">
        <v>1093.74</v>
      </c>
      <c r="BJ283" s="30">
        <v>3398.11</v>
      </c>
      <c r="BK283" s="30">
        <v>1043.6600000000001</v>
      </c>
      <c r="BL283" s="30">
        <v>1428.75</v>
      </c>
      <c r="BM283" s="30">
        <v>946.85</v>
      </c>
      <c r="BN283" s="30">
        <v>444.68</v>
      </c>
      <c r="BO283" s="30">
        <v>696.28</v>
      </c>
      <c r="BP283" s="30">
        <v>782.03</v>
      </c>
      <c r="BQ283" s="30">
        <v>437.04</v>
      </c>
      <c r="BR283" s="30">
        <v>533.55999999999995</v>
      </c>
      <c r="BS283" s="30">
        <v>170.91</v>
      </c>
      <c r="BT283" s="30">
        <v>119.78</v>
      </c>
      <c r="BU283" s="30">
        <v>1146.5</v>
      </c>
      <c r="BV283" s="30">
        <v>130.62</v>
      </c>
      <c r="BW283" s="30">
        <v>96.99</v>
      </c>
      <c r="BX283" s="30">
        <v>460.26</v>
      </c>
      <c r="BY283" s="29"/>
      <c r="BZ283" s="29"/>
      <c r="CA283" s="29"/>
      <c r="CB283" s="29"/>
      <c r="CC283" s="30">
        <v>279.36</v>
      </c>
      <c r="CD283" s="30">
        <v>154.80000000000001</v>
      </c>
      <c r="CE283" s="30">
        <v>47.78</v>
      </c>
      <c r="CF283" s="30">
        <v>60.06</v>
      </c>
      <c r="CG283" s="30">
        <v>176.31</v>
      </c>
    </row>
    <row r="284" spans="1:85" x14ac:dyDescent="0.3">
      <c r="A284" s="25" t="s">
        <v>357</v>
      </c>
      <c r="B284" s="30">
        <v>30129.81</v>
      </c>
      <c r="C284" s="29"/>
      <c r="D284" s="30">
        <v>732.86</v>
      </c>
      <c r="E284" s="30">
        <v>1793.39</v>
      </c>
      <c r="F284" s="30">
        <v>4278.0200000000004</v>
      </c>
      <c r="G284" s="30">
        <v>929.78</v>
      </c>
      <c r="H284" s="30">
        <v>1391.65</v>
      </c>
      <c r="I284" s="30">
        <v>951.38</v>
      </c>
      <c r="J284" s="30">
        <v>2887.39</v>
      </c>
      <c r="K284" s="30">
        <v>3395.8</v>
      </c>
      <c r="L284" s="30">
        <v>605.38</v>
      </c>
      <c r="M284" s="30">
        <v>5544.62</v>
      </c>
      <c r="N284" s="30">
        <v>2253.2600000000002</v>
      </c>
      <c r="O284" s="30">
        <v>561.72</v>
      </c>
      <c r="P284" s="30">
        <v>1766.44</v>
      </c>
      <c r="Q284" s="30">
        <v>1954.77</v>
      </c>
      <c r="R284" s="29"/>
      <c r="S284" s="29"/>
      <c r="T284" s="29"/>
      <c r="U284" s="30">
        <v>409.07</v>
      </c>
      <c r="V284" s="30">
        <v>415.82</v>
      </c>
      <c r="W284" s="29"/>
      <c r="X284" s="30">
        <v>683.36</v>
      </c>
      <c r="Y284" s="30">
        <v>9.39</v>
      </c>
      <c r="Z284" s="30">
        <v>40.119999999999997</v>
      </c>
      <c r="AA284" s="30">
        <v>1793.39</v>
      </c>
      <c r="AB284" s="30">
        <v>499.56</v>
      </c>
      <c r="AC284" s="30">
        <v>43.39</v>
      </c>
      <c r="AD284" s="30">
        <v>31.15</v>
      </c>
      <c r="AE284" s="30">
        <v>65.61</v>
      </c>
      <c r="AF284" s="30">
        <v>144.04</v>
      </c>
      <c r="AG284" s="30">
        <v>72.09</v>
      </c>
      <c r="AH284" s="30">
        <v>334.27</v>
      </c>
      <c r="AI284" s="30">
        <v>273.14</v>
      </c>
      <c r="AJ284" s="30">
        <v>155.19</v>
      </c>
      <c r="AK284" s="30">
        <v>158.74</v>
      </c>
      <c r="AL284" s="30">
        <v>175.08</v>
      </c>
      <c r="AM284" s="30">
        <v>298.26</v>
      </c>
      <c r="AN284" s="30">
        <v>404.65</v>
      </c>
      <c r="AO284" s="30">
        <v>89.07</v>
      </c>
      <c r="AP284" s="30">
        <v>266.76</v>
      </c>
      <c r="AQ284" s="30">
        <v>640.38</v>
      </c>
      <c r="AR284" s="30">
        <v>331.25</v>
      </c>
      <c r="AS284" s="30">
        <v>111.09</v>
      </c>
      <c r="AT284" s="30">
        <v>184.31</v>
      </c>
      <c r="AU284" s="30">
        <v>929.78</v>
      </c>
      <c r="AV284" s="30">
        <v>438.99</v>
      </c>
      <c r="AW284" s="30">
        <v>952.66</v>
      </c>
      <c r="AX284" s="30">
        <v>951.38</v>
      </c>
      <c r="AY284" s="30">
        <v>276.75</v>
      </c>
      <c r="AZ284" s="30">
        <v>962.14</v>
      </c>
      <c r="BA284" s="30">
        <v>1648.51</v>
      </c>
      <c r="BB284" s="30">
        <v>827.21</v>
      </c>
      <c r="BC284" s="30">
        <v>30.4</v>
      </c>
      <c r="BD284" s="30">
        <v>835.68</v>
      </c>
      <c r="BE284" s="30">
        <v>1530.73</v>
      </c>
      <c r="BF284" s="29"/>
      <c r="BG284" s="30">
        <v>605.38</v>
      </c>
      <c r="BH284" s="30">
        <v>417.48</v>
      </c>
      <c r="BI284" s="30">
        <v>1105.26</v>
      </c>
      <c r="BJ284" s="30">
        <v>3050.72</v>
      </c>
      <c r="BK284" s="30">
        <v>971.15</v>
      </c>
      <c r="BL284" s="30">
        <v>935.32</v>
      </c>
      <c r="BM284" s="30">
        <v>935.9</v>
      </c>
      <c r="BN284" s="30">
        <v>382.05</v>
      </c>
      <c r="BO284" s="30">
        <v>561.72</v>
      </c>
      <c r="BP284" s="30">
        <v>614.95000000000005</v>
      </c>
      <c r="BQ284" s="30">
        <v>396.91</v>
      </c>
      <c r="BR284" s="30">
        <v>543.92999999999995</v>
      </c>
      <c r="BS284" s="30">
        <v>122.37</v>
      </c>
      <c r="BT284" s="30">
        <v>88.28</v>
      </c>
      <c r="BU284" s="30">
        <v>1317.36</v>
      </c>
      <c r="BV284" s="30">
        <v>104.49</v>
      </c>
      <c r="BW284" s="30">
        <v>127.32</v>
      </c>
      <c r="BX284" s="30">
        <v>405.6</v>
      </c>
      <c r="BY284" s="29"/>
      <c r="BZ284" s="29"/>
      <c r="CA284" s="29"/>
      <c r="CB284" s="29"/>
      <c r="CC284" s="30">
        <v>256.16000000000003</v>
      </c>
      <c r="CD284" s="30">
        <v>152.91999999999999</v>
      </c>
      <c r="CE284" s="30">
        <v>34.32</v>
      </c>
      <c r="CF284" s="30">
        <v>108.64</v>
      </c>
      <c r="CG284" s="30">
        <v>272.86</v>
      </c>
    </row>
    <row r="285" spans="1:85" x14ac:dyDescent="0.3">
      <c r="A285" s="25" t="s">
        <v>358</v>
      </c>
      <c r="B285" s="30">
        <v>31613.64</v>
      </c>
      <c r="C285" s="29"/>
      <c r="D285" s="30">
        <v>699.44</v>
      </c>
      <c r="E285" s="30">
        <v>1810.16</v>
      </c>
      <c r="F285" s="30">
        <v>4514.08</v>
      </c>
      <c r="G285" s="30">
        <v>864.01</v>
      </c>
      <c r="H285" s="30">
        <v>988.11</v>
      </c>
      <c r="I285" s="30">
        <v>988.07</v>
      </c>
      <c r="J285" s="30">
        <v>2677.88</v>
      </c>
      <c r="K285" s="30">
        <v>4736.59</v>
      </c>
      <c r="L285" s="30">
        <v>799.84</v>
      </c>
      <c r="M285" s="30">
        <v>5051.2299999999996</v>
      </c>
      <c r="N285" s="30">
        <v>2910.78</v>
      </c>
      <c r="O285" s="30">
        <v>607.45000000000005</v>
      </c>
      <c r="P285" s="30">
        <v>1831.14</v>
      </c>
      <c r="Q285" s="30">
        <v>1999.11</v>
      </c>
      <c r="R285" s="29"/>
      <c r="S285" s="29"/>
      <c r="T285" s="29"/>
      <c r="U285" s="30">
        <v>441.88</v>
      </c>
      <c r="V285" s="30">
        <v>413.02</v>
      </c>
      <c r="W285" s="29"/>
      <c r="X285" s="30">
        <v>641.83000000000004</v>
      </c>
      <c r="Y285" s="30">
        <v>7.83</v>
      </c>
      <c r="Z285" s="30">
        <v>49.78</v>
      </c>
      <c r="AA285" s="30">
        <v>1810.16</v>
      </c>
      <c r="AB285" s="30">
        <v>576.05999999999995</v>
      </c>
      <c r="AC285" s="30">
        <v>57.8</v>
      </c>
      <c r="AD285" s="30">
        <v>84.19</v>
      </c>
      <c r="AE285" s="30">
        <v>80.709999999999994</v>
      </c>
      <c r="AF285" s="30">
        <v>140.5</v>
      </c>
      <c r="AG285" s="30">
        <v>89.81</v>
      </c>
      <c r="AH285" s="30">
        <v>397.87</v>
      </c>
      <c r="AI285" s="30">
        <v>289.36</v>
      </c>
      <c r="AJ285" s="30">
        <v>184.75</v>
      </c>
      <c r="AK285" s="30">
        <v>135.9</v>
      </c>
      <c r="AL285" s="30">
        <v>189.94</v>
      </c>
      <c r="AM285" s="30">
        <v>296.89999999999998</v>
      </c>
      <c r="AN285" s="30">
        <v>323.22000000000003</v>
      </c>
      <c r="AO285" s="30">
        <v>119.04</v>
      </c>
      <c r="AP285" s="30">
        <v>293.22000000000003</v>
      </c>
      <c r="AQ285" s="30">
        <v>599.47</v>
      </c>
      <c r="AR285" s="30">
        <v>372.25</v>
      </c>
      <c r="AS285" s="30">
        <v>107.62</v>
      </c>
      <c r="AT285" s="30">
        <v>175.48</v>
      </c>
      <c r="AU285" s="30">
        <v>864.01</v>
      </c>
      <c r="AV285" s="30">
        <v>334.57</v>
      </c>
      <c r="AW285" s="30">
        <v>653.54</v>
      </c>
      <c r="AX285" s="30">
        <v>988.07</v>
      </c>
      <c r="AY285" s="30">
        <v>187.85</v>
      </c>
      <c r="AZ285" s="30">
        <v>947.58</v>
      </c>
      <c r="BA285" s="30">
        <v>1542.45</v>
      </c>
      <c r="BB285" s="30">
        <v>676.49</v>
      </c>
      <c r="BC285" s="30">
        <v>166.26</v>
      </c>
      <c r="BD285" s="30">
        <v>2394.9899999999998</v>
      </c>
      <c r="BE285" s="30">
        <v>1343.5</v>
      </c>
      <c r="BF285" s="29"/>
      <c r="BG285" s="30">
        <v>799.84</v>
      </c>
      <c r="BH285" s="30">
        <v>422.72</v>
      </c>
      <c r="BI285" s="30">
        <v>1130.95</v>
      </c>
      <c r="BJ285" s="30">
        <v>2499.54</v>
      </c>
      <c r="BK285" s="30">
        <v>998.02</v>
      </c>
      <c r="BL285" s="30">
        <v>1890.33</v>
      </c>
      <c r="BM285" s="30">
        <v>598.64</v>
      </c>
      <c r="BN285" s="30">
        <v>421.81</v>
      </c>
      <c r="BO285" s="30">
        <v>607.45000000000005</v>
      </c>
      <c r="BP285" s="30">
        <v>649.5</v>
      </c>
      <c r="BQ285" s="30">
        <v>414.65</v>
      </c>
      <c r="BR285" s="30">
        <v>549.57000000000005</v>
      </c>
      <c r="BS285" s="30">
        <v>127.47</v>
      </c>
      <c r="BT285" s="30">
        <v>89.95</v>
      </c>
      <c r="BU285" s="30">
        <v>1366.77</v>
      </c>
      <c r="BV285" s="30">
        <v>109.58</v>
      </c>
      <c r="BW285" s="30">
        <v>117.55</v>
      </c>
      <c r="BX285" s="30">
        <v>405.21</v>
      </c>
      <c r="BY285" s="29"/>
      <c r="BZ285" s="29"/>
      <c r="CA285" s="29"/>
      <c r="CB285" s="29"/>
      <c r="CC285" s="30">
        <v>279.08999999999997</v>
      </c>
      <c r="CD285" s="30">
        <v>162.79</v>
      </c>
      <c r="CE285" s="30">
        <v>41.56</v>
      </c>
      <c r="CF285" s="30">
        <v>128.5</v>
      </c>
      <c r="CG285" s="30">
        <v>242.95</v>
      </c>
    </row>
    <row r="286" spans="1:85" x14ac:dyDescent="0.3">
      <c r="A286" s="25" t="s">
        <v>359</v>
      </c>
      <c r="B286" s="30">
        <v>30928.19</v>
      </c>
      <c r="C286" s="29"/>
      <c r="D286" s="30">
        <v>644.51</v>
      </c>
      <c r="E286" s="30">
        <v>1792.08</v>
      </c>
      <c r="F286" s="30">
        <v>4661.21</v>
      </c>
      <c r="G286" s="30">
        <v>1020.05</v>
      </c>
      <c r="H286" s="30">
        <v>1101.67</v>
      </c>
      <c r="I286" s="30">
        <v>1138.93</v>
      </c>
      <c r="J286" s="30">
        <v>3149.18</v>
      </c>
      <c r="K286" s="30">
        <v>3868.74</v>
      </c>
      <c r="L286" s="30">
        <v>819.2</v>
      </c>
      <c r="M286" s="30">
        <v>4937.66</v>
      </c>
      <c r="N286" s="30">
        <v>2246.0700000000002</v>
      </c>
      <c r="O286" s="30">
        <v>737.5</v>
      </c>
      <c r="P286" s="30">
        <v>1755.33</v>
      </c>
      <c r="Q286" s="30">
        <v>2249.33</v>
      </c>
      <c r="R286" s="29"/>
      <c r="S286" s="29"/>
      <c r="T286" s="29"/>
      <c r="U286" s="30">
        <v>240.68</v>
      </c>
      <c r="V286" s="30">
        <v>297.85000000000002</v>
      </c>
      <c r="W286" s="29"/>
      <c r="X286" s="30">
        <v>588.42999999999995</v>
      </c>
      <c r="Y286" s="30">
        <v>9.83</v>
      </c>
      <c r="Z286" s="30">
        <v>46.25</v>
      </c>
      <c r="AA286" s="30">
        <v>1792.08</v>
      </c>
      <c r="AB286" s="30">
        <v>597.97</v>
      </c>
      <c r="AC286" s="30">
        <v>80.44</v>
      </c>
      <c r="AD286" s="30">
        <v>68.400000000000006</v>
      </c>
      <c r="AE286" s="30">
        <v>99.04</v>
      </c>
      <c r="AF286" s="30">
        <v>128.29</v>
      </c>
      <c r="AG286" s="30">
        <v>65.010000000000005</v>
      </c>
      <c r="AH286" s="30">
        <v>393.75</v>
      </c>
      <c r="AI286" s="30">
        <v>292.77999999999997</v>
      </c>
      <c r="AJ286" s="30">
        <v>207.28</v>
      </c>
      <c r="AK286" s="30">
        <v>140.88999999999999</v>
      </c>
      <c r="AL286" s="30">
        <v>190.86</v>
      </c>
      <c r="AM286" s="30">
        <v>320.7</v>
      </c>
      <c r="AN286" s="30">
        <v>330.2</v>
      </c>
      <c r="AO286" s="30">
        <v>109.93</v>
      </c>
      <c r="AP286" s="30">
        <v>293.16000000000003</v>
      </c>
      <c r="AQ286" s="30">
        <v>674.48</v>
      </c>
      <c r="AR286" s="30">
        <v>380.3</v>
      </c>
      <c r="AS286" s="30">
        <v>115.47</v>
      </c>
      <c r="AT286" s="30">
        <v>172.26</v>
      </c>
      <c r="AU286" s="30">
        <v>1020.05</v>
      </c>
      <c r="AV286" s="30">
        <v>356.61</v>
      </c>
      <c r="AW286" s="30">
        <v>745.06</v>
      </c>
      <c r="AX286" s="30">
        <v>1138.93</v>
      </c>
      <c r="AY286" s="30">
        <v>217.78</v>
      </c>
      <c r="AZ286" s="30">
        <v>1063.2</v>
      </c>
      <c r="BA286" s="30">
        <v>1868.2</v>
      </c>
      <c r="BB286" s="30">
        <v>647.80999999999995</v>
      </c>
      <c r="BC286" s="30">
        <v>17.55</v>
      </c>
      <c r="BD286" s="30">
        <v>1455.6</v>
      </c>
      <c r="BE286" s="30">
        <v>1572.08</v>
      </c>
      <c r="BF286" s="29"/>
      <c r="BG286" s="30">
        <v>819.2</v>
      </c>
      <c r="BH286" s="30">
        <v>415.54</v>
      </c>
      <c r="BI286" s="30">
        <v>1039.33</v>
      </c>
      <c r="BJ286" s="30">
        <v>2522.25</v>
      </c>
      <c r="BK286" s="30">
        <v>960.53</v>
      </c>
      <c r="BL286" s="30">
        <v>1260.8499999999999</v>
      </c>
      <c r="BM286" s="30">
        <v>542.54</v>
      </c>
      <c r="BN286" s="30">
        <v>442.68</v>
      </c>
      <c r="BO286" s="30">
        <v>737.5</v>
      </c>
      <c r="BP286" s="30">
        <v>618.28</v>
      </c>
      <c r="BQ286" s="30">
        <v>406.73</v>
      </c>
      <c r="BR286" s="30">
        <v>525.12</v>
      </c>
      <c r="BS286" s="30">
        <v>120.22</v>
      </c>
      <c r="BT286" s="30">
        <v>84.98</v>
      </c>
      <c r="BU286" s="30">
        <v>1574</v>
      </c>
      <c r="BV286" s="30">
        <v>106.03</v>
      </c>
      <c r="BW286" s="30">
        <v>140.82</v>
      </c>
      <c r="BX286" s="30">
        <v>428.48</v>
      </c>
      <c r="BY286" s="29"/>
      <c r="BZ286" s="29"/>
      <c r="CA286" s="29"/>
      <c r="CB286" s="29"/>
      <c r="CC286" s="30">
        <v>131</v>
      </c>
      <c r="CD286" s="30">
        <v>109.68</v>
      </c>
      <c r="CE286" s="30">
        <v>42.05</v>
      </c>
      <c r="CF286" s="30">
        <v>121.65</v>
      </c>
      <c r="CG286" s="30">
        <v>134.15</v>
      </c>
    </row>
    <row r="287" spans="1:85" x14ac:dyDescent="0.3">
      <c r="A287" s="25" t="s">
        <v>360</v>
      </c>
      <c r="B287" s="30">
        <v>33731</v>
      </c>
      <c r="C287" s="29"/>
      <c r="D287" s="30">
        <v>527.62</v>
      </c>
      <c r="E287" s="30">
        <v>1704.47</v>
      </c>
      <c r="F287" s="30">
        <v>5038.97</v>
      </c>
      <c r="G287" s="30">
        <v>1114.42</v>
      </c>
      <c r="H287" s="30">
        <v>1394.65</v>
      </c>
      <c r="I287" s="30">
        <v>1196.8399999999999</v>
      </c>
      <c r="J287" s="30">
        <v>3587.65</v>
      </c>
      <c r="K287" s="30">
        <v>5340.6</v>
      </c>
      <c r="L287" s="30">
        <v>782.69</v>
      </c>
      <c r="M287" s="30">
        <v>5417.99</v>
      </c>
      <c r="N287" s="30">
        <v>2231.8200000000002</v>
      </c>
      <c r="O287" s="30">
        <v>700.72</v>
      </c>
      <c r="P287" s="30">
        <v>1870.43</v>
      </c>
      <c r="Q287" s="30">
        <v>1958.69</v>
      </c>
      <c r="R287" s="29"/>
      <c r="S287" s="29"/>
      <c r="T287" s="29"/>
      <c r="U287" s="30">
        <v>346.14</v>
      </c>
      <c r="V287" s="30">
        <v>266.38</v>
      </c>
      <c r="W287" s="29"/>
      <c r="X287" s="30">
        <v>486.05</v>
      </c>
      <c r="Y287" s="30">
        <v>9.7200000000000006</v>
      </c>
      <c r="Z287" s="30">
        <v>31.85</v>
      </c>
      <c r="AA287" s="30">
        <v>1704.47</v>
      </c>
      <c r="AB287" s="30">
        <v>642.35</v>
      </c>
      <c r="AC287" s="30">
        <v>45.89</v>
      </c>
      <c r="AD287" s="30">
        <v>49.47</v>
      </c>
      <c r="AE287" s="30">
        <v>114.39</v>
      </c>
      <c r="AF287" s="30">
        <v>130.08000000000001</v>
      </c>
      <c r="AG287" s="30">
        <v>116</v>
      </c>
      <c r="AH287" s="30">
        <v>524.54</v>
      </c>
      <c r="AI287" s="30">
        <v>331.42</v>
      </c>
      <c r="AJ287" s="30">
        <v>214.32</v>
      </c>
      <c r="AK287" s="30">
        <v>177.95</v>
      </c>
      <c r="AL287" s="30">
        <v>228.68</v>
      </c>
      <c r="AM287" s="30">
        <v>331.28</v>
      </c>
      <c r="AN287" s="30">
        <v>340.71</v>
      </c>
      <c r="AO287" s="30">
        <v>84.94</v>
      </c>
      <c r="AP287" s="30">
        <v>307.27999999999997</v>
      </c>
      <c r="AQ287" s="30">
        <v>670.76</v>
      </c>
      <c r="AR287" s="30">
        <v>417.87</v>
      </c>
      <c r="AS287" s="30">
        <v>123.72</v>
      </c>
      <c r="AT287" s="30">
        <v>187.33</v>
      </c>
      <c r="AU287" s="30">
        <v>1114.42</v>
      </c>
      <c r="AV287" s="30">
        <v>565.20000000000005</v>
      </c>
      <c r="AW287" s="30">
        <v>829.45</v>
      </c>
      <c r="AX287" s="30">
        <v>1196.8399999999999</v>
      </c>
      <c r="AY287" s="30">
        <v>392.28</v>
      </c>
      <c r="AZ287" s="30">
        <v>1122.6099999999999</v>
      </c>
      <c r="BA287" s="30">
        <v>2072.7600000000002</v>
      </c>
      <c r="BB287" s="30">
        <v>842.98</v>
      </c>
      <c r="BC287" s="30">
        <v>28.83</v>
      </c>
      <c r="BD287" s="30">
        <v>1135.22</v>
      </c>
      <c r="BE287" s="30">
        <v>3146.89</v>
      </c>
      <c r="BF287" s="29"/>
      <c r="BG287" s="30">
        <v>782.69</v>
      </c>
      <c r="BH287" s="30">
        <v>422.81</v>
      </c>
      <c r="BI287" s="30">
        <v>1120.25</v>
      </c>
      <c r="BJ287" s="30">
        <v>2837.8</v>
      </c>
      <c r="BK287" s="30">
        <v>1037.1300000000001</v>
      </c>
      <c r="BL287" s="30">
        <v>1181.52</v>
      </c>
      <c r="BM287" s="30">
        <v>583.04999999999995</v>
      </c>
      <c r="BN287" s="30">
        <v>467.24</v>
      </c>
      <c r="BO287" s="30">
        <v>700.72</v>
      </c>
      <c r="BP287" s="30">
        <v>676.89</v>
      </c>
      <c r="BQ287" s="30">
        <v>428.84</v>
      </c>
      <c r="BR287" s="30">
        <v>539.49</v>
      </c>
      <c r="BS287" s="30">
        <v>133.35</v>
      </c>
      <c r="BT287" s="30">
        <v>91.85</v>
      </c>
      <c r="BU287" s="30">
        <v>1237.1099999999999</v>
      </c>
      <c r="BV287" s="30">
        <v>106.98</v>
      </c>
      <c r="BW287" s="30">
        <v>155.38</v>
      </c>
      <c r="BX287" s="30">
        <v>459.23</v>
      </c>
      <c r="BY287" s="29"/>
      <c r="BZ287" s="29"/>
      <c r="CA287" s="29"/>
      <c r="CB287" s="29"/>
      <c r="CC287" s="30">
        <v>218.4</v>
      </c>
      <c r="CD287" s="30">
        <v>127.74</v>
      </c>
      <c r="CE287" s="30">
        <v>31.9</v>
      </c>
      <c r="CF287" s="30">
        <v>109.65</v>
      </c>
      <c r="CG287" s="30">
        <v>124.83</v>
      </c>
    </row>
    <row r="288" spans="1:85" x14ac:dyDescent="0.3">
      <c r="A288" s="25" t="s">
        <v>361</v>
      </c>
      <c r="B288" s="30">
        <v>32341.41</v>
      </c>
      <c r="C288" s="29"/>
      <c r="D288" s="30">
        <v>772.69</v>
      </c>
      <c r="E288" s="30">
        <v>1628.3</v>
      </c>
      <c r="F288" s="30">
        <v>4417.5200000000004</v>
      </c>
      <c r="G288" s="30">
        <v>1076.53</v>
      </c>
      <c r="H288" s="30">
        <v>1431.71</v>
      </c>
      <c r="I288" s="30">
        <v>1129.76</v>
      </c>
      <c r="J288" s="30">
        <v>3199.56</v>
      </c>
      <c r="K288" s="30">
        <v>5887.81</v>
      </c>
      <c r="L288" s="30">
        <v>784</v>
      </c>
      <c r="M288" s="30">
        <v>4584.55</v>
      </c>
      <c r="N288" s="30">
        <v>2295.7399999999998</v>
      </c>
      <c r="O288" s="30">
        <v>706.98</v>
      </c>
      <c r="P288" s="30">
        <v>1752.1</v>
      </c>
      <c r="Q288" s="30">
        <v>1752.27</v>
      </c>
      <c r="R288" s="29"/>
      <c r="S288" s="29"/>
      <c r="T288" s="29"/>
      <c r="U288" s="30">
        <v>403.85</v>
      </c>
      <c r="V288" s="30">
        <v>210.55</v>
      </c>
      <c r="W288" s="29"/>
      <c r="X288" s="30">
        <v>759.04</v>
      </c>
      <c r="Y288" s="30">
        <v>9.43</v>
      </c>
      <c r="Z288" s="30">
        <v>4.21</v>
      </c>
      <c r="AA288" s="30">
        <v>1628.3</v>
      </c>
      <c r="AB288" s="30">
        <v>559.61</v>
      </c>
      <c r="AC288" s="30">
        <v>62.8</v>
      </c>
      <c r="AD288" s="30">
        <v>44.87</v>
      </c>
      <c r="AE288" s="30">
        <v>97.54</v>
      </c>
      <c r="AF288" s="30">
        <v>141.88</v>
      </c>
      <c r="AG288" s="30">
        <v>73.8</v>
      </c>
      <c r="AH288" s="30">
        <v>362.96</v>
      </c>
      <c r="AI288" s="30">
        <v>317.76</v>
      </c>
      <c r="AJ288" s="30">
        <v>202.12</v>
      </c>
      <c r="AK288" s="30">
        <v>170.72</v>
      </c>
      <c r="AL288" s="30">
        <v>181.68</v>
      </c>
      <c r="AM288" s="30">
        <v>301.58</v>
      </c>
      <c r="AN288" s="30">
        <v>246.01</v>
      </c>
      <c r="AO288" s="30">
        <v>100.61</v>
      </c>
      <c r="AP288" s="30">
        <v>261.10000000000002</v>
      </c>
      <c r="AQ288" s="30">
        <v>608.45000000000005</v>
      </c>
      <c r="AR288" s="30">
        <v>347.93</v>
      </c>
      <c r="AS288" s="30">
        <v>164.31</v>
      </c>
      <c r="AT288" s="30">
        <v>171.76</v>
      </c>
      <c r="AU288" s="30">
        <v>1076.53</v>
      </c>
      <c r="AV288" s="30">
        <v>403.79</v>
      </c>
      <c r="AW288" s="30">
        <v>1027.9100000000001</v>
      </c>
      <c r="AX288" s="30">
        <v>1129.76</v>
      </c>
      <c r="AY288" s="30">
        <v>355.76</v>
      </c>
      <c r="AZ288" s="30">
        <v>1045.78</v>
      </c>
      <c r="BA288" s="30">
        <v>1798.02</v>
      </c>
      <c r="BB288" s="30">
        <v>1453.28</v>
      </c>
      <c r="BC288" s="30">
        <v>74.41</v>
      </c>
      <c r="BD288" s="30">
        <v>1139.44</v>
      </c>
      <c r="BE288" s="30">
        <v>3018.86</v>
      </c>
      <c r="BF288" s="29"/>
      <c r="BG288" s="30">
        <v>784</v>
      </c>
      <c r="BH288" s="30">
        <v>425.82</v>
      </c>
      <c r="BI288" s="30">
        <v>1168.8399999999999</v>
      </c>
      <c r="BJ288" s="30">
        <v>2071.98</v>
      </c>
      <c r="BK288" s="30">
        <v>917.91</v>
      </c>
      <c r="BL288" s="30">
        <v>1307.9000000000001</v>
      </c>
      <c r="BM288" s="30">
        <v>560.05999999999995</v>
      </c>
      <c r="BN288" s="30">
        <v>427.79</v>
      </c>
      <c r="BO288" s="30">
        <v>706.98</v>
      </c>
      <c r="BP288" s="30">
        <v>667.19</v>
      </c>
      <c r="BQ288" s="30">
        <v>381.75</v>
      </c>
      <c r="BR288" s="30">
        <v>494.3</v>
      </c>
      <c r="BS288" s="30">
        <v>120.53</v>
      </c>
      <c r="BT288" s="30">
        <v>88.32</v>
      </c>
      <c r="BU288" s="30">
        <v>1043.83</v>
      </c>
      <c r="BV288" s="30">
        <v>86.03</v>
      </c>
      <c r="BW288" s="30">
        <v>160.94999999999999</v>
      </c>
      <c r="BX288" s="30">
        <v>461.47</v>
      </c>
      <c r="BY288" s="29"/>
      <c r="BZ288" s="29"/>
      <c r="CA288" s="29"/>
      <c r="CB288" s="29"/>
      <c r="CC288" s="30">
        <v>252.05</v>
      </c>
      <c r="CD288" s="30">
        <v>151.80000000000001</v>
      </c>
      <c r="CE288" s="30">
        <v>29.19</v>
      </c>
      <c r="CF288" s="30">
        <v>74.11</v>
      </c>
      <c r="CG288" s="30">
        <v>107.25</v>
      </c>
    </row>
    <row r="289" spans="1:85" x14ac:dyDescent="0.3">
      <c r="A289" s="25" t="s">
        <v>362</v>
      </c>
      <c r="B289" s="30">
        <v>29977.89</v>
      </c>
      <c r="C289" s="29"/>
      <c r="D289" s="30">
        <v>708.5</v>
      </c>
      <c r="E289" s="30">
        <v>1554.73</v>
      </c>
      <c r="F289" s="30">
        <v>4289.03</v>
      </c>
      <c r="G289" s="30">
        <v>989.96</v>
      </c>
      <c r="H289" s="30">
        <v>1161.8499999999999</v>
      </c>
      <c r="I289" s="30">
        <v>1038.43</v>
      </c>
      <c r="J289" s="30">
        <v>3034.1</v>
      </c>
      <c r="K289" s="30">
        <v>5014.47</v>
      </c>
      <c r="L289" s="30">
        <v>738.04</v>
      </c>
      <c r="M289" s="30">
        <v>4181.72</v>
      </c>
      <c r="N289" s="30">
        <v>1711.01</v>
      </c>
      <c r="O289" s="30">
        <v>730.77</v>
      </c>
      <c r="P289" s="30">
        <v>1835.98</v>
      </c>
      <c r="Q289" s="30">
        <v>2079.65</v>
      </c>
      <c r="R289" s="29"/>
      <c r="S289" s="29"/>
      <c r="T289" s="29"/>
      <c r="U289" s="30">
        <v>334.82</v>
      </c>
      <c r="V289" s="30">
        <v>198.03</v>
      </c>
      <c r="W289" s="29"/>
      <c r="X289" s="30">
        <v>711.43</v>
      </c>
      <c r="Y289" s="30">
        <v>9.7100000000000009</v>
      </c>
      <c r="Z289" s="30">
        <v>-12.65</v>
      </c>
      <c r="AA289" s="30">
        <v>1554.73</v>
      </c>
      <c r="AB289" s="30">
        <v>558.07000000000005</v>
      </c>
      <c r="AC289" s="30">
        <v>42.17</v>
      </c>
      <c r="AD289" s="30">
        <v>37.43</v>
      </c>
      <c r="AE289" s="30">
        <v>114.88</v>
      </c>
      <c r="AF289" s="30">
        <v>139.47999999999999</v>
      </c>
      <c r="AG289" s="30">
        <v>82</v>
      </c>
      <c r="AH289" s="30">
        <v>349.14</v>
      </c>
      <c r="AI289" s="30">
        <v>319.77999999999997</v>
      </c>
      <c r="AJ289" s="30">
        <v>175.3</v>
      </c>
      <c r="AK289" s="30">
        <v>137.1</v>
      </c>
      <c r="AL289" s="30">
        <v>158.86000000000001</v>
      </c>
      <c r="AM289" s="30">
        <v>277.54000000000002</v>
      </c>
      <c r="AN289" s="30">
        <v>279.72000000000003</v>
      </c>
      <c r="AO289" s="30">
        <v>78.84</v>
      </c>
      <c r="AP289" s="30">
        <v>272.39</v>
      </c>
      <c r="AQ289" s="30">
        <v>553.52</v>
      </c>
      <c r="AR289" s="30">
        <v>356.52</v>
      </c>
      <c r="AS289" s="30">
        <v>184.41</v>
      </c>
      <c r="AT289" s="30">
        <v>171.87</v>
      </c>
      <c r="AU289" s="30">
        <v>989.96</v>
      </c>
      <c r="AV289" s="30">
        <v>360.59</v>
      </c>
      <c r="AW289" s="30">
        <v>801.25</v>
      </c>
      <c r="AX289" s="30">
        <v>1038.43</v>
      </c>
      <c r="AY289" s="30">
        <v>314.66000000000003</v>
      </c>
      <c r="AZ289" s="30">
        <v>1164.49</v>
      </c>
      <c r="BA289" s="30">
        <v>1554.95</v>
      </c>
      <c r="BB289" s="30">
        <v>1179.23</v>
      </c>
      <c r="BC289" s="30">
        <v>78.260000000000005</v>
      </c>
      <c r="BD289" s="30">
        <v>1325.07</v>
      </c>
      <c r="BE289" s="30">
        <v>2211.79</v>
      </c>
      <c r="BF289" s="29"/>
      <c r="BG289" s="30">
        <v>738.04</v>
      </c>
      <c r="BH289" s="30">
        <v>409.11</v>
      </c>
      <c r="BI289" s="30">
        <v>1152.6300000000001</v>
      </c>
      <c r="BJ289" s="30">
        <v>1742.28</v>
      </c>
      <c r="BK289" s="30">
        <v>877.7</v>
      </c>
      <c r="BL289" s="30">
        <v>899.37</v>
      </c>
      <c r="BM289" s="30">
        <v>392.8</v>
      </c>
      <c r="BN289" s="30">
        <v>418.83</v>
      </c>
      <c r="BO289" s="30">
        <v>730.77</v>
      </c>
      <c r="BP289" s="30">
        <v>762.47</v>
      </c>
      <c r="BQ289" s="30">
        <v>404.65</v>
      </c>
      <c r="BR289" s="30">
        <v>425.24</v>
      </c>
      <c r="BS289" s="30">
        <v>137.55000000000001</v>
      </c>
      <c r="BT289" s="30">
        <v>106.06</v>
      </c>
      <c r="BU289" s="30">
        <v>1366.76</v>
      </c>
      <c r="BV289" s="30">
        <v>91.05</v>
      </c>
      <c r="BW289" s="30">
        <v>148.04</v>
      </c>
      <c r="BX289" s="30">
        <v>473.8</v>
      </c>
      <c r="BY289" s="29"/>
      <c r="BZ289" s="29"/>
      <c r="CA289" s="29"/>
      <c r="CB289" s="29"/>
      <c r="CC289" s="30">
        <v>208.13</v>
      </c>
      <c r="CD289" s="30">
        <v>126.69</v>
      </c>
      <c r="CE289" s="30">
        <v>33.380000000000003</v>
      </c>
      <c r="CF289" s="30">
        <v>52.45</v>
      </c>
      <c r="CG289" s="30">
        <v>112.2</v>
      </c>
    </row>
    <row r="290" spans="1:85" x14ac:dyDescent="0.3">
      <c r="A290" s="25" t="s">
        <v>363</v>
      </c>
      <c r="B290" s="30">
        <v>29804.46</v>
      </c>
      <c r="C290" s="29"/>
      <c r="D290" s="30">
        <v>652.23</v>
      </c>
      <c r="E290" s="30">
        <v>1439.15</v>
      </c>
      <c r="F290" s="30">
        <v>4305.26</v>
      </c>
      <c r="G290" s="30">
        <v>1071.73</v>
      </c>
      <c r="H290" s="30">
        <v>1242.7</v>
      </c>
      <c r="I290" s="30">
        <v>1151.1500000000001</v>
      </c>
      <c r="J290" s="30">
        <v>2932.88</v>
      </c>
      <c r="K290" s="30">
        <v>4460.41</v>
      </c>
      <c r="L290" s="30">
        <v>720.24</v>
      </c>
      <c r="M290" s="30">
        <v>4088.43</v>
      </c>
      <c r="N290" s="30">
        <v>2486.77</v>
      </c>
      <c r="O290" s="30">
        <v>658.89</v>
      </c>
      <c r="P290" s="30">
        <v>1813.03</v>
      </c>
      <c r="Q290" s="30">
        <v>1973.03</v>
      </c>
      <c r="R290" s="29"/>
      <c r="S290" s="29"/>
      <c r="T290" s="29"/>
      <c r="U290" s="30">
        <v>318.64</v>
      </c>
      <c r="V290" s="30">
        <v>110.71</v>
      </c>
      <c r="W290" s="29"/>
      <c r="X290" s="30">
        <v>655.13</v>
      </c>
      <c r="Y290" s="30">
        <v>12.5</v>
      </c>
      <c r="Z290" s="30">
        <v>-15.39</v>
      </c>
      <c r="AA290" s="30">
        <v>1439.15</v>
      </c>
      <c r="AB290" s="30">
        <v>552.1</v>
      </c>
      <c r="AC290" s="30">
        <v>47.17</v>
      </c>
      <c r="AD290" s="30">
        <v>47.8</v>
      </c>
      <c r="AE290" s="30">
        <v>125.03</v>
      </c>
      <c r="AF290" s="30">
        <v>136.07</v>
      </c>
      <c r="AG290" s="30">
        <v>97.18</v>
      </c>
      <c r="AH290" s="30">
        <v>363.3</v>
      </c>
      <c r="AI290" s="30">
        <v>322.62</v>
      </c>
      <c r="AJ290" s="30">
        <v>218.3</v>
      </c>
      <c r="AK290" s="30">
        <v>130.61000000000001</v>
      </c>
      <c r="AL290" s="30">
        <v>169.5</v>
      </c>
      <c r="AM290" s="30">
        <v>274.91000000000003</v>
      </c>
      <c r="AN290" s="30">
        <v>267.01</v>
      </c>
      <c r="AO290" s="30">
        <v>79.56</v>
      </c>
      <c r="AP290" s="30">
        <v>280.94</v>
      </c>
      <c r="AQ290" s="30">
        <v>559.64</v>
      </c>
      <c r="AR290" s="30">
        <v>350.34</v>
      </c>
      <c r="AS290" s="30">
        <v>112.77</v>
      </c>
      <c r="AT290" s="30">
        <v>170.41</v>
      </c>
      <c r="AU290" s="30">
        <v>1071.73</v>
      </c>
      <c r="AV290" s="30">
        <v>415.33</v>
      </c>
      <c r="AW290" s="30">
        <v>827.37</v>
      </c>
      <c r="AX290" s="30">
        <v>1151.1500000000001</v>
      </c>
      <c r="AY290" s="30">
        <v>307.49</v>
      </c>
      <c r="AZ290" s="30">
        <v>1104.4000000000001</v>
      </c>
      <c r="BA290" s="30">
        <v>1520.99</v>
      </c>
      <c r="BB290" s="30">
        <v>1055.71</v>
      </c>
      <c r="BC290" s="30">
        <v>295.69</v>
      </c>
      <c r="BD290" s="30">
        <v>1050.3800000000001</v>
      </c>
      <c r="BE290" s="30">
        <v>1848.72</v>
      </c>
      <c r="BF290" s="29"/>
      <c r="BG290" s="30">
        <v>720.24</v>
      </c>
      <c r="BH290" s="30">
        <v>405.44</v>
      </c>
      <c r="BI290" s="30">
        <v>1188.9100000000001</v>
      </c>
      <c r="BJ290" s="30">
        <v>1667.14</v>
      </c>
      <c r="BK290" s="30">
        <v>826.94</v>
      </c>
      <c r="BL290" s="30">
        <v>1651.93</v>
      </c>
      <c r="BM290" s="30">
        <v>382.85</v>
      </c>
      <c r="BN290" s="30">
        <v>451.99</v>
      </c>
      <c r="BO290" s="30">
        <v>658.89</v>
      </c>
      <c r="BP290" s="30">
        <v>723.09</v>
      </c>
      <c r="BQ290" s="30">
        <v>398.16</v>
      </c>
      <c r="BR290" s="30">
        <v>452.13</v>
      </c>
      <c r="BS290" s="30">
        <v>135.47</v>
      </c>
      <c r="BT290" s="30">
        <v>104.19</v>
      </c>
      <c r="BU290" s="30">
        <v>1291.1300000000001</v>
      </c>
      <c r="BV290" s="30">
        <v>84.75</v>
      </c>
      <c r="BW290" s="30">
        <v>133.38999999999999</v>
      </c>
      <c r="BX290" s="30">
        <v>463.77</v>
      </c>
      <c r="BY290" s="29"/>
      <c r="BZ290" s="29"/>
      <c r="CA290" s="29"/>
      <c r="CB290" s="29"/>
      <c r="CC290" s="30">
        <v>198.74</v>
      </c>
      <c r="CD290" s="30">
        <v>119.89</v>
      </c>
      <c r="CE290" s="30">
        <v>35.479999999999997</v>
      </c>
      <c r="CF290" s="30">
        <v>33.31</v>
      </c>
      <c r="CG290" s="30">
        <v>41.92</v>
      </c>
    </row>
    <row r="291" spans="1:85" x14ac:dyDescent="0.3">
      <c r="A291" s="25" t="s">
        <v>364</v>
      </c>
      <c r="B291" s="30">
        <v>31232.15</v>
      </c>
      <c r="C291" s="29"/>
      <c r="D291" s="30">
        <v>531.64</v>
      </c>
      <c r="E291" s="30">
        <v>1313.14</v>
      </c>
      <c r="F291" s="30">
        <v>4753.2700000000004</v>
      </c>
      <c r="G291" s="30">
        <v>989.08</v>
      </c>
      <c r="H291" s="30">
        <v>1302.8399999999999</v>
      </c>
      <c r="I291" s="30">
        <v>1276.01</v>
      </c>
      <c r="J291" s="30">
        <v>3321.38</v>
      </c>
      <c r="K291" s="30">
        <v>4801.8500000000004</v>
      </c>
      <c r="L291" s="30">
        <v>660.73</v>
      </c>
      <c r="M291" s="30">
        <v>4357.03</v>
      </c>
      <c r="N291" s="30">
        <v>2199.0700000000002</v>
      </c>
      <c r="O291" s="30">
        <v>803.5</v>
      </c>
      <c r="P291" s="30">
        <v>1904.76</v>
      </c>
      <c r="Q291" s="30">
        <v>2098.1</v>
      </c>
      <c r="R291" s="29"/>
      <c r="S291" s="29"/>
      <c r="T291" s="29"/>
      <c r="U291" s="30">
        <v>349.45</v>
      </c>
      <c r="V291" s="30">
        <v>222.43</v>
      </c>
      <c r="W291" s="29"/>
      <c r="X291" s="30">
        <v>523.4</v>
      </c>
      <c r="Y291" s="30">
        <v>12.48</v>
      </c>
      <c r="Z291" s="30">
        <v>-4.24</v>
      </c>
      <c r="AA291" s="30">
        <v>1313.14</v>
      </c>
      <c r="AB291" s="30">
        <v>631.19000000000005</v>
      </c>
      <c r="AC291" s="30">
        <v>57.3</v>
      </c>
      <c r="AD291" s="30">
        <v>56.05</v>
      </c>
      <c r="AE291" s="30">
        <v>226.23</v>
      </c>
      <c r="AF291" s="30">
        <v>188.67</v>
      </c>
      <c r="AG291" s="30">
        <v>117.05</v>
      </c>
      <c r="AH291" s="30">
        <v>404.71</v>
      </c>
      <c r="AI291" s="30">
        <v>327.61</v>
      </c>
      <c r="AJ291" s="30">
        <v>217.58</v>
      </c>
      <c r="AK291" s="30">
        <v>146.30000000000001</v>
      </c>
      <c r="AL291" s="30">
        <v>182.36</v>
      </c>
      <c r="AM291" s="30">
        <v>298.05</v>
      </c>
      <c r="AN291" s="30">
        <v>248.28</v>
      </c>
      <c r="AO291" s="30">
        <v>99.53</v>
      </c>
      <c r="AP291" s="30">
        <v>285.8</v>
      </c>
      <c r="AQ291" s="30">
        <v>599.20000000000005</v>
      </c>
      <c r="AR291" s="30">
        <v>374.03</v>
      </c>
      <c r="AS291" s="30">
        <v>126.39</v>
      </c>
      <c r="AT291" s="30">
        <v>166.95</v>
      </c>
      <c r="AU291" s="30">
        <v>989.08</v>
      </c>
      <c r="AV291" s="30">
        <v>407.63</v>
      </c>
      <c r="AW291" s="30">
        <v>895.21</v>
      </c>
      <c r="AX291" s="30">
        <v>1276.01</v>
      </c>
      <c r="AY291" s="30">
        <v>426.26</v>
      </c>
      <c r="AZ291" s="30">
        <v>1102.5</v>
      </c>
      <c r="BA291" s="30">
        <v>1792.62</v>
      </c>
      <c r="BB291" s="30">
        <v>1272.2</v>
      </c>
      <c r="BC291" s="30">
        <v>128.55000000000001</v>
      </c>
      <c r="BD291" s="30">
        <v>609.22</v>
      </c>
      <c r="BE291" s="30">
        <v>2589.4699999999998</v>
      </c>
      <c r="BF291" s="29"/>
      <c r="BG291" s="30">
        <v>660.73</v>
      </c>
      <c r="BH291" s="30">
        <v>457.23</v>
      </c>
      <c r="BI291" s="30">
        <v>1169.02</v>
      </c>
      <c r="BJ291" s="30">
        <v>1824.79</v>
      </c>
      <c r="BK291" s="30">
        <v>906</v>
      </c>
      <c r="BL291" s="30">
        <v>1322.67</v>
      </c>
      <c r="BM291" s="30">
        <v>391.86</v>
      </c>
      <c r="BN291" s="30">
        <v>484.53</v>
      </c>
      <c r="BO291" s="30">
        <v>803.5</v>
      </c>
      <c r="BP291" s="30">
        <v>760.51</v>
      </c>
      <c r="BQ291" s="30">
        <v>411.47</v>
      </c>
      <c r="BR291" s="30">
        <v>477.35</v>
      </c>
      <c r="BS291" s="30">
        <v>144.88</v>
      </c>
      <c r="BT291" s="30">
        <v>110.54</v>
      </c>
      <c r="BU291" s="30">
        <v>1387.85</v>
      </c>
      <c r="BV291" s="30">
        <v>90.07</v>
      </c>
      <c r="BW291" s="30">
        <v>139.06</v>
      </c>
      <c r="BX291" s="30">
        <v>481.12</v>
      </c>
      <c r="BY291" s="29"/>
      <c r="BZ291" s="29"/>
      <c r="CA291" s="29"/>
      <c r="CB291" s="29"/>
      <c r="CC291" s="30">
        <v>207.51</v>
      </c>
      <c r="CD291" s="30">
        <v>141.94</v>
      </c>
      <c r="CE291" s="30">
        <v>56.96</v>
      </c>
      <c r="CF291" s="30">
        <v>38.53</v>
      </c>
      <c r="CG291" s="30">
        <v>126.94</v>
      </c>
    </row>
    <row r="292" spans="1:85" x14ac:dyDescent="0.3">
      <c r="A292" s="25" t="s">
        <v>365</v>
      </c>
      <c r="B292" s="30">
        <v>30289.82</v>
      </c>
      <c r="C292" s="29"/>
      <c r="D292" s="30">
        <v>836.04</v>
      </c>
      <c r="E292" s="30">
        <v>1205.8800000000001</v>
      </c>
      <c r="F292" s="30">
        <v>3990.97</v>
      </c>
      <c r="G292" s="30">
        <v>1004.57</v>
      </c>
      <c r="H292" s="30">
        <v>1346.35</v>
      </c>
      <c r="I292" s="30">
        <v>956.71</v>
      </c>
      <c r="J292" s="30">
        <v>3314.41</v>
      </c>
      <c r="K292" s="30">
        <v>5699.47</v>
      </c>
      <c r="L292" s="30">
        <v>554.24</v>
      </c>
      <c r="M292" s="30">
        <v>4661.28</v>
      </c>
      <c r="N292" s="30">
        <v>1800.11</v>
      </c>
      <c r="O292" s="30">
        <v>773.35</v>
      </c>
      <c r="P292" s="30">
        <v>1738.99</v>
      </c>
      <c r="Q292" s="30">
        <v>1630.23</v>
      </c>
      <c r="R292" s="29"/>
      <c r="S292" s="29"/>
      <c r="T292" s="29"/>
      <c r="U292" s="30">
        <v>325.70999999999998</v>
      </c>
      <c r="V292" s="30">
        <v>129.31</v>
      </c>
      <c r="W292" s="29"/>
      <c r="X292" s="30">
        <v>802.67</v>
      </c>
      <c r="Y292" s="30">
        <v>11.23</v>
      </c>
      <c r="Z292" s="30">
        <v>22.14</v>
      </c>
      <c r="AA292" s="30">
        <v>1205.8800000000001</v>
      </c>
      <c r="AB292" s="30">
        <v>460.8</v>
      </c>
      <c r="AC292" s="30">
        <v>54.81</v>
      </c>
      <c r="AD292" s="30">
        <v>92.57</v>
      </c>
      <c r="AE292" s="30">
        <v>75.05</v>
      </c>
      <c r="AF292" s="30">
        <v>109.01</v>
      </c>
      <c r="AG292" s="30">
        <v>54.54</v>
      </c>
      <c r="AH292" s="30">
        <v>345.41</v>
      </c>
      <c r="AI292" s="30">
        <v>367.1</v>
      </c>
      <c r="AJ292" s="30">
        <v>203.18</v>
      </c>
      <c r="AK292" s="30">
        <v>102.75</v>
      </c>
      <c r="AL292" s="30">
        <v>155.22</v>
      </c>
      <c r="AM292" s="30">
        <v>264.93</v>
      </c>
      <c r="AN292" s="30">
        <v>257.79000000000002</v>
      </c>
      <c r="AO292" s="30">
        <v>79.2</v>
      </c>
      <c r="AP292" s="30">
        <v>255.6</v>
      </c>
      <c r="AQ292" s="30">
        <v>525.62</v>
      </c>
      <c r="AR292" s="30">
        <v>334.53</v>
      </c>
      <c r="AS292" s="30">
        <v>121.18</v>
      </c>
      <c r="AT292" s="30">
        <v>131.69</v>
      </c>
      <c r="AU292" s="30">
        <v>1004.57</v>
      </c>
      <c r="AV292" s="30">
        <v>457.95</v>
      </c>
      <c r="AW292" s="30">
        <v>888.4</v>
      </c>
      <c r="AX292" s="30">
        <v>956.71</v>
      </c>
      <c r="AY292" s="30">
        <v>285.37</v>
      </c>
      <c r="AZ292" s="30">
        <v>1031.6199999999999</v>
      </c>
      <c r="BA292" s="30">
        <v>1997.42</v>
      </c>
      <c r="BB292" s="30">
        <v>1481.45</v>
      </c>
      <c r="BC292" s="30">
        <v>104.97</v>
      </c>
      <c r="BD292" s="30">
        <v>846.39</v>
      </c>
      <c r="BE292" s="30">
        <v>3103.54</v>
      </c>
      <c r="BF292" s="29"/>
      <c r="BG292" s="30">
        <v>554.24</v>
      </c>
      <c r="BH292" s="30">
        <v>404.43</v>
      </c>
      <c r="BI292" s="30">
        <v>1144.1300000000001</v>
      </c>
      <c r="BJ292" s="30">
        <v>2205.25</v>
      </c>
      <c r="BK292" s="30">
        <v>907.47</v>
      </c>
      <c r="BL292" s="30">
        <v>1020.82</v>
      </c>
      <c r="BM292" s="30">
        <v>410.62</v>
      </c>
      <c r="BN292" s="30">
        <v>368.68</v>
      </c>
      <c r="BO292" s="30">
        <v>773.35</v>
      </c>
      <c r="BP292" s="30">
        <v>605.32000000000005</v>
      </c>
      <c r="BQ292" s="30">
        <v>393.61</v>
      </c>
      <c r="BR292" s="30">
        <v>520.84</v>
      </c>
      <c r="BS292" s="30">
        <v>119.43</v>
      </c>
      <c r="BT292" s="30">
        <v>99.8</v>
      </c>
      <c r="BU292" s="30">
        <v>963.38</v>
      </c>
      <c r="BV292" s="30">
        <v>86.47</v>
      </c>
      <c r="BW292" s="30">
        <v>148.07</v>
      </c>
      <c r="BX292" s="30">
        <v>432.32</v>
      </c>
      <c r="BY292" s="29"/>
      <c r="BZ292" s="29"/>
      <c r="CA292" s="29"/>
      <c r="CB292" s="29"/>
      <c r="CC292" s="30">
        <v>196.25</v>
      </c>
      <c r="CD292" s="30">
        <v>129.44999999999999</v>
      </c>
      <c r="CE292" s="30">
        <v>62.55</v>
      </c>
      <c r="CF292" s="30">
        <v>40.090000000000003</v>
      </c>
      <c r="CG292" s="30">
        <v>26.67</v>
      </c>
    </row>
    <row r="293" spans="1:85" x14ac:dyDescent="0.3">
      <c r="A293" s="25" t="s">
        <v>366</v>
      </c>
      <c r="B293" s="30">
        <v>27991.95</v>
      </c>
      <c r="C293" s="29"/>
      <c r="D293" s="30">
        <v>812.5</v>
      </c>
      <c r="E293" s="30">
        <v>1716.54</v>
      </c>
      <c r="F293" s="30">
        <v>4229.57</v>
      </c>
      <c r="G293" s="30">
        <v>967.93</v>
      </c>
      <c r="H293" s="30">
        <v>1029.68</v>
      </c>
      <c r="I293" s="30">
        <v>774.65</v>
      </c>
      <c r="J293" s="30">
        <v>2575.4499999999998</v>
      </c>
      <c r="K293" s="30">
        <v>3662.36</v>
      </c>
      <c r="L293" s="30">
        <v>586.41999999999996</v>
      </c>
      <c r="M293" s="30">
        <v>4367.6099999999997</v>
      </c>
      <c r="N293" s="30">
        <v>1961.06</v>
      </c>
      <c r="O293" s="30">
        <v>326.94</v>
      </c>
      <c r="P293" s="30">
        <v>1996.79</v>
      </c>
      <c r="Q293" s="30">
        <v>2086.61</v>
      </c>
      <c r="R293" s="29"/>
      <c r="S293" s="29"/>
      <c r="T293" s="29"/>
      <c r="U293" s="30">
        <v>345.49</v>
      </c>
      <c r="V293" s="30">
        <v>273.93</v>
      </c>
      <c r="W293" s="29"/>
      <c r="X293" s="30">
        <v>763.05</v>
      </c>
      <c r="Y293" s="30">
        <v>10.57</v>
      </c>
      <c r="Z293" s="30">
        <v>38.869999999999997</v>
      </c>
      <c r="AA293" s="30">
        <v>1716.54</v>
      </c>
      <c r="AB293" s="30">
        <v>500.27</v>
      </c>
      <c r="AC293" s="30">
        <v>61.06</v>
      </c>
      <c r="AD293" s="30">
        <v>54.43</v>
      </c>
      <c r="AE293" s="30">
        <v>93.99</v>
      </c>
      <c r="AF293" s="30">
        <v>128.13</v>
      </c>
      <c r="AG293" s="30">
        <v>58.34</v>
      </c>
      <c r="AH293" s="30">
        <v>373.7</v>
      </c>
      <c r="AI293" s="30">
        <v>372.39</v>
      </c>
      <c r="AJ293" s="30">
        <v>180.18</v>
      </c>
      <c r="AK293" s="30">
        <v>126.91</v>
      </c>
      <c r="AL293" s="30">
        <v>158.66</v>
      </c>
      <c r="AM293" s="30">
        <v>246.17</v>
      </c>
      <c r="AN293" s="30">
        <v>264.18</v>
      </c>
      <c r="AO293" s="30">
        <v>88.67</v>
      </c>
      <c r="AP293" s="30">
        <v>280.67</v>
      </c>
      <c r="AQ293" s="30">
        <v>581.94000000000005</v>
      </c>
      <c r="AR293" s="30">
        <v>402.67</v>
      </c>
      <c r="AS293" s="30">
        <v>109.09</v>
      </c>
      <c r="AT293" s="30">
        <v>148.1</v>
      </c>
      <c r="AU293" s="30">
        <v>967.93</v>
      </c>
      <c r="AV293" s="30">
        <v>347.69</v>
      </c>
      <c r="AW293" s="30">
        <v>681.99</v>
      </c>
      <c r="AX293" s="30">
        <v>774.65</v>
      </c>
      <c r="AY293" s="30">
        <v>247.42</v>
      </c>
      <c r="AZ293" s="30">
        <v>1054.8699999999999</v>
      </c>
      <c r="BA293" s="30">
        <v>1273.1500000000001</v>
      </c>
      <c r="BB293" s="30">
        <v>1104.68</v>
      </c>
      <c r="BC293" s="30">
        <v>145.97</v>
      </c>
      <c r="BD293" s="30">
        <v>1296.1300000000001</v>
      </c>
      <c r="BE293" s="30">
        <v>964.99</v>
      </c>
      <c r="BF293" s="29"/>
      <c r="BG293" s="30">
        <v>586.41999999999996</v>
      </c>
      <c r="BH293" s="30">
        <v>406.62</v>
      </c>
      <c r="BI293" s="30">
        <v>1151.78</v>
      </c>
      <c r="BJ293" s="30">
        <v>1857.33</v>
      </c>
      <c r="BK293" s="30">
        <v>951.88</v>
      </c>
      <c r="BL293" s="30">
        <v>922.61</v>
      </c>
      <c r="BM293" s="30">
        <v>701.6</v>
      </c>
      <c r="BN293" s="30">
        <v>336.85</v>
      </c>
      <c r="BO293" s="30">
        <v>326.94</v>
      </c>
      <c r="BP293" s="30">
        <v>770.02</v>
      </c>
      <c r="BQ293" s="30">
        <v>416.93</v>
      </c>
      <c r="BR293" s="30">
        <v>573.75</v>
      </c>
      <c r="BS293" s="30">
        <v>139.25</v>
      </c>
      <c r="BT293" s="30">
        <v>96.84</v>
      </c>
      <c r="BU293" s="30">
        <v>1493.16</v>
      </c>
      <c r="BV293" s="30">
        <v>97.33</v>
      </c>
      <c r="BW293" s="30">
        <v>108.79</v>
      </c>
      <c r="BX293" s="30">
        <v>387.34</v>
      </c>
      <c r="BY293" s="29"/>
      <c r="BZ293" s="29"/>
      <c r="CA293" s="29"/>
      <c r="CB293" s="29"/>
      <c r="CC293" s="30">
        <v>201.96</v>
      </c>
      <c r="CD293" s="30">
        <v>143.53</v>
      </c>
      <c r="CE293" s="30">
        <v>69.459999999999994</v>
      </c>
      <c r="CF293" s="30">
        <v>45</v>
      </c>
      <c r="CG293" s="30">
        <v>159.47</v>
      </c>
    </row>
    <row r="294" spans="1:85" x14ac:dyDescent="0.3">
      <c r="A294" s="25" t="s">
        <v>367</v>
      </c>
      <c r="B294" s="30">
        <v>28359.1</v>
      </c>
      <c r="C294" s="29"/>
      <c r="D294" s="30">
        <v>738.51</v>
      </c>
      <c r="E294" s="30">
        <v>1860.67</v>
      </c>
      <c r="F294" s="30">
        <v>4220.5600000000004</v>
      </c>
      <c r="G294" s="30">
        <v>967.34</v>
      </c>
      <c r="H294" s="30">
        <v>1321.53</v>
      </c>
      <c r="I294" s="30">
        <v>791.21</v>
      </c>
      <c r="J294" s="30">
        <v>3209.78</v>
      </c>
      <c r="K294" s="30">
        <v>3188.41</v>
      </c>
      <c r="L294" s="30">
        <v>511.1</v>
      </c>
      <c r="M294" s="30">
        <v>4481.4399999999996</v>
      </c>
      <c r="N294" s="30">
        <v>1862.05</v>
      </c>
      <c r="O294" s="30">
        <v>500.91</v>
      </c>
      <c r="P294" s="30">
        <v>1871.68</v>
      </c>
      <c r="Q294" s="30">
        <v>1944.54</v>
      </c>
      <c r="R294" s="29"/>
      <c r="S294" s="29"/>
      <c r="T294" s="29"/>
      <c r="U294" s="30">
        <v>344.49</v>
      </c>
      <c r="V294" s="30">
        <v>198.19</v>
      </c>
      <c r="W294" s="29"/>
      <c r="X294" s="30">
        <v>683.87</v>
      </c>
      <c r="Y294" s="30">
        <v>8.0399999999999991</v>
      </c>
      <c r="Z294" s="30">
        <v>46.59</v>
      </c>
      <c r="AA294" s="30">
        <v>1860.67</v>
      </c>
      <c r="AB294" s="30">
        <v>539.14</v>
      </c>
      <c r="AC294" s="30">
        <v>53.26</v>
      </c>
      <c r="AD294" s="30">
        <v>47.56</v>
      </c>
      <c r="AE294" s="30">
        <v>79.75</v>
      </c>
      <c r="AF294" s="30">
        <v>133.94</v>
      </c>
      <c r="AG294" s="30">
        <v>74.38</v>
      </c>
      <c r="AH294" s="30">
        <v>395.46</v>
      </c>
      <c r="AI294" s="30">
        <v>379.83</v>
      </c>
      <c r="AJ294" s="30">
        <v>170.29</v>
      </c>
      <c r="AK294" s="30">
        <v>120.07</v>
      </c>
      <c r="AL294" s="30">
        <v>199.17</v>
      </c>
      <c r="AM294" s="30">
        <v>262.38</v>
      </c>
      <c r="AN294" s="30">
        <v>262.02999999999997</v>
      </c>
      <c r="AO294" s="30">
        <v>101.05</v>
      </c>
      <c r="AP294" s="30">
        <v>262.99</v>
      </c>
      <c r="AQ294" s="30">
        <v>555.29999999999995</v>
      </c>
      <c r="AR294" s="30">
        <v>341.45</v>
      </c>
      <c r="AS294" s="30">
        <v>113.94</v>
      </c>
      <c r="AT294" s="30">
        <v>128.59</v>
      </c>
      <c r="AU294" s="30">
        <v>967.34</v>
      </c>
      <c r="AV294" s="30">
        <v>549.6</v>
      </c>
      <c r="AW294" s="30">
        <v>771.93</v>
      </c>
      <c r="AX294" s="30">
        <v>791.21</v>
      </c>
      <c r="AY294" s="30">
        <v>328.85</v>
      </c>
      <c r="AZ294" s="30">
        <v>1030.44</v>
      </c>
      <c r="BA294" s="30">
        <v>1850.49</v>
      </c>
      <c r="BB294" s="30">
        <v>1094.74</v>
      </c>
      <c r="BC294" s="30">
        <v>101.66</v>
      </c>
      <c r="BD294" s="30">
        <v>822.42</v>
      </c>
      <c r="BE294" s="30">
        <v>963.31</v>
      </c>
      <c r="BF294" s="29"/>
      <c r="BG294" s="30">
        <v>511.1</v>
      </c>
      <c r="BH294" s="30">
        <v>428.47</v>
      </c>
      <c r="BI294" s="30">
        <v>1152.0999999999999</v>
      </c>
      <c r="BJ294" s="30">
        <v>1974.55</v>
      </c>
      <c r="BK294" s="30">
        <v>926.32</v>
      </c>
      <c r="BL294" s="30">
        <v>1098.56</v>
      </c>
      <c r="BM294" s="30">
        <v>382.6</v>
      </c>
      <c r="BN294" s="30">
        <v>380.9</v>
      </c>
      <c r="BO294" s="30">
        <v>500.91</v>
      </c>
      <c r="BP294" s="30">
        <v>661.15</v>
      </c>
      <c r="BQ294" s="30">
        <v>390.15</v>
      </c>
      <c r="BR294" s="30">
        <v>604.96</v>
      </c>
      <c r="BS294" s="30">
        <v>123.98</v>
      </c>
      <c r="BT294" s="30">
        <v>91.46</v>
      </c>
      <c r="BU294" s="30">
        <v>1347.99</v>
      </c>
      <c r="BV294" s="30">
        <v>97.95</v>
      </c>
      <c r="BW294" s="30">
        <v>113.41</v>
      </c>
      <c r="BX294" s="30">
        <v>385.18</v>
      </c>
      <c r="BY294" s="29"/>
      <c r="BZ294" s="29"/>
      <c r="CA294" s="29"/>
      <c r="CB294" s="29"/>
      <c r="CC294" s="30">
        <v>188.85</v>
      </c>
      <c r="CD294" s="30">
        <v>155.63</v>
      </c>
      <c r="CE294" s="30">
        <v>96.64</v>
      </c>
      <c r="CF294" s="30">
        <v>39.39</v>
      </c>
      <c r="CG294" s="30">
        <v>62.17</v>
      </c>
    </row>
    <row r="295" spans="1:85" x14ac:dyDescent="0.3">
      <c r="A295" s="25" t="s">
        <v>368</v>
      </c>
      <c r="B295" s="30">
        <v>29888.43</v>
      </c>
      <c r="C295" s="29"/>
      <c r="D295" s="30">
        <v>589.87</v>
      </c>
      <c r="E295" s="30">
        <v>1916.89</v>
      </c>
      <c r="F295" s="30">
        <v>4731.38</v>
      </c>
      <c r="G295" s="30">
        <v>1059.53</v>
      </c>
      <c r="H295" s="30">
        <v>1460</v>
      </c>
      <c r="I295" s="30">
        <v>745.16</v>
      </c>
      <c r="J295" s="30">
        <v>3389.53</v>
      </c>
      <c r="K295" s="30">
        <v>3302.55</v>
      </c>
      <c r="L295" s="30">
        <v>598.44000000000005</v>
      </c>
      <c r="M295" s="30">
        <v>4676.93</v>
      </c>
      <c r="N295" s="30">
        <v>2467.08</v>
      </c>
      <c r="O295" s="30">
        <v>364.53</v>
      </c>
      <c r="P295" s="30">
        <v>1867.6</v>
      </c>
      <c r="Q295" s="30">
        <v>1809.81</v>
      </c>
      <c r="R295" s="29"/>
      <c r="S295" s="29"/>
      <c r="T295" s="29"/>
      <c r="U295" s="30">
        <v>360.86</v>
      </c>
      <c r="V295" s="30">
        <v>219.4</v>
      </c>
      <c r="W295" s="29"/>
      <c r="X295" s="30">
        <v>535.42999999999995</v>
      </c>
      <c r="Y295" s="30">
        <v>9.66</v>
      </c>
      <c r="Z295" s="30">
        <v>44.78</v>
      </c>
      <c r="AA295" s="30">
        <v>1916.89</v>
      </c>
      <c r="AB295" s="30">
        <v>541.82000000000005</v>
      </c>
      <c r="AC295" s="30">
        <v>40.450000000000003</v>
      </c>
      <c r="AD295" s="30">
        <v>62.01</v>
      </c>
      <c r="AE295" s="30">
        <v>100.37</v>
      </c>
      <c r="AF295" s="30">
        <v>156.22</v>
      </c>
      <c r="AG295" s="30">
        <v>105.01</v>
      </c>
      <c r="AH295" s="30">
        <v>415.86</v>
      </c>
      <c r="AI295" s="30">
        <v>390.94</v>
      </c>
      <c r="AJ295" s="30">
        <v>182.42</v>
      </c>
      <c r="AK295" s="30">
        <v>201.54</v>
      </c>
      <c r="AL295" s="30">
        <v>224.01</v>
      </c>
      <c r="AM295" s="30">
        <v>282.83</v>
      </c>
      <c r="AN295" s="30">
        <v>276</v>
      </c>
      <c r="AO295" s="30">
        <v>111.9</v>
      </c>
      <c r="AP295" s="30">
        <v>300</v>
      </c>
      <c r="AQ295" s="30">
        <v>623.45000000000005</v>
      </c>
      <c r="AR295" s="30">
        <v>417.1</v>
      </c>
      <c r="AS295" s="30">
        <v>140.49</v>
      </c>
      <c r="AT295" s="30">
        <v>158.97</v>
      </c>
      <c r="AU295" s="30">
        <v>1059.53</v>
      </c>
      <c r="AV295" s="30">
        <v>621.49</v>
      </c>
      <c r="AW295" s="30">
        <v>838.51</v>
      </c>
      <c r="AX295" s="30">
        <v>745.16</v>
      </c>
      <c r="AY295" s="30">
        <v>376.48</v>
      </c>
      <c r="AZ295" s="30">
        <v>1044.72</v>
      </c>
      <c r="BA295" s="30">
        <v>1968.34</v>
      </c>
      <c r="BB295" s="30">
        <v>1299.76</v>
      </c>
      <c r="BC295" s="30">
        <v>61.94</v>
      </c>
      <c r="BD295" s="30">
        <v>431.16</v>
      </c>
      <c r="BE295" s="30">
        <v>1369.14</v>
      </c>
      <c r="BF295" s="29"/>
      <c r="BG295" s="30">
        <v>598.44000000000005</v>
      </c>
      <c r="BH295" s="30">
        <v>457.39</v>
      </c>
      <c r="BI295" s="30">
        <v>1179.75</v>
      </c>
      <c r="BJ295" s="30">
        <v>2075.37</v>
      </c>
      <c r="BK295" s="30">
        <v>964.42</v>
      </c>
      <c r="BL295" s="30">
        <v>1491.91</v>
      </c>
      <c r="BM295" s="30">
        <v>541.47</v>
      </c>
      <c r="BN295" s="30">
        <v>433.7</v>
      </c>
      <c r="BO295" s="30">
        <v>364.53</v>
      </c>
      <c r="BP295" s="30">
        <v>585.58000000000004</v>
      </c>
      <c r="BQ295" s="30">
        <v>398.94</v>
      </c>
      <c r="BR295" s="30">
        <v>669.84</v>
      </c>
      <c r="BS295" s="30">
        <v>120.54</v>
      </c>
      <c r="BT295" s="30">
        <v>92.69</v>
      </c>
      <c r="BU295" s="30">
        <v>1189.1300000000001</v>
      </c>
      <c r="BV295" s="30">
        <v>103.26</v>
      </c>
      <c r="BW295" s="30">
        <v>124.4</v>
      </c>
      <c r="BX295" s="30">
        <v>393.03</v>
      </c>
      <c r="BY295" s="29"/>
      <c r="BZ295" s="29"/>
      <c r="CA295" s="29"/>
      <c r="CB295" s="29"/>
      <c r="CC295" s="30">
        <v>193.95</v>
      </c>
      <c r="CD295" s="30">
        <v>166.91</v>
      </c>
      <c r="CE295" s="30">
        <v>94.1</v>
      </c>
      <c r="CF295" s="30">
        <v>29.55</v>
      </c>
      <c r="CG295" s="30">
        <v>95.75</v>
      </c>
    </row>
    <row r="296" spans="1:85" x14ac:dyDescent="0.3">
      <c r="A296" s="25" t="s">
        <v>369</v>
      </c>
      <c r="B296" s="30">
        <v>28314.5</v>
      </c>
      <c r="C296" s="29"/>
      <c r="D296" s="30">
        <v>832.32</v>
      </c>
      <c r="E296" s="30">
        <v>1070.8800000000001</v>
      </c>
      <c r="F296" s="30">
        <v>4049.12</v>
      </c>
      <c r="G296" s="30">
        <v>1265.6400000000001</v>
      </c>
      <c r="H296" s="30">
        <v>1377.54</v>
      </c>
      <c r="I296" s="30">
        <v>719.12</v>
      </c>
      <c r="J296" s="30">
        <v>3502.91</v>
      </c>
      <c r="K296" s="30">
        <v>2752.86</v>
      </c>
      <c r="L296" s="30">
        <v>702.81</v>
      </c>
      <c r="M296" s="30">
        <v>4610.8900000000003</v>
      </c>
      <c r="N296" s="30">
        <v>2315.65</v>
      </c>
      <c r="O296" s="30">
        <v>509.38</v>
      </c>
      <c r="P296" s="30">
        <v>1934.34</v>
      </c>
      <c r="Q296" s="30">
        <v>1757.39</v>
      </c>
      <c r="R296" s="29"/>
      <c r="S296" s="29"/>
      <c r="T296" s="29"/>
      <c r="U296" s="30">
        <v>299.51</v>
      </c>
      <c r="V296" s="30">
        <v>201.48</v>
      </c>
      <c r="W296" s="29"/>
      <c r="X296" s="30">
        <v>791.31</v>
      </c>
      <c r="Y296" s="30">
        <v>4.54</v>
      </c>
      <c r="Z296" s="30">
        <v>36.47</v>
      </c>
      <c r="AA296" s="30">
        <v>1070.8800000000001</v>
      </c>
      <c r="AB296" s="30">
        <v>501.97</v>
      </c>
      <c r="AC296" s="30">
        <v>50.06</v>
      </c>
      <c r="AD296" s="30">
        <v>45.96</v>
      </c>
      <c r="AE296" s="30">
        <v>86.02</v>
      </c>
      <c r="AF296" s="30">
        <v>136.37</v>
      </c>
      <c r="AG296" s="30">
        <v>63.42</v>
      </c>
      <c r="AH296" s="30">
        <v>157.69</v>
      </c>
      <c r="AI296" s="30">
        <v>383.53</v>
      </c>
      <c r="AJ296" s="30">
        <v>140.69999999999999</v>
      </c>
      <c r="AK296" s="30">
        <v>146.88</v>
      </c>
      <c r="AL296" s="30">
        <v>177.34</v>
      </c>
      <c r="AM296" s="30">
        <v>284.76</v>
      </c>
      <c r="AN296" s="30">
        <v>280.02999999999997</v>
      </c>
      <c r="AO296" s="30">
        <v>77.59</v>
      </c>
      <c r="AP296" s="30">
        <v>273.45999999999998</v>
      </c>
      <c r="AQ296" s="30">
        <v>566.48</v>
      </c>
      <c r="AR296" s="30">
        <v>411.97</v>
      </c>
      <c r="AS296" s="30">
        <v>115.6</v>
      </c>
      <c r="AT296" s="30">
        <v>149.30000000000001</v>
      </c>
      <c r="AU296" s="30">
        <v>1265.6400000000001</v>
      </c>
      <c r="AV296" s="30">
        <v>475.81</v>
      </c>
      <c r="AW296" s="30">
        <v>901.72</v>
      </c>
      <c r="AX296" s="30">
        <v>719.12</v>
      </c>
      <c r="AY296" s="30">
        <v>381.1</v>
      </c>
      <c r="AZ296" s="30">
        <v>988.14</v>
      </c>
      <c r="BA296" s="30">
        <v>2133.67</v>
      </c>
      <c r="BB296" s="30">
        <v>844.46</v>
      </c>
      <c r="BC296" s="30">
        <v>28.25</v>
      </c>
      <c r="BD296" s="30">
        <v>556.64</v>
      </c>
      <c r="BE296" s="30">
        <v>1129.8</v>
      </c>
      <c r="BF296" s="29"/>
      <c r="BG296" s="30">
        <v>702.81</v>
      </c>
      <c r="BH296" s="30">
        <v>406.41</v>
      </c>
      <c r="BI296" s="30">
        <v>1164.1099999999999</v>
      </c>
      <c r="BJ296" s="30">
        <v>2144.4</v>
      </c>
      <c r="BK296" s="30">
        <v>895.98</v>
      </c>
      <c r="BL296" s="30">
        <v>1231.56</v>
      </c>
      <c r="BM296" s="30">
        <v>613.97</v>
      </c>
      <c r="BN296" s="30">
        <v>470.11</v>
      </c>
      <c r="BO296" s="30">
        <v>509.38</v>
      </c>
      <c r="BP296" s="30">
        <v>662.78</v>
      </c>
      <c r="BQ296" s="30">
        <v>397.57</v>
      </c>
      <c r="BR296" s="30">
        <v>661.2</v>
      </c>
      <c r="BS296" s="30">
        <v>124.82</v>
      </c>
      <c r="BT296" s="30">
        <v>87.97</v>
      </c>
      <c r="BU296" s="30">
        <v>1135.95</v>
      </c>
      <c r="BV296" s="30">
        <v>98.4</v>
      </c>
      <c r="BW296" s="30">
        <v>109.4</v>
      </c>
      <c r="BX296" s="30">
        <v>413.64</v>
      </c>
      <c r="BY296" s="29"/>
      <c r="BZ296" s="29"/>
      <c r="CA296" s="29"/>
      <c r="CB296" s="29"/>
      <c r="CC296" s="30">
        <v>176.57</v>
      </c>
      <c r="CD296" s="30">
        <v>122.93</v>
      </c>
      <c r="CE296" s="30">
        <v>47.2</v>
      </c>
      <c r="CF296" s="30">
        <v>20.6</v>
      </c>
      <c r="CG296" s="30">
        <v>133.66999999999999</v>
      </c>
    </row>
    <row r="297" spans="1:85" x14ac:dyDescent="0.3">
      <c r="A297" s="25" t="s">
        <v>370</v>
      </c>
      <c r="B297" s="30">
        <v>30793.08</v>
      </c>
      <c r="C297" s="29"/>
      <c r="D297" s="30">
        <v>778.62</v>
      </c>
      <c r="E297" s="30">
        <v>1394.18</v>
      </c>
      <c r="F297" s="30">
        <v>4572.96</v>
      </c>
      <c r="G297" s="30">
        <v>1385.99</v>
      </c>
      <c r="H297" s="30">
        <v>1065.9000000000001</v>
      </c>
      <c r="I297" s="30">
        <v>910.79</v>
      </c>
      <c r="J297" s="30">
        <v>3023.97</v>
      </c>
      <c r="K297" s="30">
        <v>2892.88</v>
      </c>
      <c r="L297" s="30">
        <v>680.2</v>
      </c>
      <c r="M297" s="30">
        <v>4698.97</v>
      </c>
      <c r="N297" s="30">
        <v>3446.8</v>
      </c>
      <c r="O297" s="30">
        <v>679.48</v>
      </c>
      <c r="P297" s="30">
        <v>2106.77</v>
      </c>
      <c r="Q297" s="30">
        <v>2273.9699999999998</v>
      </c>
      <c r="R297" s="29"/>
      <c r="S297" s="29"/>
      <c r="T297" s="29"/>
      <c r="U297" s="30">
        <v>329.84</v>
      </c>
      <c r="V297" s="30">
        <v>213.01</v>
      </c>
      <c r="W297" s="29"/>
      <c r="X297" s="30">
        <v>744.49</v>
      </c>
      <c r="Y297" s="30">
        <v>6.73</v>
      </c>
      <c r="Z297" s="30">
        <v>27.4</v>
      </c>
      <c r="AA297" s="30">
        <v>1394.18</v>
      </c>
      <c r="AB297" s="30">
        <v>561.92999999999995</v>
      </c>
      <c r="AC297" s="30">
        <v>44.43</v>
      </c>
      <c r="AD297" s="30">
        <v>75.45</v>
      </c>
      <c r="AE297" s="30">
        <v>89.47</v>
      </c>
      <c r="AF297" s="30">
        <v>153.59</v>
      </c>
      <c r="AG297" s="30">
        <v>69.38</v>
      </c>
      <c r="AH297" s="30">
        <v>365.57</v>
      </c>
      <c r="AI297" s="30">
        <v>442.84</v>
      </c>
      <c r="AJ297" s="30">
        <v>184.34</v>
      </c>
      <c r="AK297" s="30">
        <v>160.51</v>
      </c>
      <c r="AL297" s="30">
        <v>49.79</v>
      </c>
      <c r="AM297" s="30">
        <v>279.08999999999997</v>
      </c>
      <c r="AN297" s="30">
        <v>286.20999999999998</v>
      </c>
      <c r="AO297" s="30">
        <v>79.91</v>
      </c>
      <c r="AP297" s="30">
        <v>309.91000000000003</v>
      </c>
      <c r="AQ297" s="30">
        <v>624.54999999999995</v>
      </c>
      <c r="AR297" s="30">
        <v>489.54</v>
      </c>
      <c r="AS297" s="30">
        <v>130.34</v>
      </c>
      <c r="AT297" s="30">
        <v>176.12</v>
      </c>
      <c r="AU297" s="30">
        <v>1385.99</v>
      </c>
      <c r="AV297" s="30">
        <v>384.8</v>
      </c>
      <c r="AW297" s="30">
        <v>681.1</v>
      </c>
      <c r="AX297" s="30">
        <v>910.79</v>
      </c>
      <c r="AY297" s="30">
        <v>286.8</v>
      </c>
      <c r="AZ297" s="30">
        <v>1002.57</v>
      </c>
      <c r="BA297" s="30">
        <v>1734.6</v>
      </c>
      <c r="BB297" s="30">
        <v>866.79</v>
      </c>
      <c r="BC297" s="30">
        <v>200.08</v>
      </c>
      <c r="BD297" s="30">
        <v>723.82</v>
      </c>
      <c r="BE297" s="30">
        <v>932.64</v>
      </c>
      <c r="BF297" s="29"/>
      <c r="BG297" s="30">
        <v>680.2</v>
      </c>
      <c r="BH297" s="30">
        <v>420.8</v>
      </c>
      <c r="BI297" s="30">
        <v>1192.3499999999999</v>
      </c>
      <c r="BJ297" s="30">
        <v>2079.38</v>
      </c>
      <c r="BK297" s="30">
        <v>1006.43</v>
      </c>
      <c r="BL297" s="30">
        <v>2559.7399999999998</v>
      </c>
      <c r="BM297" s="30">
        <v>406.62</v>
      </c>
      <c r="BN297" s="30">
        <v>480.44</v>
      </c>
      <c r="BO297" s="30">
        <v>679.48</v>
      </c>
      <c r="BP297" s="30">
        <v>778.81</v>
      </c>
      <c r="BQ297" s="30">
        <v>417.52</v>
      </c>
      <c r="BR297" s="30">
        <v>680.22</v>
      </c>
      <c r="BS297" s="30">
        <v>142.07</v>
      </c>
      <c r="BT297" s="30">
        <v>88.15</v>
      </c>
      <c r="BU297" s="30">
        <v>1620.98</v>
      </c>
      <c r="BV297" s="30">
        <v>101.52</v>
      </c>
      <c r="BW297" s="30">
        <v>113.07</v>
      </c>
      <c r="BX297" s="30">
        <v>438.39</v>
      </c>
      <c r="BY297" s="29"/>
      <c r="BZ297" s="29"/>
      <c r="CA297" s="29"/>
      <c r="CB297" s="29"/>
      <c r="CC297" s="30">
        <v>191.74</v>
      </c>
      <c r="CD297" s="30">
        <v>138.09</v>
      </c>
      <c r="CE297" s="30">
        <v>55.36</v>
      </c>
      <c r="CF297" s="30">
        <v>28.59</v>
      </c>
      <c r="CG297" s="30">
        <v>129.05000000000001</v>
      </c>
    </row>
    <row r="298" spans="1:85" x14ac:dyDescent="0.3">
      <c r="A298" s="25" t="s">
        <v>371</v>
      </c>
      <c r="B298" s="30">
        <v>30545.13</v>
      </c>
      <c r="C298" s="29"/>
      <c r="D298" s="30">
        <v>758.56</v>
      </c>
      <c r="E298" s="30">
        <v>1425.68</v>
      </c>
      <c r="F298" s="30">
        <v>4664.6499999999996</v>
      </c>
      <c r="G298" s="30">
        <v>1404.72</v>
      </c>
      <c r="H298" s="30">
        <v>1462.7</v>
      </c>
      <c r="I298" s="30">
        <v>972.68</v>
      </c>
      <c r="J298" s="30">
        <v>3381.43</v>
      </c>
      <c r="K298" s="30">
        <v>2933.4</v>
      </c>
      <c r="L298" s="30">
        <v>721.15</v>
      </c>
      <c r="M298" s="30">
        <v>4840.29</v>
      </c>
      <c r="N298" s="30">
        <v>2043.06</v>
      </c>
      <c r="O298" s="30">
        <v>624.37</v>
      </c>
      <c r="P298" s="30">
        <v>2103.08</v>
      </c>
      <c r="Q298" s="30">
        <v>2151.87</v>
      </c>
      <c r="R298" s="29"/>
      <c r="S298" s="29"/>
      <c r="T298" s="29"/>
      <c r="U298" s="30">
        <v>448.67</v>
      </c>
      <c r="V298" s="30">
        <v>254.38</v>
      </c>
      <c r="W298" s="29"/>
      <c r="X298" s="30">
        <v>732.84</v>
      </c>
      <c r="Y298" s="30">
        <v>5.94</v>
      </c>
      <c r="Z298" s="30">
        <v>19.78</v>
      </c>
      <c r="AA298" s="30">
        <v>1425.68</v>
      </c>
      <c r="AB298" s="30">
        <v>610.76</v>
      </c>
      <c r="AC298" s="30">
        <v>42.02</v>
      </c>
      <c r="AD298" s="30">
        <v>54.89</v>
      </c>
      <c r="AE298" s="30">
        <v>89.53</v>
      </c>
      <c r="AF298" s="30">
        <v>196.67</v>
      </c>
      <c r="AG298" s="30">
        <v>79.25</v>
      </c>
      <c r="AH298" s="30">
        <v>364.34</v>
      </c>
      <c r="AI298" s="30">
        <v>451.83</v>
      </c>
      <c r="AJ298" s="30">
        <v>159.86000000000001</v>
      </c>
      <c r="AK298" s="30">
        <v>206.23</v>
      </c>
      <c r="AL298" s="30">
        <v>84.54</v>
      </c>
      <c r="AM298" s="30">
        <v>317.39</v>
      </c>
      <c r="AN298" s="30">
        <v>286.17</v>
      </c>
      <c r="AO298" s="30">
        <v>76.92</v>
      </c>
      <c r="AP298" s="30">
        <v>318.93</v>
      </c>
      <c r="AQ298" s="30">
        <v>579.23</v>
      </c>
      <c r="AR298" s="30">
        <v>446.78</v>
      </c>
      <c r="AS298" s="30">
        <v>131.75</v>
      </c>
      <c r="AT298" s="30">
        <v>167.58</v>
      </c>
      <c r="AU298" s="30">
        <v>1404.72</v>
      </c>
      <c r="AV298" s="30">
        <v>795.83</v>
      </c>
      <c r="AW298" s="30">
        <v>666.88</v>
      </c>
      <c r="AX298" s="30">
        <v>972.68</v>
      </c>
      <c r="AY298" s="30">
        <v>306.61</v>
      </c>
      <c r="AZ298" s="30">
        <v>973.39</v>
      </c>
      <c r="BA298" s="30">
        <v>2101.42</v>
      </c>
      <c r="BB298" s="30">
        <v>935.9</v>
      </c>
      <c r="BC298" s="30">
        <v>44.31</v>
      </c>
      <c r="BD298" s="30">
        <v>786.88</v>
      </c>
      <c r="BE298" s="30">
        <v>984.54</v>
      </c>
      <c r="BF298" s="29"/>
      <c r="BG298" s="30">
        <v>721.15</v>
      </c>
      <c r="BH298" s="30">
        <v>440.82</v>
      </c>
      <c r="BI298" s="30">
        <v>1253.29</v>
      </c>
      <c r="BJ298" s="30">
        <v>2095.09</v>
      </c>
      <c r="BK298" s="30">
        <v>1051.08</v>
      </c>
      <c r="BL298" s="30">
        <v>1160.8399999999999</v>
      </c>
      <c r="BM298" s="30">
        <v>390.78</v>
      </c>
      <c r="BN298" s="30">
        <v>491.45</v>
      </c>
      <c r="BO298" s="30">
        <v>624.37</v>
      </c>
      <c r="BP298" s="30">
        <v>737.19</v>
      </c>
      <c r="BQ298" s="30">
        <v>423.29</v>
      </c>
      <c r="BR298" s="30">
        <v>712.3</v>
      </c>
      <c r="BS298" s="30">
        <v>139.1</v>
      </c>
      <c r="BT298" s="30">
        <v>91.2</v>
      </c>
      <c r="BU298" s="30">
        <v>1512.98</v>
      </c>
      <c r="BV298" s="30">
        <v>99.19</v>
      </c>
      <c r="BW298" s="30">
        <v>105.61</v>
      </c>
      <c r="BX298" s="30">
        <v>434.09</v>
      </c>
      <c r="BY298" s="29"/>
      <c r="BZ298" s="29"/>
      <c r="CA298" s="29"/>
      <c r="CB298" s="29"/>
      <c r="CC298" s="30">
        <v>242.11</v>
      </c>
      <c r="CD298" s="30">
        <v>206.56</v>
      </c>
      <c r="CE298" s="30">
        <v>66.040000000000006</v>
      </c>
      <c r="CF298" s="30">
        <v>51.45</v>
      </c>
      <c r="CG298" s="30">
        <v>136.88999999999999</v>
      </c>
    </row>
    <row r="299" spans="1:85" x14ac:dyDescent="0.3">
      <c r="A299" s="25" t="s">
        <v>372</v>
      </c>
      <c r="B299" s="30">
        <v>32475.07</v>
      </c>
      <c r="C299" s="29"/>
      <c r="D299" s="30">
        <v>569.83000000000004</v>
      </c>
      <c r="E299" s="30">
        <v>1572.77</v>
      </c>
      <c r="F299" s="30">
        <v>5170.7700000000004</v>
      </c>
      <c r="G299" s="30">
        <v>1584.94</v>
      </c>
      <c r="H299" s="30">
        <v>1308.21</v>
      </c>
      <c r="I299" s="30">
        <v>932.78</v>
      </c>
      <c r="J299" s="30">
        <v>3612.73</v>
      </c>
      <c r="K299" s="30">
        <v>3257.52</v>
      </c>
      <c r="L299" s="30">
        <v>690.18</v>
      </c>
      <c r="M299" s="30">
        <v>5210.74</v>
      </c>
      <c r="N299" s="30">
        <v>2359.06</v>
      </c>
      <c r="O299" s="30">
        <v>547.95000000000005</v>
      </c>
      <c r="P299" s="30">
        <v>2212.61</v>
      </c>
      <c r="Q299" s="30">
        <v>2337.0700000000002</v>
      </c>
      <c r="R299" s="29"/>
      <c r="S299" s="29"/>
      <c r="T299" s="29"/>
      <c r="U299" s="30">
        <v>412.8</v>
      </c>
      <c r="V299" s="30">
        <v>330.43</v>
      </c>
      <c r="W299" s="29"/>
      <c r="X299" s="30">
        <v>547.22</v>
      </c>
      <c r="Y299" s="30">
        <v>7.09</v>
      </c>
      <c r="Z299" s="30">
        <v>15.52</v>
      </c>
      <c r="AA299" s="30">
        <v>1572.77</v>
      </c>
      <c r="AB299" s="30">
        <v>665.76</v>
      </c>
      <c r="AC299" s="30">
        <v>37.83</v>
      </c>
      <c r="AD299" s="30">
        <v>114.59</v>
      </c>
      <c r="AE299" s="30">
        <v>93.12</v>
      </c>
      <c r="AF299" s="30">
        <v>218.55</v>
      </c>
      <c r="AG299" s="30">
        <v>112.57</v>
      </c>
      <c r="AH299" s="30">
        <v>388.24</v>
      </c>
      <c r="AI299" s="30">
        <v>459.71</v>
      </c>
      <c r="AJ299" s="30">
        <v>183.06</v>
      </c>
      <c r="AK299" s="30">
        <v>236.84</v>
      </c>
      <c r="AL299" s="30">
        <v>159.91</v>
      </c>
      <c r="AM299" s="30">
        <v>347.3</v>
      </c>
      <c r="AN299" s="30">
        <v>300.04000000000002</v>
      </c>
      <c r="AO299" s="30">
        <v>81.28</v>
      </c>
      <c r="AP299" s="30">
        <v>308.27999999999997</v>
      </c>
      <c r="AQ299" s="30">
        <v>619.82000000000005</v>
      </c>
      <c r="AR299" s="30">
        <v>551.20000000000005</v>
      </c>
      <c r="AS299" s="30">
        <v>102.73</v>
      </c>
      <c r="AT299" s="30">
        <v>189.94</v>
      </c>
      <c r="AU299" s="30">
        <v>1584.94</v>
      </c>
      <c r="AV299" s="30">
        <v>498.73</v>
      </c>
      <c r="AW299" s="30">
        <v>809.48</v>
      </c>
      <c r="AX299" s="30">
        <v>932.78</v>
      </c>
      <c r="AY299" s="30">
        <v>326.95</v>
      </c>
      <c r="AZ299" s="30">
        <v>1039.31</v>
      </c>
      <c r="BA299" s="30">
        <v>2246.48</v>
      </c>
      <c r="BB299" s="30">
        <v>1021.81</v>
      </c>
      <c r="BC299" s="30">
        <v>252.23</v>
      </c>
      <c r="BD299" s="30">
        <v>222.61</v>
      </c>
      <c r="BE299" s="30">
        <v>1557.59</v>
      </c>
      <c r="BF299" s="29"/>
      <c r="BG299" s="30">
        <v>690.18</v>
      </c>
      <c r="BH299" s="30">
        <v>469.01</v>
      </c>
      <c r="BI299" s="30">
        <v>1231.03</v>
      </c>
      <c r="BJ299" s="30">
        <v>2482.6799999999998</v>
      </c>
      <c r="BK299" s="30">
        <v>1028.01</v>
      </c>
      <c r="BL299" s="30">
        <v>1392.37</v>
      </c>
      <c r="BM299" s="30">
        <v>440.14</v>
      </c>
      <c r="BN299" s="30">
        <v>526.54</v>
      </c>
      <c r="BO299" s="30">
        <v>547.95000000000005</v>
      </c>
      <c r="BP299" s="30">
        <v>817.88</v>
      </c>
      <c r="BQ299" s="30">
        <v>441.21</v>
      </c>
      <c r="BR299" s="30">
        <v>702.99</v>
      </c>
      <c r="BS299" s="30">
        <v>150.24</v>
      </c>
      <c r="BT299" s="30">
        <v>100.29</v>
      </c>
      <c r="BU299" s="30">
        <v>1659.87</v>
      </c>
      <c r="BV299" s="30">
        <v>93.78</v>
      </c>
      <c r="BW299" s="30">
        <v>129.04</v>
      </c>
      <c r="BX299" s="30">
        <v>454.39</v>
      </c>
      <c r="BY299" s="29"/>
      <c r="BZ299" s="29"/>
      <c r="CA299" s="29"/>
      <c r="CB299" s="29"/>
      <c r="CC299" s="30">
        <v>222.81</v>
      </c>
      <c r="CD299" s="30">
        <v>189.99</v>
      </c>
      <c r="CE299" s="30">
        <v>72.459999999999994</v>
      </c>
      <c r="CF299" s="30">
        <v>89.03</v>
      </c>
      <c r="CG299" s="30">
        <v>168.93</v>
      </c>
    </row>
    <row r="300" spans="1:85" x14ac:dyDescent="0.3">
      <c r="A300" s="25" t="s">
        <v>373</v>
      </c>
      <c r="B300" s="30">
        <v>31630.2</v>
      </c>
      <c r="C300" s="29"/>
      <c r="D300" s="30">
        <v>854.23</v>
      </c>
      <c r="E300" s="30">
        <v>1439.61</v>
      </c>
      <c r="F300" s="30">
        <v>4619.47</v>
      </c>
      <c r="G300" s="30">
        <v>1843.26</v>
      </c>
      <c r="H300" s="30">
        <v>1697.77</v>
      </c>
      <c r="I300" s="30">
        <v>989.27</v>
      </c>
      <c r="J300" s="30">
        <v>3470.45</v>
      </c>
      <c r="K300" s="30">
        <v>3281.48</v>
      </c>
      <c r="L300" s="30">
        <v>781.26</v>
      </c>
      <c r="M300" s="30">
        <v>4722.8900000000003</v>
      </c>
      <c r="N300" s="30">
        <v>2069.1799999999998</v>
      </c>
      <c r="O300" s="30">
        <v>546.09</v>
      </c>
      <c r="P300" s="30">
        <v>2028.38</v>
      </c>
      <c r="Q300" s="30">
        <v>2264.4899999999998</v>
      </c>
      <c r="R300" s="29"/>
      <c r="S300" s="29"/>
      <c r="T300" s="29"/>
      <c r="U300" s="30">
        <v>303.33</v>
      </c>
      <c r="V300" s="30">
        <v>412.32</v>
      </c>
      <c r="W300" s="29"/>
      <c r="X300" s="30">
        <v>824.67</v>
      </c>
      <c r="Y300" s="30">
        <v>9.08</v>
      </c>
      <c r="Z300" s="30">
        <v>20.48</v>
      </c>
      <c r="AA300" s="30">
        <v>1439.61</v>
      </c>
      <c r="AB300" s="30">
        <v>540.71</v>
      </c>
      <c r="AC300" s="30">
        <v>35.94</v>
      </c>
      <c r="AD300" s="30">
        <v>64.14</v>
      </c>
      <c r="AE300" s="30">
        <v>77.92</v>
      </c>
      <c r="AF300" s="30">
        <v>167.12</v>
      </c>
      <c r="AG300" s="30">
        <v>83.8</v>
      </c>
      <c r="AH300" s="30">
        <v>396.42</v>
      </c>
      <c r="AI300" s="30">
        <v>516.27</v>
      </c>
      <c r="AJ300" s="30">
        <v>168.81</v>
      </c>
      <c r="AK300" s="30">
        <v>152.6</v>
      </c>
      <c r="AL300" s="30">
        <v>42.89</v>
      </c>
      <c r="AM300" s="30">
        <v>362.97</v>
      </c>
      <c r="AN300" s="30">
        <v>290.12</v>
      </c>
      <c r="AO300" s="30">
        <v>91.51</v>
      </c>
      <c r="AP300" s="30">
        <v>290.31</v>
      </c>
      <c r="AQ300" s="30">
        <v>656.59</v>
      </c>
      <c r="AR300" s="30">
        <v>411.02</v>
      </c>
      <c r="AS300" s="30">
        <v>127.7</v>
      </c>
      <c r="AT300" s="30">
        <v>142.63</v>
      </c>
      <c r="AU300" s="30">
        <v>1843.26</v>
      </c>
      <c r="AV300" s="30">
        <v>581.13</v>
      </c>
      <c r="AW300" s="30">
        <v>1116.6400000000001</v>
      </c>
      <c r="AX300" s="30">
        <v>989.27</v>
      </c>
      <c r="AY300" s="30">
        <v>280.7</v>
      </c>
      <c r="AZ300" s="30">
        <v>1096.6600000000001</v>
      </c>
      <c r="BA300" s="30">
        <v>2093.09</v>
      </c>
      <c r="BB300" s="30">
        <v>934.98</v>
      </c>
      <c r="BC300" s="30">
        <v>214.16</v>
      </c>
      <c r="BD300" s="30">
        <v>762.5</v>
      </c>
      <c r="BE300" s="30">
        <v>1264.25</v>
      </c>
      <c r="BF300" s="29"/>
      <c r="BG300" s="30">
        <v>781.26</v>
      </c>
      <c r="BH300" s="30">
        <v>468.3</v>
      </c>
      <c r="BI300" s="30">
        <v>1151.33</v>
      </c>
      <c r="BJ300" s="30">
        <v>2056.8200000000002</v>
      </c>
      <c r="BK300" s="30">
        <v>1046.45</v>
      </c>
      <c r="BL300" s="30">
        <v>1180.98</v>
      </c>
      <c r="BM300" s="30">
        <v>388.74</v>
      </c>
      <c r="BN300" s="30">
        <v>499.47</v>
      </c>
      <c r="BO300" s="30">
        <v>546.09</v>
      </c>
      <c r="BP300" s="30">
        <v>699.73</v>
      </c>
      <c r="BQ300" s="30">
        <v>439.82</v>
      </c>
      <c r="BR300" s="30">
        <v>665.32</v>
      </c>
      <c r="BS300" s="30">
        <v>131.01</v>
      </c>
      <c r="BT300" s="30">
        <v>92.5</v>
      </c>
      <c r="BU300" s="30">
        <v>1615.79</v>
      </c>
      <c r="BV300" s="30">
        <v>86.33</v>
      </c>
      <c r="BW300" s="30">
        <v>115.6</v>
      </c>
      <c r="BX300" s="30">
        <v>446.77</v>
      </c>
      <c r="BY300" s="29"/>
      <c r="BZ300" s="29"/>
      <c r="CA300" s="29"/>
      <c r="CB300" s="29"/>
      <c r="CC300" s="30">
        <v>150.72999999999999</v>
      </c>
      <c r="CD300" s="30">
        <v>152.6</v>
      </c>
      <c r="CE300" s="30">
        <v>74.319999999999993</v>
      </c>
      <c r="CF300" s="30">
        <v>139.18</v>
      </c>
      <c r="CG300" s="30">
        <v>198.81</v>
      </c>
    </row>
    <row r="301" spans="1:85" x14ac:dyDescent="0.3">
      <c r="A301" s="25" t="s">
        <v>374</v>
      </c>
      <c r="B301" s="30">
        <v>31636.75</v>
      </c>
      <c r="C301" s="29"/>
      <c r="D301" s="30">
        <v>793.92</v>
      </c>
      <c r="E301" s="30">
        <v>1964.05</v>
      </c>
      <c r="F301" s="30">
        <v>4631.6499999999996</v>
      </c>
      <c r="G301" s="30">
        <v>1763.22</v>
      </c>
      <c r="H301" s="30">
        <v>1287.92</v>
      </c>
      <c r="I301" s="30">
        <v>1015.67</v>
      </c>
      <c r="J301" s="30">
        <v>3263.05</v>
      </c>
      <c r="K301" s="30">
        <v>3516.97</v>
      </c>
      <c r="L301" s="30">
        <v>762.79</v>
      </c>
      <c r="M301" s="30">
        <v>4515.09</v>
      </c>
      <c r="N301" s="30">
        <v>1850.14</v>
      </c>
      <c r="O301" s="30">
        <v>625.94000000000005</v>
      </c>
      <c r="P301" s="30">
        <v>2075.7399999999998</v>
      </c>
      <c r="Q301" s="30">
        <v>2346.6999999999998</v>
      </c>
      <c r="R301" s="29"/>
      <c r="S301" s="29"/>
      <c r="T301" s="29"/>
      <c r="U301" s="30">
        <v>415.97</v>
      </c>
      <c r="V301" s="30">
        <v>411.18</v>
      </c>
      <c r="W301" s="29"/>
      <c r="X301" s="30">
        <v>772.14</v>
      </c>
      <c r="Y301" s="30">
        <v>4.7</v>
      </c>
      <c r="Z301" s="30">
        <v>17.079999999999998</v>
      </c>
      <c r="AA301" s="30">
        <v>1964.05</v>
      </c>
      <c r="AB301" s="30">
        <v>571.22</v>
      </c>
      <c r="AC301" s="30">
        <v>43.81</v>
      </c>
      <c r="AD301" s="30">
        <v>68.099999999999994</v>
      </c>
      <c r="AE301" s="30">
        <v>76.78</v>
      </c>
      <c r="AF301" s="30">
        <v>154.63999999999999</v>
      </c>
      <c r="AG301" s="30">
        <v>88.71</v>
      </c>
      <c r="AH301" s="30">
        <v>383.06</v>
      </c>
      <c r="AI301" s="30">
        <v>510.96</v>
      </c>
      <c r="AJ301" s="30">
        <v>165.67</v>
      </c>
      <c r="AK301" s="30">
        <v>189.96</v>
      </c>
      <c r="AL301" s="30">
        <v>85.47</v>
      </c>
      <c r="AM301" s="30">
        <v>387.39</v>
      </c>
      <c r="AN301" s="30">
        <v>285.27999999999997</v>
      </c>
      <c r="AO301" s="30">
        <v>71.03</v>
      </c>
      <c r="AP301" s="30">
        <v>282.02</v>
      </c>
      <c r="AQ301" s="30">
        <v>561.44000000000005</v>
      </c>
      <c r="AR301" s="30">
        <v>426.35</v>
      </c>
      <c r="AS301" s="30">
        <v>147.22999999999999</v>
      </c>
      <c r="AT301" s="30">
        <v>132.54</v>
      </c>
      <c r="AU301" s="30">
        <v>1763.22</v>
      </c>
      <c r="AV301" s="30">
        <v>461.03</v>
      </c>
      <c r="AW301" s="30">
        <v>826.9</v>
      </c>
      <c r="AX301" s="30">
        <v>1015.67</v>
      </c>
      <c r="AY301" s="30">
        <v>353.44</v>
      </c>
      <c r="AZ301" s="30">
        <v>1146.3900000000001</v>
      </c>
      <c r="BA301" s="30">
        <v>1763.23</v>
      </c>
      <c r="BB301" s="30">
        <v>1026.53</v>
      </c>
      <c r="BC301" s="30">
        <v>84.71</v>
      </c>
      <c r="BD301" s="30">
        <v>1212.58</v>
      </c>
      <c r="BE301" s="30">
        <v>1090.6600000000001</v>
      </c>
      <c r="BF301" s="29"/>
      <c r="BG301" s="30">
        <v>762.79</v>
      </c>
      <c r="BH301" s="30">
        <v>456.41</v>
      </c>
      <c r="BI301" s="30">
        <v>1193.53</v>
      </c>
      <c r="BJ301" s="30">
        <v>1909.12</v>
      </c>
      <c r="BK301" s="30">
        <v>956.03</v>
      </c>
      <c r="BL301" s="30">
        <v>924.96</v>
      </c>
      <c r="BM301" s="30">
        <v>403.11</v>
      </c>
      <c r="BN301" s="30">
        <v>522.07000000000005</v>
      </c>
      <c r="BO301" s="30">
        <v>625.94000000000005</v>
      </c>
      <c r="BP301" s="30">
        <v>729.93</v>
      </c>
      <c r="BQ301" s="30">
        <v>442.55</v>
      </c>
      <c r="BR301" s="30">
        <v>675.42</v>
      </c>
      <c r="BS301" s="30">
        <v>131.27000000000001</v>
      </c>
      <c r="BT301" s="30">
        <v>96.57</v>
      </c>
      <c r="BU301" s="30">
        <v>1742</v>
      </c>
      <c r="BV301" s="30">
        <v>77.38</v>
      </c>
      <c r="BW301" s="30">
        <v>104.84</v>
      </c>
      <c r="BX301" s="30">
        <v>422.49</v>
      </c>
      <c r="BY301" s="29"/>
      <c r="BZ301" s="29"/>
      <c r="CA301" s="29"/>
      <c r="CB301" s="29"/>
      <c r="CC301" s="30">
        <v>233.41</v>
      </c>
      <c r="CD301" s="30">
        <v>182.55</v>
      </c>
      <c r="CE301" s="30">
        <v>68.739999999999995</v>
      </c>
      <c r="CF301" s="30">
        <v>165.06</v>
      </c>
      <c r="CG301" s="30">
        <v>177.38</v>
      </c>
    </row>
    <row r="302" spans="1:85" x14ac:dyDescent="0.3">
      <c r="A302" s="25" t="s">
        <v>375</v>
      </c>
      <c r="B302" s="30">
        <v>34022.639999999999</v>
      </c>
      <c r="C302" s="29"/>
      <c r="D302" s="30">
        <v>907.58</v>
      </c>
      <c r="E302" s="30">
        <v>1807.21</v>
      </c>
      <c r="F302" s="30">
        <v>4714.0200000000004</v>
      </c>
      <c r="G302" s="30">
        <v>1927.71</v>
      </c>
      <c r="H302" s="30">
        <v>1880.1</v>
      </c>
      <c r="I302" s="30">
        <v>1072.8599999999999</v>
      </c>
      <c r="J302" s="30">
        <v>3672.62</v>
      </c>
      <c r="K302" s="30">
        <v>3238</v>
      </c>
      <c r="L302" s="30">
        <v>711.25</v>
      </c>
      <c r="M302" s="30">
        <v>5282.38</v>
      </c>
      <c r="N302" s="30">
        <v>2191.8000000000002</v>
      </c>
      <c r="O302" s="30">
        <v>806.11</v>
      </c>
      <c r="P302" s="30">
        <v>2312.9699999999998</v>
      </c>
      <c r="Q302" s="30">
        <v>2263.7199999999998</v>
      </c>
      <c r="R302" s="29"/>
      <c r="S302" s="29"/>
      <c r="T302" s="29"/>
      <c r="U302" s="30">
        <v>428.35</v>
      </c>
      <c r="V302" s="30">
        <v>386.76</v>
      </c>
      <c r="W302" s="29"/>
      <c r="X302" s="30">
        <v>880.91</v>
      </c>
      <c r="Y302" s="30">
        <v>5.96</v>
      </c>
      <c r="Z302" s="30">
        <v>20.72</v>
      </c>
      <c r="AA302" s="30">
        <v>1807.21</v>
      </c>
      <c r="AB302" s="30">
        <v>545.6</v>
      </c>
      <c r="AC302" s="30">
        <v>28.98</v>
      </c>
      <c r="AD302" s="30">
        <v>65.83</v>
      </c>
      <c r="AE302" s="30">
        <v>58.88</v>
      </c>
      <c r="AF302" s="30">
        <v>201.35</v>
      </c>
      <c r="AG302" s="30">
        <v>107.52</v>
      </c>
      <c r="AH302" s="30">
        <v>431.79</v>
      </c>
      <c r="AI302" s="30">
        <v>519.91</v>
      </c>
      <c r="AJ302" s="30">
        <v>166.13</v>
      </c>
      <c r="AK302" s="30">
        <v>184.34</v>
      </c>
      <c r="AL302" s="30">
        <v>9.76</v>
      </c>
      <c r="AM302" s="30">
        <v>357.64</v>
      </c>
      <c r="AN302" s="30">
        <v>304.97000000000003</v>
      </c>
      <c r="AO302" s="30">
        <v>85.57</v>
      </c>
      <c r="AP302" s="30">
        <v>297.06</v>
      </c>
      <c r="AQ302" s="30">
        <v>600.64</v>
      </c>
      <c r="AR302" s="30">
        <v>465.56</v>
      </c>
      <c r="AS302" s="30">
        <v>142.6</v>
      </c>
      <c r="AT302" s="30">
        <v>139.91</v>
      </c>
      <c r="AU302" s="30">
        <v>1927.71</v>
      </c>
      <c r="AV302" s="30">
        <v>995.39</v>
      </c>
      <c r="AW302" s="30">
        <v>884.71</v>
      </c>
      <c r="AX302" s="30">
        <v>1072.8599999999999</v>
      </c>
      <c r="AY302" s="30">
        <v>405.18</v>
      </c>
      <c r="AZ302" s="30">
        <v>1078.72</v>
      </c>
      <c r="BA302" s="30">
        <v>2188.7199999999998</v>
      </c>
      <c r="BB302" s="30">
        <v>1023.79</v>
      </c>
      <c r="BC302" s="30">
        <v>81.75</v>
      </c>
      <c r="BD302" s="30">
        <v>977.56</v>
      </c>
      <c r="BE302" s="30">
        <v>940.3</v>
      </c>
      <c r="BF302" s="29"/>
      <c r="BG302" s="30">
        <v>711.25</v>
      </c>
      <c r="BH302" s="30">
        <v>477.65</v>
      </c>
      <c r="BI302" s="30">
        <v>1199.42</v>
      </c>
      <c r="BJ302" s="30">
        <v>2641.86</v>
      </c>
      <c r="BK302" s="30">
        <v>963.46</v>
      </c>
      <c r="BL302" s="30">
        <v>1182.96</v>
      </c>
      <c r="BM302" s="30">
        <v>397.37</v>
      </c>
      <c r="BN302" s="30">
        <v>611.47</v>
      </c>
      <c r="BO302" s="30">
        <v>806.11</v>
      </c>
      <c r="BP302" s="30">
        <v>883.83</v>
      </c>
      <c r="BQ302" s="30">
        <v>482.25</v>
      </c>
      <c r="BR302" s="30">
        <v>681.37</v>
      </c>
      <c r="BS302" s="30">
        <v>156.94</v>
      </c>
      <c r="BT302" s="30">
        <v>108.58</v>
      </c>
      <c r="BU302" s="30">
        <v>1610.9</v>
      </c>
      <c r="BV302" s="30">
        <v>80.62</v>
      </c>
      <c r="BW302" s="30">
        <v>91.8</v>
      </c>
      <c r="BX302" s="30">
        <v>480.41</v>
      </c>
      <c r="BY302" s="29"/>
      <c r="BZ302" s="29"/>
      <c r="CA302" s="29"/>
      <c r="CB302" s="29"/>
      <c r="CC302" s="30">
        <v>241.28</v>
      </c>
      <c r="CD302" s="30">
        <v>187.08</v>
      </c>
      <c r="CE302" s="30">
        <v>63.61</v>
      </c>
      <c r="CF302" s="30">
        <v>168.35</v>
      </c>
      <c r="CG302" s="30">
        <v>154.81</v>
      </c>
    </row>
    <row r="303" spans="1:85" x14ac:dyDescent="0.3">
      <c r="A303" s="25" t="s">
        <v>376</v>
      </c>
      <c r="B303" s="30">
        <v>35201.93</v>
      </c>
      <c r="C303" s="29"/>
      <c r="D303" s="30">
        <v>726.78</v>
      </c>
      <c r="E303" s="30">
        <v>2011.71</v>
      </c>
      <c r="F303" s="30">
        <v>5196.34</v>
      </c>
      <c r="G303" s="30">
        <v>1796.2</v>
      </c>
      <c r="H303" s="30">
        <v>1556.15</v>
      </c>
      <c r="I303" s="30">
        <v>1172.2</v>
      </c>
      <c r="J303" s="30">
        <v>3885.28</v>
      </c>
      <c r="K303" s="30">
        <v>3317.34</v>
      </c>
      <c r="L303" s="30">
        <v>880.79</v>
      </c>
      <c r="M303" s="30">
        <v>5022.51</v>
      </c>
      <c r="N303" s="30">
        <v>2375.64</v>
      </c>
      <c r="O303" s="30">
        <v>962.45</v>
      </c>
      <c r="P303" s="30">
        <v>2469.35</v>
      </c>
      <c r="Q303" s="30">
        <v>2469.15</v>
      </c>
      <c r="R303" s="29"/>
      <c r="S303" s="29"/>
      <c r="T303" s="29"/>
      <c r="U303" s="30">
        <v>495.23</v>
      </c>
      <c r="V303" s="30">
        <v>401.78</v>
      </c>
      <c r="W303" s="29"/>
      <c r="X303" s="30">
        <v>706.58</v>
      </c>
      <c r="Y303" s="30">
        <v>4.1100000000000003</v>
      </c>
      <c r="Z303" s="30">
        <v>16.09</v>
      </c>
      <c r="AA303" s="30">
        <v>2011.71</v>
      </c>
      <c r="AB303" s="30">
        <v>625.79</v>
      </c>
      <c r="AC303" s="30">
        <v>40.93</v>
      </c>
      <c r="AD303" s="30">
        <v>69.19</v>
      </c>
      <c r="AE303" s="30">
        <v>89.97</v>
      </c>
      <c r="AF303" s="30">
        <v>187.48</v>
      </c>
      <c r="AG303" s="30">
        <v>112.71</v>
      </c>
      <c r="AH303" s="30">
        <v>525.03</v>
      </c>
      <c r="AI303" s="30">
        <v>539.67999999999995</v>
      </c>
      <c r="AJ303" s="30">
        <v>193.02</v>
      </c>
      <c r="AK303" s="30">
        <v>259.83</v>
      </c>
      <c r="AL303" s="30">
        <v>37.4</v>
      </c>
      <c r="AM303" s="30">
        <v>349.28</v>
      </c>
      <c r="AN303" s="30">
        <v>315.83999999999997</v>
      </c>
      <c r="AO303" s="30">
        <v>94.92</v>
      </c>
      <c r="AP303" s="30">
        <v>314</v>
      </c>
      <c r="AQ303" s="30">
        <v>660.44</v>
      </c>
      <c r="AR303" s="30">
        <v>486.36</v>
      </c>
      <c r="AS303" s="30">
        <v>149.47</v>
      </c>
      <c r="AT303" s="30">
        <v>145.03</v>
      </c>
      <c r="AU303" s="30">
        <v>1796.2</v>
      </c>
      <c r="AV303" s="30">
        <v>592.78</v>
      </c>
      <c r="AW303" s="30">
        <v>963.36</v>
      </c>
      <c r="AX303" s="30">
        <v>1172.2</v>
      </c>
      <c r="AY303" s="30">
        <v>410.95</v>
      </c>
      <c r="AZ303" s="30">
        <v>1238.3900000000001</v>
      </c>
      <c r="BA303" s="30">
        <v>2235.9499999999998</v>
      </c>
      <c r="BB303" s="30">
        <v>1007.81</v>
      </c>
      <c r="BC303" s="30">
        <v>128.44999999999999</v>
      </c>
      <c r="BD303" s="30">
        <v>956.65</v>
      </c>
      <c r="BE303" s="30">
        <v>1091.1500000000001</v>
      </c>
      <c r="BF303" s="29"/>
      <c r="BG303" s="30">
        <v>880.79</v>
      </c>
      <c r="BH303" s="30">
        <v>474.63</v>
      </c>
      <c r="BI303" s="30">
        <v>1249.46</v>
      </c>
      <c r="BJ303" s="30">
        <v>2180.0500000000002</v>
      </c>
      <c r="BK303" s="30">
        <v>1118.3699999999999</v>
      </c>
      <c r="BL303" s="30">
        <v>1387.15</v>
      </c>
      <c r="BM303" s="30">
        <v>328.98</v>
      </c>
      <c r="BN303" s="30">
        <v>659.51</v>
      </c>
      <c r="BO303" s="30">
        <v>962.45</v>
      </c>
      <c r="BP303" s="30">
        <v>957.13</v>
      </c>
      <c r="BQ303" s="30">
        <v>506.29</v>
      </c>
      <c r="BR303" s="30">
        <v>719.42</v>
      </c>
      <c r="BS303" s="30">
        <v>169.99</v>
      </c>
      <c r="BT303" s="30">
        <v>116.52</v>
      </c>
      <c r="BU303" s="30">
        <v>1756.65</v>
      </c>
      <c r="BV303" s="30">
        <v>82.52</v>
      </c>
      <c r="BW303" s="30">
        <v>108.8</v>
      </c>
      <c r="BX303" s="30">
        <v>521.17999999999995</v>
      </c>
      <c r="BY303" s="29"/>
      <c r="BZ303" s="29"/>
      <c r="CA303" s="29"/>
      <c r="CB303" s="29"/>
      <c r="CC303" s="30">
        <v>271.18</v>
      </c>
      <c r="CD303" s="30">
        <v>224.06</v>
      </c>
      <c r="CE303" s="30">
        <v>60.8</v>
      </c>
      <c r="CF303" s="30">
        <v>149.58000000000001</v>
      </c>
      <c r="CG303" s="30">
        <v>191.39</v>
      </c>
    </row>
    <row r="304" spans="1:85" x14ac:dyDescent="0.3">
      <c r="A304" s="25" t="s">
        <v>377</v>
      </c>
      <c r="B304" s="30">
        <v>34489.07</v>
      </c>
      <c r="C304" s="29"/>
      <c r="D304" s="30">
        <v>928.88</v>
      </c>
      <c r="E304" s="30">
        <v>1715.43</v>
      </c>
      <c r="F304" s="30">
        <v>4748.8500000000004</v>
      </c>
      <c r="G304" s="30">
        <v>1970.64</v>
      </c>
      <c r="H304" s="30">
        <v>1789.47</v>
      </c>
      <c r="I304" s="30">
        <v>1002.13</v>
      </c>
      <c r="J304" s="30">
        <v>3841.25</v>
      </c>
      <c r="K304" s="30">
        <v>3063.11</v>
      </c>
      <c r="L304" s="30">
        <v>884.85</v>
      </c>
      <c r="M304" s="30">
        <v>5066.3100000000004</v>
      </c>
      <c r="N304" s="30">
        <v>2472.89</v>
      </c>
      <c r="O304" s="30">
        <v>809.97</v>
      </c>
      <c r="P304" s="30">
        <v>2431.62</v>
      </c>
      <c r="Q304" s="30">
        <v>2482.23</v>
      </c>
      <c r="R304" s="29"/>
      <c r="S304" s="29"/>
      <c r="T304" s="29"/>
      <c r="U304" s="30">
        <v>437.73</v>
      </c>
      <c r="V304" s="30">
        <v>417.17</v>
      </c>
      <c r="W304" s="29"/>
      <c r="X304" s="30">
        <v>898.65</v>
      </c>
      <c r="Y304" s="30">
        <v>6.1</v>
      </c>
      <c r="Z304" s="30">
        <v>24.13</v>
      </c>
      <c r="AA304" s="30">
        <v>1715.43</v>
      </c>
      <c r="AB304" s="30">
        <v>580.86</v>
      </c>
      <c r="AC304" s="30">
        <v>35.130000000000003</v>
      </c>
      <c r="AD304" s="30">
        <v>66.47</v>
      </c>
      <c r="AE304" s="30">
        <v>71.69</v>
      </c>
      <c r="AF304" s="30">
        <v>178.96</v>
      </c>
      <c r="AG304" s="30">
        <v>81.16</v>
      </c>
      <c r="AH304" s="30">
        <v>426.88</v>
      </c>
      <c r="AI304" s="30">
        <v>530.35</v>
      </c>
      <c r="AJ304" s="30">
        <v>155.66</v>
      </c>
      <c r="AK304" s="30">
        <v>149.68</v>
      </c>
      <c r="AL304" s="30">
        <v>-30.48</v>
      </c>
      <c r="AM304" s="30">
        <v>399</v>
      </c>
      <c r="AN304" s="30">
        <v>293.64999999999998</v>
      </c>
      <c r="AO304" s="30">
        <v>85.94</v>
      </c>
      <c r="AP304" s="30">
        <v>308.2</v>
      </c>
      <c r="AQ304" s="30">
        <v>705.38</v>
      </c>
      <c r="AR304" s="30">
        <v>457.91</v>
      </c>
      <c r="AS304" s="30">
        <v>125.54</v>
      </c>
      <c r="AT304" s="30">
        <v>126.86</v>
      </c>
      <c r="AU304" s="30">
        <v>1970.64</v>
      </c>
      <c r="AV304" s="30">
        <v>744.66</v>
      </c>
      <c r="AW304" s="30">
        <v>1044.81</v>
      </c>
      <c r="AX304" s="30">
        <v>1002.13</v>
      </c>
      <c r="AY304" s="30">
        <v>340.35</v>
      </c>
      <c r="AZ304" s="30">
        <v>1241.02</v>
      </c>
      <c r="BA304" s="30">
        <v>2259.88</v>
      </c>
      <c r="BB304" s="30">
        <v>975.3</v>
      </c>
      <c r="BC304" s="30">
        <v>113.68</v>
      </c>
      <c r="BD304" s="30">
        <v>949.99</v>
      </c>
      <c r="BE304" s="30">
        <v>875.6</v>
      </c>
      <c r="BF304" s="29"/>
      <c r="BG304" s="30">
        <v>884.85</v>
      </c>
      <c r="BH304" s="30">
        <v>506.94</v>
      </c>
      <c r="BI304" s="30">
        <v>1223.33</v>
      </c>
      <c r="BJ304" s="30">
        <v>2205.98</v>
      </c>
      <c r="BK304" s="30">
        <v>1130.05</v>
      </c>
      <c r="BL304" s="30">
        <v>1364.56</v>
      </c>
      <c r="BM304" s="30">
        <v>326.36</v>
      </c>
      <c r="BN304" s="30">
        <v>781.97</v>
      </c>
      <c r="BO304" s="30">
        <v>809.97</v>
      </c>
      <c r="BP304" s="30">
        <v>920.77</v>
      </c>
      <c r="BQ304" s="30">
        <v>525.67999999999995</v>
      </c>
      <c r="BR304" s="30">
        <v>708.24</v>
      </c>
      <c r="BS304" s="30">
        <v>166.93</v>
      </c>
      <c r="BT304" s="30">
        <v>109.99</v>
      </c>
      <c r="BU304" s="30">
        <v>1770.3</v>
      </c>
      <c r="BV304" s="30">
        <v>83.23</v>
      </c>
      <c r="BW304" s="30">
        <v>95.63</v>
      </c>
      <c r="BX304" s="30">
        <v>533.08000000000004</v>
      </c>
      <c r="BY304" s="29"/>
      <c r="BZ304" s="29"/>
      <c r="CA304" s="29"/>
      <c r="CB304" s="29"/>
      <c r="CC304" s="30">
        <v>244.72</v>
      </c>
      <c r="CD304" s="30">
        <v>193.02</v>
      </c>
      <c r="CE304" s="30">
        <v>50.35</v>
      </c>
      <c r="CF304" s="30">
        <v>109.55</v>
      </c>
      <c r="CG304" s="30">
        <v>257.27</v>
      </c>
    </row>
    <row r="305" spans="1:85" x14ac:dyDescent="0.3">
      <c r="A305" s="25" t="s">
        <v>378</v>
      </c>
      <c r="B305" s="30">
        <v>33930.92</v>
      </c>
      <c r="C305" s="29"/>
      <c r="D305" s="30">
        <v>870.32</v>
      </c>
      <c r="E305" s="30">
        <v>1710.16</v>
      </c>
      <c r="F305" s="30">
        <v>4855.33</v>
      </c>
      <c r="G305" s="30">
        <v>2070.79</v>
      </c>
      <c r="H305" s="30">
        <v>1375.59</v>
      </c>
      <c r="I305" s="30">
        <v>975.18</v>
      </c>
      <c r="J305" s="30">
        <v>3391.21</v>
      </c>
      <c r="K305" s="30">
        <v>4076.72</v>
      </c>
      <c r="L305" s="30">
        <v>847.13</v>
      </c>
      <c r="M305" s="30">
        <v>4720.3599999999997</v>
      </c>
      <c r="N305" s="30">
        <v>2174.94</v>
      </c>
      <c r="O305" s="30">
        <v>756.78</v>
      </c>
      <c r="P305" s="30">
        <v>2389.85</v>
      </c>
      <c r="Q305" s="30">
        <v>2527.71</v>
      </c>
      <c r="R305" s="29"/>
      <c r="S305" s="29"/>
      <c r="T305" s="29"/>
      <c r="U305" s="30">
        <v>484.35</v>
      </c>
      <c r="V305" s="30">
        <v>291.3</v>
      </c>
      <c r="W305" s="29"/>
      <c r="X305" s="30">
        <v>834.72</v>
      </c>
      <c r="Y305" s="30">
        <v>14.46</v>
      </c>
      <c r="Z305" s="30">
        <v>21.14</v>
      </c>
      <c r="AA305" s="30">
        <v>1710.16</v>
      </c>
      <c r="AB305" s="30">
        <v>662.95</v>
      </c>
      <c r="AC305" s="30">
        <v>31.62</v>
      </c>
      <c r="AD305" s="30">
        <v>80.83</v>
      </c>
      <c r="AE305" s="30">
        <v>81.239999999999995</v>
      </c>
      <c r="AF305" s="30">
        <v>133.51</v>
      </c>
      <c r="AG305" s="30">
        <v>93.28</v>
      </c>
      <c r="AH305" s="30">
        <v>455.83</v>
      </c>
      <c r="AI305" s="30">
        <v>539.78</v>
      </c>
      <c r="AJ305" s="30">
        <v>180.25</v>
      </c>
      <c r="AK305" s="30">
        <v>169.04</v>
      </c>
      <c r="AL305" s="30">
        <v>103.45</v>
      </c>
      <c r="AM305" s="30">
        <v>336.32</v>
      </c>
      <c r="AN305" s="30">
        <v>287.07</v>
      </c>
      <c r="AO305" s="30">
        <v>76.83</v>
      </c>
      <c r="AP305" s="30">
        <v>317.69</v>
      </c>
      <c r="AQ305" s="30">
        <v>580.14</v>
      </c>
      <c r="AR305" s="30">
        <v>470.43</v>
      </c>
      <c r="AS305" s="30">
        <v>122.85</v>
      </c>
      <c r="AT305" s="30">
        <v>132.24</v>
      </c>
      <c r="AU305" s="30">
        <v>2070.79</v>
      </c>
      <c r="AV305" s="30">
        <v>531.17999999999995</v>
      </c>
      <c r="AW305" s="30">
        <v>844.41</v>
      </c>
      <c r="AX305" s="30">
        <v>975.18</v>
      </c>
      <c r="AY305" s="30">
        <v>358.24</v>
      </c>
      <c r="AZ305" s="30">
        <v>1146.0999999999999</v>
      </c>
      <c r="BA305" s="30">
        <v>1886.87</v>
      </c>
      <c r="BB305" s="30">
        <v>1053.1500000000001</v>
      </c>
      <c r="BC305" s="30">
        <v>236.01</v>
      </c>
      <c r="BD305" s="30">
        <v>1647.09</v>
      </c>
      <c r="BE305" s="30">
        <v>967.95</v>
      </c>
      <c r="BF305" s="29"/>
      <c r="BG305" s="30">
        <v>847.13</v>
      </c>
      <c r="BH305" s="30">
        <v>476.7</v>
      </c>
      <c r="BI305" s="30">
        <v>1261.6300000000001</v>
      </c>
      <c r="BJ305" s="30">
        <v>1947.95</v>
      </c>
      <c r="BK305" s="30">
        <v>1034.08</v>
      </c>
      <c r="BL305" s="30">
        <v>1231.81</v>
      </c>
      <c r="BM305" s="30">
        <v>285.87</v>
      </c>
      <c r="BN305" s="30">
        <v>657.26</v>
      </c>
      <c r="BO305" s="30">
        <v>756.78</v>
      </c>
      <c r="BP305" s="30">
        <v>866.48</v>
      </c>
      <c r="BQ305" s="30">
        <v>554.78</v>
      </c>
      <c r="BR305" s="30">
        <v>677.54</v>
      </c>
      <c r="BS305" s="30">
        <v>171.32</v>
      </c>
      <c r="BT305" s="30">
        <v>119.73</v>
      </c>
      <c r="BU305" s="30">
        <v>1798.19</v>
      </c>
      <c r="BV305" s="30">
        <v>88.11</v>
      </c>
      <c r="BW305" s="30">
        <v>100.99</v>
      </c>
      <c r="BX305" s="30">
        <v>540.42999999999995</v>
      </c>
      <c r="BY305" s="29"/>
      <c r="BZ305" s="29"/>
      <c r="CA305" s="29"/>
      <c r="CB305" s="29"/>
      <c r="CC305" s="30">
        <v>266.05</v>
      </c>
      <c r="CD305" s="30">
        <v>218.3</v>
      </c>
      <c r="CE305" s="30">
        <v>64.709999999999994</v>
      </c>
      <c r="CF305" s="30">
        <v>61.87</v>
      </c>
      <c r="CG305" s="30">
        <v>164.71</v>
      </c>
    </row>
    <row r="306" spans="1:85" x14ac:dyDescent="0.3">
      <c r="A306" s="25" t="s">
        <v>379</v>
      </c>
      <c r="B306" s="30">
        <v>35270.839999999997</v>
      </c>
      <c r="C306" s="29"/>
      <c r="D306" s="30">
        <v>958.72</v>
      </c>
      <c r="E306" s="30">
        <v>1970.76</v>
      </c>
      <c r="F306" s="30">
        <v>5082.38</v>
      </c>
      <c r="G306" s="30">
        <v>2457.8000000000002</v>
      </c>
      <c r="H306" s="30">
        <v>1646.6</v>
      </c>
      <c r="I306" s="30">
        <v>1087.3499999999999</v>
      </c>
      <c r="J306" s="30">
        <v>3762.48</v>
      </c>
      <c r="K306" s="30">
        <v>3465.14</v>
      </c>
      <c r="L306" s="30">
        <v>913.02</v>
      </c>
      <c r="M306" s="30">
        <v>4631.47</v>
      </c>
      <c r="N306" s="30">
        <v>2206.41</v>
      </c>
      <c r="O306" s="30">
        <v>818.76</v>
      </c>
      <c r="P306" s="30">
        <v>2707</v>
      </c>
      <c r="Q306" s="30">
        <v>2388.4899999999998</v>
      </c>
      <c r="R306" s="29"/>
      <c r="S306" s="29"/>
      <c r="T306" s="29"/>
      <c r="U306" s="30">
        <v>475.7</v>
      </c>
      <c r="V306" s="30">
        <v>204.14</v>
      </c>
      <c r="W306" s="29"/>
      <c r="X306" s="30">
        <v>920.14</v>
      </c>
      <c r="Y306" s="30">
        <v>15.63</v>
      </c>
      <c r="Z306" s="30">
        <v>22.95</v>
      </c>
      <c r="AA306" s="30">
        <v>1970.76</v>
      </c>
      <c r="AB306" s="30">
        <v>644.66</v>
      </c>
      <c r="AC306" s="30">
        <v>44.65</v>
      </c>
      <c r="AD306" s="30">
        <v>72.7</v>
      </c>
      <c r="AE306" s="30">
        <v>71.58</v>
      </c>
      <c r="AF306" s="30">
        <v>120.96</v>
      </c>
      <c r="AG306" s="30">
        <v>79.09</v>
      </c>
      <c r="AH306" s="30">
        <v>505.8</v>
      </c>
      <c r="AI306" s="30">
        <v>554.79</v>
      </c>
      <c r="AJ306" s="30">
        <v>187.7</v>
      </c>
      <c r="AK306" s="30">
        <v>257.5</v>
      </c>
      <c r="AL306" s="30">
        <v>125.64</v>
      </c>
      <c r="AM306" s="30">
        <v>368.54</v>
      </c>
      <c r="AN306" s="30">
        <v>300.8</v>
      </c>
      <c r="AO306" s="30">
        <v>96.32</v>
      </c>
      <c r="AP306" s="30">
        <v>314.77999999999997</v>
      </c>
      <c r="AQ306" s="30">
        <v>603.42999999999995</v>
      </c>
      <c r="AR306" s="30">
        <v>475.12</v>
      </c>
      <c r="AS306" s="30">
        <v>119.03</v>
      </c>
      <c r="AT306" s="30">
        <v>139.28</v>
      </c>
      <c r="AU306" s="30">
        <v>2457.8000000000002</v>
      </c>
      <c r="AV306" s="30">
        <v>833.9</v>
      </c>
      <c r="AW306" s="30">
        <v>812.7</v>
      </c>
      <c r="AX306" s="30">
        <v>1087.3499999999999</v>
      </c>
      <c r="AY306" s="30">
        <v>306.23</v>
      </c>
      <c r="AZ306" s="30">
        <v>1130.31</v>
      </c>
      <c r="BA306" s="30">
        <v>2325.9299999999998</v>
      </c>
      <c r="BB306" s="30">
        <v>1042.73</v>
      </c>
      <c r="BC306" s="30">
        <v>89.1</v>
      </c>
      <c r="BD306" s="30">
        <v>1302.29</v>
      </c>
      <c r="BE306" s="30">
        <v>841.24</v>
      </c>
      <c r="BF306" s="29"/>
      <c r="BG306" s="30">
        <v>913.02</v>
      </c>
      <c r="BH306" s="30">
        <v>460.54</v>
      </c>
      <c r="BI306" s="30">
        <v>1246.99</v>
      </c>
      <c r="BJ306" s="30">
        <v>1823.66</v>
      </c>
      <c r="BK306" s="30">
        <v>1100.28</v>
      </c>
      <c r="BL306" s="30">
        <v>1363.67</v>
      </c>
      <c r="BM306" s="30">
        <v>250.5</v>
      </c>
      <c r="BN306" s="30">
        <v>592.24</v>
      </c>
      <c r="BO306" s="30">
        <v>818.76</v>
      </c>
      <c r="BP306" s="30">
        <v>1023.66</v>
      </c>
      <c r="BQ306" s="30">
        <v>596.9</v>
      </c>
      <c r="BR306" s="30">
        <v>745.2</v>
      </c>
      <c r="BS306" s="30">
        <v>201.44</v>
      </c>
      <c r="BT306" s="30">
        <v>139.80000000000001</v>
      </c>
      <c r="BU306" s="30">
        <v>1594.6</v>
      </c>
      <c r="BV306" s="30">
        <v>97.92</v>
      </c>
      <c r="BW306" s="30">
        <v>106.7</v>
      </c>
      <c r="BX306" s="30">
        <v>589.27</v>
      </c>
      <c r="BY306" s="29"/>
      <c r="BZ306" s="29"/>
      <c r="CA306" s="29"/>
      <c r="CB306" s="29"/>
      <c r="CC306" s="30">
        <v>254.76</v>
      </c>
      <c r="CD306" s="30">
        <v>220.93</v>
      </c>
      <c r="CE306" s="30">
        <v>55.65</v>
      </c>
      <c r="CF306" s="30">
        <v>40.26</v>
      </c>
      <c r="CG306" s="30">
        <v>108.23</v>
      </c>
    </row>
    <row r="307" spans="1:85" x14ac:dyDescent="0.3">
      <c r="A307" s="25" t="s">
        <v>380</v>
      </c>
      <c r="B307" s="30">
        <v>37751.89</v>
      </c>
      <c r="C307" s="29"/>
      <c r="D307" s="30">
        <v>833.14</v>
      </c>
      <c r="E307" s="30">
        <v>1820.31</v>
      </c>
      <c r="F307" s="30">
        <v>6014.08</v>
      </c>
      <c r="G307" s="30">
        <v>2689.75</v>
      </c>
      <c r="H307" s="30">
        <v>1689.81</v>
      </c>
      <c r="I307" s="30">
        <v>1151.3499999999999</v>
      </c>
      <c r="J307" s="30">
        <v>4464.1899999999996</v>
      </c>
      <c r="K307" s="30">
        <v>3461.49</v>
      </c>
      <c r="L307" s="30">
        <v>945.01</v>
      </c>
      <c r="M307" s="30">
        <v>4926.4399999999996</v>
      </c>
      <c r="N307" s="30">
        <v>2780.76</v>
      </c>
      <c r="O307" s="30">
        <v>901.11</v>
      </c>
      <c r="P307" s="30">
        <v>2738.95</v>
      </c>
      <c r="Q307" s="30">
        <v>2103.94</v>
      </c>
      <c r="R307" s="29"/>
      <c r="S307" s="29"/>
      <c r="T307" s="29"/>
      <c r="U307" s="30">
        <v>505.63</v>
      </c>
      <c r="V307" s="30">
        <v>242.28</v>
      </c>
      <c r="W307" s="29"/>
      <c r="X307" s="30">
        <v>805.73</v>
      </c>
      <c r="Y307" s="30">
        <v>10.210000000000001</v>
      </c>
      <c r="Z307" s="30">
        <v>17.2</v>
      </c>
      <c r="AA307" s="30">
        <v>1820.31</v>
      </c>
      <c r="AB307" s="30">
        <v>709.02</v>
      </c>
      <c r="AC307" s="30">
        <v>57.67</v>
      </c>
      <c r="AD307" s="30">
        <v>88.02</v>
      </c>
      <c r="AE307" s="30">
        <v>82.04</v>
      </c>
      <c r="AF307" s="30">
        <v>142.85</v>
      </c>
      <c r="AG307" s="30">
        <v>133.09</v>
      </c>
      <c r="AH307" s="30">
        <v>619.65</v>
      </c>
      <c r="AI307" s="30">
        <v>585.21</v>
      </c>
      <c r="AJ307" s="30">
        <v>192.96</v>
      </c>
      <c r="AK307" s="30">
        <v>395.35</v>
      </c>
      <c r="AL307" s="30">
        <v>167.44</v>
      </c>
      <c r="AM307" s="30">
        <v>418.8</v>
      </c>
      <c r="AN307" s="30">
        <v>294.8</v>
      </c>
      <c r="AO307" s="30">
        <v>104.85</v>
      </c>
      <c r="AP307" s="30">
        <v>380.56</v>
      </c>
      <c r="AQ307" s="30">
        <v>666.7</v>
      </c>
      <c r="AR307" s="30">
        <v>634.46</v>
      </c>
      <c r="AS307" s="30">
        <v>146.79</v>
      </c>
      <c r="AT307" s="30">
        <v>193.84</v>
      </c>
      <c r="AU307" s="30">
        <v>2689.75</v>
      </c>
      <c r="AV307" s="30">
        <v>733.41</v>
      </c>
      <c r="AW307" s="30">
        <v>956.4</v>
      </c>
      <c r="AX307" s="30">
        <v>1151.3499999999999</v>
      </c>
      <c r="AY307" s="30">
        <v>395.27</v>
      </c>
      <c r="AZ307" s="30">
        <v>1276.8800000000001</v>
      </c>
      <c r="BA307" s="30">
        <v>2792.04</v>
      </c>
      <c r="BB307" s="30">
        <v>1119.81</v>
      </c>
      <c r="BC307" s="30">
        <v>193.07</v>
      </c>
      <c r="BD307" s="30">
        <v>960.95</v>
      </c>
      <c r="BE307" s="30">
        <v>994.3</v>
      </c>
      <c r="BF307" s="29"/>
      <c r="BG307" s="30">
        <v>945.01</v>
      </c>
      <c r="BH307" s="30">
        <v>479.12</v>
      </c>
      <c r="BI307" s="30">
        <v>1268.1099999999999</v>
      </c>
      <c r="BJ307" s="30">
        <v>2090.86</v>
      </c>
      <c r="BK307" s="30">
        <v>1088.3499999999999</v>
      </c>
      <c r="BL307" s="30">
        <v>1751.93</v>
      </c>
      <c r="BM307" s="30">
        <v>324.06</v>
      </c>
      <c r="BN307" s="30">
        <v>704.77</v>
      </c>
      <c r="BO307" s="30">
        <v>901.11</v>
      </c>
      <c r="BP307" s="30">
        <v>995.83</v>
      </c>
      <c r="BQ307" s="30">
        <v>570.62</v>
      </c>
      <c r="BR307" s="30">
        <v>853.09</v>
      </c>
      <c r="BS307" s="30">
        <v>190.2</v>
      </c>
      <c r="BT307" s="30">
        <v>129.21</v>
      </c>
      <c r="BU307" s="30">
        <v>1306.07</v>
      </c>
      <c r="BV307" s="30">
        <v>102.88</v>
      </c>
      <c r="BW307" s="30">
        <v>127.75</v>
      </c>
      <c r="BX307" s="30">
        <v>567.24</v>
      </c>
      <c r="BY307" s="29"/>
      <c r="BZ307" s="29"/>
      <c r="CA307" s="29"/>
      <c r="CB307" s="29"/>
      <c r="CC307" s="30">
        <v>270.27999999999997</v>
      </c>
      <c r="CD307" s="30">
        <v>235.35</v>
      </c>
      <c r="CE307" s="30">
        <v>51.14</v>
      </c>
      <c r="CF307" s="30">
        <v>40</v>
      </c>
      <c r="CG307" s="30">
        <v>151.13</v>
      </c>
    </row>
    <row r="308" spans="1:85" x14ac:dyDescent="0.3">
      <c r="A308" s="25" t="s">
        <v>381</v>
      </c>
      <c r="B308" s="30">
        <v>35034.620000000003</v>
      </c>
      <c r="C308" s="29"/>
      <c r="D308" s="30">
        <v>1071.98</v>
      </c>
      <c r="E308" s="30">
        <v>1496.55</v>
      </c>
      <c r="F308" s="30">
        <v>5019.84</v>
      </c>
      <c r="G308" s="30">
        <v>2734.21</v>
      </c>
      <c r="H308" s="30">
        <v>1716.45</v>
      </c>
      <c r="I308" s="30">
        <v>1195.95</v>
      </c>
      <c r="J308" s="30">
        <v>3590.53</v>
      </c>
      <c r="K308" s="30">
        <v>3326.25</v>
      </c>
      <c r="L308" s="30">
        <v>939.12</v>
      </c>
      <c r="M308" s="30">
        <v>4751.24</v>
      </c>
      <c r="N308" s="30">
        <v>2220.3000000000002</v>
      </c>
      <c r="O308" s="30">
        <v>1001.68</v>
      </c>
      <c r="P308" s="30">
        <v>2824.01</v>
      </c>
      <c r="Q308" s="30">
        <v>1881.13</v>
      </c>
      <c r="R308" s="29"/>
      <c r="S308" s="29"/>
      <c r="T308" s="29"/>
      <c r="U308" s="30">
        <v>550.67999999999995</v>
      </c>
      <c r="V308" s="30">
        <v>222.66</v>
      </c>
      <c r="W308" s="29"/>
      <c r="X308" s="30">
        <v>1037.56</v>
      </c>
      <c r="Y308" s="30">
        <v>16</v>
      </c>
      <c r="Z308" s="30">
        <v>18.420000000000002</v>
      </c>
      <c r="AA308" s="30">
        <v>1496.55</v>
      </c>
      <c r="AB308" s="30">
        <v>565.55999999999995</v>
      </c>
      <c r="AC308" s="30">
        <v>50.53</v>
      </c>
      <c r="AD308" s="30">
        <v>48.72</v>
      </c>
      <c r="AE308" s="30">
        <v>66.77</v>
      </c>
      <c r="AF308" s="30">
        <v>136.31</v>
      </c>
      <c r="AG308" s="30">
        <v>101.96</v>
      </c>
      <c r="AH308" s="30">
        <v>422.89</v>
      </c>
      <c r="AI308" s="30">
        <v>473.01</v>
      </c>
      <c r="AJ308" s="30">
        <v>190.06</v>
      </c>
      <c r="AK308" s="30">
        <v>162.28</v>
      </c>
      <c r="AL308" s="30">
        <v>123.35</v>
      </c>
      <c r="AM308" s="30">
        <v>464.28</v>
      </c>
      <c r="AN308" s="30">
        <v>304.76</v>
      </c>
      <c r="AO308" s="30">
        <v>110.37</v>
      </c>
      <c r="AP308" s="30">
        <v>317.45999999999998</v>
      </c>
      <c r="AQ308" s="30">
        <v>737.84</v>
      </c>
      <c r="AR308" s="30">
        <v>489.27</v>
      </c>
      <c r="AS308" s="30">
        <v>106.44</v>
      </c>
      <c r="AT308" s="30">
        <v>147.97999999999999</v>
      </c>
      <c r="AU308" s="30">
        <v>2734.21</v>
      </c>
      <c r="AV308" s="30">
        <v>772.02</v>
      </c>
      <c r="AW308" s="30">
        <v>944.43</v>
      </c>
      <c r="AX308" s="30">
        <v>1195.95</v>
      </c>
      <c r="AY308" s="30">
        <v>277.86</v>
      </c>
      <c r="AZ308" s="30">
        <v>1101.56</v>
      </c>
      <c r="BA308" s="30">
        <v>2211.11</v>
      </c>
      <c r="BB308" s="30">
        <v>959.15</v>
      </c>
      <c r="BC308" s="30">
        <v>54.55</v>
      </c>
      <c r="BD308" s="30">
        <v>1231.76</v>
      </c>
      <c r="BE308" s="30">
        <v>912.46</v>
      </c>
      <c r="BF308" s="29"/>
      <c r="BG308" s="30">
        <v>939.12</v>
      </c>
      <c r="BH308" s="30">
        <v>476.43</v>
      </c>
      <c r="BI308" s="30">
        <v>1267.6300000000001</v>
      </c>
      <c r="BJ308" s="30">
        <v>1885.81</v>
      </c>
      <c r="BK308" s="30">
        <v>1121.3699999999999</v>
      </c>
      <c r="BL308" s="30">
        <v>1165.54</v>
      </c>
      <c r="BM308" s="30">
        <v>354.05</v>
      </c>
      <c r="BN308" s="30">
        <v>700.71</v>
      </c>
      <c r="BO308" s="30">
        <v>1001.68</v>
      </c>
      <c r="BP308" s="30">
        <v>1062.0899999999999</v>
      </c>
      <c r="BQ308" s="30">
        <v>563.23</v>
      </c>
      <c r="BR308" s="30">
        <v>887.1</v>
      </c>
      <c r="BS308" s="30">
        <v>182.51</v>
      </c>
      <c r="BT308" s="30">
        <v>129.09</v>
      </c>
      <c r="BU308" s="30">
        <v>1149.19</v>
      </c>
      <c r="BV308" s="30">
        <v>99.71</v>
      </c>
      <c r="BW308" s="30">
        <v>111.94</v>
      </c>
      <c r="BX308" s="30">
        <v>520.29</v>
      </c>
      <c r="BY308" s="29"/>
      <c r="BZ308" s="29"/>
      <c r="CA308" s="29"/>
      <c r="CB308" s="29"/>
      <c r="CC308" s="30">
        <v>280.35000000000002</v>
      </c>
      <c r="CD308" s="30">
        <v>270.33</v>
      </c>
      <c r="CE308" s="30">
        <v>43</v>
      </c>
      <c r="CF308" s="30">
        <v>45.9</v>
      </c>
      <c r="CG308" s="30">
        <v>133.77000000000001</v>
      </c>
    </row>
    <row r="309" spans="1:85" x14ac:dyDescent="0.3">
      <c r="A309" s="25" t="s">
        <v>382</v>
      </c>
      <c r="B309" s="30">
        <v>35741.67</v>
      </c>
      <c r="C309" s="29"/>
      <c r="D309" s="30">
        <v>1034.1400000000001</v>
      </c>
      <c r="E309" s="30">
        <v>1688.13</v>
      </c>
      <c r="F309" s="30">
        <v>5262.77</v>
      </c>
      <c r="G309" s="30">
        <v>2769.09</v>
      </c>
      <c r="H309" s="30">
        <v>1681.78</v>
      </c>
      <c r="I309" s="30">
        <v>1092.47</v>
      </c>
      <c r="J309" s="30">
        <v>3327.37</v>
      </c>
      <c r="K309" s="30">
        <v>3792.95</v>
      </c>
      <c r="L309" s="30">
        <v>1002.84</v>
      </c>
      <c r="M309" s="30">
        <v>4707.0600000000004</v>
      </c>
      <c r="N309" s="30">
        <v>2547.83</v>
      </c>
      <c r="O309" s="30">
        <v>863.44</v>
      </c>
      <c r="P309" s="30">
        <v>2866.47</v>
      </c>
      <c r="Q309" s="30">
        <v>1896.63</v>
      </c>
      <c r="R309" s="29"/>
      <c r="S309" s="29"/>
      <c r="T309" s="29"/>
      <c r="U309" s="30">
        <v>498.14</v>
      </c>
      <c r="V309" s="30">
        <v>219.57</v>
      </c>
      <c r="W309" s="29"/>
      <c r="X309" s="30">
        <v>1003.27</v>
      </c>
      <c r="Y309" s="30">
        <v>17.54</v>
      </c>
      <c r="Z309" s="30">
        <v>13.34</v>
      </c>
      <c r="AA309" s="30">
        <v>1688.13</v>
      </c>
      <c r="AB309" s="30">
        <v>655.42</v>
      </c>
      <c r="AC309" s="30">
        <v>45.92</v>
      </c>
      <c r="AD309" s="30">
        <v>50.94</v>
      </c>
      <c r="AE309" s="30">
        <v>91.67</v>
      </c>
      <c r="AF309" s="30">
        <v>130.94999999999999</v>
      </c>
      <c r="AG309" s="30">
        <v>111.28</v>
      </c>
      <c r="AH309" s="30">
        <v>501.18</v>
      </c>
      <c r="AI309" s="30">
        <v>490.34</v>
      </c>
      <c r="AJ309" s="30">
        <v>194.4</v>
      </c>
      <c r="AK309" s="30">
        <v>197.96</v>
      </c>
      <c r="AL309" s="30">
        <v>120.58</v>
      </c>
      <c r="AM309" s="30">
        <v>467.14</v>
      </c>
      <c r="AN309" s="30">
        <v>295.13</v>
      </c>
      <c r="AO309" s="30">
        <v>113</v>
      </c>
      <c r="AP309" s="30">
        <v>362.24</v>
      </c>
      <c r="AQ309" s="30">
        <v>692.88</v>
      </c>
      <c r="AR309" s="30">
        <v>483.45</v>
      </c>
      <c r="AS309" s="30">
        <v>105.42</v>
      </c>
      <c r="AT309" s="30">
        <v>152.88</v>
      </c>
      <c r="AU309" s="30">
        <v>2769.09</v>
      </c>
      <c r="AV309" s="30">
        <v>640.33000000000004</v>
      </c>
      <c r="AW309" s="30">
        <v>1041.45</v>
      </c>
      <c r="AX309" s="30">
        <v>1092.47</v>
      </c>
      <c r="AY309" s="30">
        <v>293.01</v>
      </c>
      <c r="AZ309" s="30">
        <v>1199.03</v>
      </c>
      <c r="BA309" s="30">
        <v>1835.33</v>
      </c>
      <c r="BB309" s="30">
        <v>948.65</v>
      </c>
      <c r="BC309" s="30">
        <v>177.35</v>
      </c>
      <c r="BD309" s="30">
        <v>1660.25</v>
      </c>
      <c r="BE309" s="30">
        <v>851.26</v>
      </c>
      <c r="BF309" s="29"/>
      <c r="BG309" s="30">
        <v>1002.84</v>
      </c>
      <c r="BH309" s="30">
        <v>482.07</v>
      </c>
      <c r="BI309" s="30">
        <v>1251.98</v>
      </c>
      <c r="BJ309" s="30">
        <v>1906.05</v>
      </c>
      <c r="BK309" s="30">
        <v>1066.97</v>
      </c>
      <c r="BL309" s="30">
        <v>1454.51</v>
      </c>
      <c r="BM309" s="30">
        <v>492.77</v>
      </c>
      <c r="BN309" s="30">
        <v>600.54999999999995</v>
      </c>
      <c r="BO309" s="30">
        <v>863.44</v>
      </c>
      <c r="BP309" s="30">
        <v>1024.32</v>
      </c>
      <c r="BQ309" s="30">
        <v>584.44000000000005</v>
      </c>
      <c r="BR309" s="30">
        <v>923.23</v>
      </c>
      <c r="BS309" s="30">
        <v>189.01</v>
      </c>
      <c r="BT309" s="30">
        <v>145.47</v>
      </c>
      <c r="BU309" s="30">
        <v>1159.46</v>
      </c>
      <c r="BV309" s="30">
        <v>98.91</v>
      </c>
      <c r="BW309" s="30">
        <v>102.31</v>
      </c>
      <c r="BX309" s="30">
        <v>535.95000000000005</v>
      </c>
      <c r="BY309" s="29"/>
      <c r="BZ309" s="29"/>
      <c r="CA309" s="29"/>
      <c r="CB309" s="29"/>
      <c r="CC309" s="30">
        <v>258.22000000000003</v>
      </c>
      <c r="CD309" s="30">
        <v>239.91</v>
      </c>
      <c r="CE309" s="30">
        <v>40.07</v>
      </c>
      <c r="CF309" s="30">
        <v>58.93</v>
      </c>
      <c r="CG309" s="30">
        <v>120.57</v>
      </c>
    </row>
    <row r="310" spans="1:85" x14ac:dyDescent="0.3">
      <c r="A310" s="25" t="s">
        <v>383</v>
      </c>
      <c r="B310" s="30">
        <v>35311.589999999997</v>
      </c>
      <c r="C310" s="29"/>
      <c r="D310" s="30">
        <v>1123.01</v>
      </c>
      <c r="E310" s="30">
        <v>1606.69</v>
      </c>
      <c r="F310" s="30">
        <v>5393.68</v>
      </c>
      <c r="G310" s="30">
        <v>2751.27</v>
      </c>
      <c r="H310" s="30">
        <v>1731.21</v>
      </c>
      <c r="I310" s="30">
        <v>1031.23</v>
      </c>
      <c r="J310" s="30">
        <v>3906.38</v>
      </c>
      <c r="K310" s="30">
        <v>3564.41</v>
      </c>
      <c r="L310" s="30">
        <v>851.52</v>
      </c>
      <c r="M310" s="30">
        <v>4702.13</v>
      </c>
      <c r="N310" s="30">
        <v>2158.65</v>
      </c>
      <c r="O310" s="30">
        <v>897.62</v>
      </c>
      <c r="P310" s="30">
        <v>2828.91</v>
      </c>
      <c r="Q310" s="30">
        <v>1494.24</v>
      </c>
      <c r="R310" s="29"/>
      <c r="S310" s="29"/>
      <c r="T310" s="29"/>
      <c r="U310" s="30">
        <v>500.5</v>
      </c>
      <c r="V310" s="30">
        <v>235.02</v>
      </c>
      <c r="W310" s="29"/>
      <c r="X310" s="30">
        <v>1094.8</v>
      </c>
      <c r="Y310" s="30">
        <v>17.309999999999999</v>
      </c>
      <c r="Z310" s="30">
        <v>10.9</v>
      </c>
      <c r="AA310" s="30">
        <v>1606.69</v>
      </c>
      <c r="AB310" s="30">
        <v>619.39</v>
      </c>
      <c r="AC310" s="30">
        <v>50.77</v>
      </c>
      <c r="AD310" s="30">
        <v>75.44</v>
      </c>
      <c r="AE310" s="30">
        <v>104.78</v>
      </c>
      <c r="AF310" s="30">
        <v>144.82</v>
      </c>
      <c r="AG310" s="30">
        <v>125.87</v>
      </c>
      <c r="AH310" s="30">
        <v>507.36</v>
      </c>
      <c r="AI310" s="30">
        <v>485.36</v>
      </c>
      <c r="AJ310" s="30">
        <v>180.23</v>
      </c>
      <c r="AK310" s="30">
        <v>235.16</v>
      </c>
      <c r="AL310" s="30">
        <v>139.58000000000001</v>
      </c>
      <c r="AM310" s="30">
        <v>407.23</v>
      </c>
      <c r="AN310" s="30">
        <v>317.31</v>
      </c>
      <c r="AO310" s="30">
        <v>110.93</v>
      </c>
      <c r="AP310" s="30">
        <v>334.08</v>
      </c>
      <c r="AQ310" s="30">
        <v>663.83</v>
      </c>
      <c r="AR310" s="30">
        <v>606.42999999999995</v>
      </c>
      <c r="AS310" s="30">
        <v>104.04</v>
      </c>
      <c r="AT310" s="30">
        <v>181.04</v>
      </c>
      <c r="AU310" s="30">
        <v>2751.27</v>
      </c>
      <c r="AV310" s="30">
        <v>678.79</v>
      </c>
      <c r="AW310" s="30">
        <v>1052.42</v>
      </c>
      <c r="AX310" s="30">
        <v>1031.23</v>
      </c>
      <c r="AY310" s="30">
        <v>403.83</v>
      </c>
      <c r="AZ310" s="30">
        <v>1195.83</v>
      </c>
      <c r="BA310" s="30">
        <v>2306.7199999999998</v>
      </c>
      <c r="BB310" s="30">
        <v>827.09</v>
      </c>
      <c r="BC310" s="30">
        <v>161.43</v>
      </c>
      <c r="BD310" s="30">
        <v>1361.69</v>
      </c>
      <c r="BE310" s="30">
        <v>1029.92</v>
      </c>
      <c r="BF310" s="29"/>
      <c r="BG310" s="30">
        <v>851.52</v>
      </c>
      <c r="BH310" s="30">
        <v>485.55</v>
      </c>
      <c r="BI310" s="30">
        <v>1248.5999999999999</v>
      </c>
      <c r="BJ310" s="30">
        <v>1896.78</v>
      </c>
      <c r="BK310" s="30">
        <v>1071.21</v>
      </c>
      <c r="BL310" s="30">
        <v>1151.52</v>
      </c>
      <c r="BM310" s="30">
        <v>413.4</v>
      </c>
      <c r="BN310" s="30">
        <v>593.72</v>
      </c>
      <c r="BO310" s="30">
        <v>897.62</v>
      </c>
      <c r="BP310" s="30">
        <v>944.03</v>
      </c>
      <c r="BQ310" s="30">
        <v>563.09</v>
      </c>
      <c r="BR310" s="30">
        <v>1009.74</v>
      </c>
      <c r="BS310" s="30">
        <v>172.16</v>
      </c>
      <c r="BT310" s="30">
        <v>139.88999999999999</v>
      </c>
      <c r="BU310" s="30">
        <v>779.61</v>
      </c>
      <c r="BV310" s="30">
        <v>94.86</v>
      </c>
      <c r="BW310" s="30">
        <v>107.02</v>
      </c>
      <c r="BX310" s="30">
        <v>512.76</v>
      </c>
      <c r="BY310" s="29"/>
      <c r="BZ310" s="29"/>
      <c r="CA310" s="29"/>
      <c r="CB310" s="29"/>
      <c r="CC310" s="30">
        <v>256.82</v>
      </c>
      <c r="CD310" s="30">
        <v>243.68</v>
      </c>
      <c r="CE310" s="30">
        <v>41.66</v>
      </c>
      <c r="CF310" s="30">
        <v>70.84</v>
      </c>
      <c r="CG310" s="30">
        <v>122.52</v>
      </c>
    </row>
    <row r="311" spans="1:85" x14ac:dyDescent="0.3">
      <c r="A311" s="25" t="s">
        <v>384</v>
      </c>
      <c r="B311" s="30">
        <v>35733.919999999998</v>
      </c>
      <c r="C311" s="29"/>
      <c r="D311" s="30">
        <v>987.53</v>
      </c>
      <c r="E311" s="30">
        <v>1669.08</v>
      </c>
      <c r="F311" s="30">
        <v>5776.42</v>
      </c>
      <c r="G311" s="30">
        <v>2264.84</v>
      </c>
      <c r="H311" s="30">
        <v>1532.84</v>
      </c>
      <c r="I311" s="30">
        <v>845.05</v>
      </c>
      <c r="J311" s="30">
        <v>3920.12</v>
      </c>
      <c r="K311" s="30">
        <v>4026.46</v>
      </c>
      <c r="L311" s="30">
        <v>938.15</v>
      </c>
      <c r="M311" s="30">
        <v>4797.38</v>
      </c>
      <c r="N311" s="30">
        <v>2780.34</v>
      </c>
      <c r="O311" s="30">
        <v>870.88</v>
      </c>
      <c r="P311" s="30">
        <v>2758.27</v>
      </c>
      <c r="Q311" s="30">
        <v>1324.75</v>
      </c>
      <c r="R311" s="29"/>
      <c r="S311" s="29"/>
      <c r="T311" s="29"/>
      <c r="U311" s="30">
        <v>555.27</v>
      </c>
      <c r="V311" s="30">
        <v>232.53</v>
      </c>
      <c r="W311" s="29"/>
      <c r="X311" s="30">
        <v>963.96</v>
      </c>
      <c r="Y311" s="30">
        <v>17.809999999999999</v>
      </c>
      <c r="Z311" s="30">
        <v>5.77</v>
      </c>
      <c r="AA311" s="30">
        <v>1669.08</v>
      </c>
      <c r="AB311" s="30">
        <v>623.80999999999995</v>
      </c>
      <c r="AC311" s="30">
        <v>46.86</v>
      </c>
      <c r="AD311" s="30">
        <v>47</v>
      </c>
      <c r="AE311" s="30">
        <v>82.84</v>
      </c>
      <c r="AF311" s="30">
        <v>119.83</v>
      </c>
      <c r="AG311" s="30">
        <v>176.54</v>
      </c>
      <c r="AH311" s="30">
        <v>535.99</v>
      </c>
      <c r="AI311" s="30">
        <v>479.65</v>
      </c>
      <c r="AJ311" s="30">
        <v>200.79</v>
      </c>
      <c r="AK311" s="30">
        <v>260.87</v>
      </c>
      <c r="AL311" s="30">
        <v>128.84</v>
      </c>
      <c r="AM311" s="30">
        <v>443.07</v>
      </c>
      <c r="AN311" s="30">
        <v>343.01</v>
      </c>
      <c r="AO311" s="30">
        <v>94.98</v>
      </c>
      <c r="AP311" s="30">
        <v>382.96</v>
      </c>
      <c r="AQ311" s="30">
        <v>789.38</v>
      </c>
      <c r="AR311" s="30">
        <v>707.72</v>
      </c>
      <c r="AS311" s="30">
        <v>101.1</v>
      </c>
      <c r="AT311" s="30">
        <v>211.19</v>
      </c>
      <c r="AU311" s="30">
        <v>2264.84</v>
      </c>
      <c r="AV311" s="30">
        <v>547.77</v>
      </c>
      <c r="AW311" s="30">
        <v>985.07</v>
      </c>
      <c r="AX311" s="30">
        <v>845.05</v>
      </c>
      <c r="AY311" s="30">
        <v>367.68</v>
      </c>
      <c r="AZ311" s="30">
        <v>1199.8</v>
      </c>
      <c r="BA311" s="30">
        <v>2352.64</v>
      </c>
      <c r="BB311" s="30">
        <v>910.35</v>
      </c>
      <c r="BC311" s="30">
        <v>297.70999999999998</v>
      </c>
      <c r="BD311" s="30">
        <v>1488.97</v>
      </c>
      <c r="BE311" s="30">
        <v>1131.96</v>
      </c>
      <c r="BF311" s="29"/>
      <c r="BG311" s="30">
        <v>938.15</v>
      </c>
      <c r="BH311" s="30">
        <v>485.47</v>
      </c>
      <c r="BI311" s="30">
        <v>1286.67</v>
      </c>
      <c r="BJ311" s="30">
        <v>1956.62</v>
      </c>
      <c r="BK311" s="30">
        <v>1068.6300000000001</v>
      </c>
      <c r="BL311" s="30">
        <v>1721.49</v>
      </c>
      <c r="BM311" s="30">
        <v>414.56</v>
      </c>
      <c r="BN311" s="30">
        <v>644.29999999999995</v>
      </c>
      <c r="BO311" s="30">
        <v>870.88</v>
      </c>
      <c r="BP311" s="30">
        <v>908.56</v>
      </c>
      <c r="BQ311" s="30">
        <v>529.59</v>
      </c>
      <c r="BR311" s="30">
        <v>1044.25</v>
      </c>
      <c r="BS311" s="30">
        <v>153.81</v>
      </c>
      <c r="BT311" s="30">
        <v>122.05</v>
      </c>
      <c r="BU311" s="30">
        <v>706.27</v>
      </c>
      <c r="BV311" s="30">
        <v>69.819999999999993</v>
      </c>
      <c r="BW311" s="30">
        <v>88.03</v>
      </c>
      <c r="BX311" s="30">
        <v>460.63</v>
      </c>
      <c r="BY311" s="29"/>
      <c r="BZ311" s="29"/>
      <c r="CA311" s="29"/>
      <c r="CB311" s="29"/>
      <c r="CC311" s="30">
        <v>279.94</v>
      </c>
      <c r="CD311" s="30">
        <v>275.33</v>
      </c>
      <c r="CE311" s="30">
        <v>48.75</v>
      </c>
      <c r="CF311" s="30">
        <v>78.95</v>
      </c>
      <c r="CG311" s="30">
        <v>104.82</v>
      </c>
    </row>
    <row r="312" spans="1:85" x14ac:dyDescent="0.3">
      <c r="A312" s="25" t="s">
        <v>385</v>
      </c>
      <c r="B312" s="30">
        <v>31295.200000000001</v>
      </c>
      <c r="C312" s="29"/>
      <c r="D312" s="30">
        <v>1191.5</v>
      </c>
      <c r="E312" s="30">
        <v>1634.82</v>
      </c>
      <c r="F312" s="30">
        <v>4510.72</v>
      </c>
      <c r="G312" s="30">
        <v>1710.61</v>
      </c>
      <c r="H312" s="30">
        <v>1909.63</v>
      </c>
      <c r="I312" s="30">
        <v>669.35</v>
      </c>
      <c r="J312" s="30">
        <v>3406.32</v>
      </c>
      <c r="K312" s="30">
        <v>3151.5</v>
      </c>
      <c r="L312" s="30">
        <v>779.2</v>
      </c>
      <c r="M312" s="30">
        <v>4386.0600000000004</v>
      </c>
      <c r="N312" s="30">
        <v>2245.44</v>
      </c>
      <c r="O312" s="30">
        <v>741.5</v>
      </c>
      <c r="P312" s="30">
        <v>2657.73</v>
      </c>
      <c r="Q312" s="30">
        <v>1102.46</v>
      </c>
      <c r="R312" s="29"/>
      <c r="S312" s="29"/>
      <c r="T312" s="29"/>
      <c r="U312" s="30">
        <v>505.91</v>
      </c>
      <c r="V312" s="30">
        <v>233.13</v>
      </c>
      <c r="W312" s="29"/>
      <c r="X312" s="30">
        <v>1155.97</v>
      </c>
      <c r="Y312" s="30">
        <v>30.68</v>
      </c>
      <c r="Z312" s="30">
        <v>4.8600000000000003</v>
      </c>
      <c r="AA312" s="30">
        <v>1634.82</v>
      </c>
      <c r="AB312" s="30">
        <v>487.06</v>
      </c>
      <c r="AC312" s="30">
        <v>42.6</v>
      </c>
      <c r="AD312" s="30">
        <v>41.2</v>
      </c>
      <c r="AE312" s="30">
        <v>53.83</v>
      </c>
      <c r="AF312" s="30">
        <v>95.32</v>
      </c>
      <c r="AG312" s="30">
        <v>69.23</v>
      </c>
      <c r="AH312" s="30">
        <v>410.94</v>
      </c>
      <c r="AI312" s="30">
        <v>359.62</v>
      </c>
      <c r="AJ312" s="30">
        <v>136.84</v>
      </c>
      <c r="AK312" s="30">
        <v>115.67</v>
      </c>
      <c r="AL312" s="30">
        <v>114.06</v>
      </c>
      <c r="AM312" s="30">
        <v>345.68</v>
      </c>
      <c r="AN312" s="30">
        <v>283.98</v>
      </c>
      <c r="AO312" s="30">
        <v>72.02</v>
      </c>
      <c r="AP312" s="30">
        <v>318.19</v>
      </c>
      <c r="AQ312" s="30">
        <v>633</v>
      </c>
      <c r="AR312" s="30">
        <v>650.58000000000004</v>
      </c>
      <c r="AS312" s="30">
        <v>95.72</v>
      </c>
      <c r="AT312" s="30">
        <v>185.18</v>
      </c>
      <c r="AU312" s="30">
        <v>1710.61</v>
      </c>
      <c r="AV312" s="30">
        <v>1185.69</v>
      </c>
      <c r="AW312" s="30">
        <v>723.95</v>
      </c>
      <c r="AX312" s="30">
        <v>669.35</v>
      </c>
      <c r="AY312" s="30">
        <v>237.43</v>
      </c>
      <c r="AZ312" s="30">
        <v>1074.6099999999999</v>
      </c>
      <c r="BA312" s="30">
        <v>2094.29</v>
      </c>
      <c r="BB312" s="30">
        <v>917.5</v>
      </c>
      <c r="BC312" s="30">
        <v>77.040000000000006</v>
      </c>
      <c r="BD312" s="30">
        <v>1302.8800000000001</v>
      </c>
      <c r="BE312" s="30">
        <v>633.21</v>
      </c>
      <c r="BF312" s="29"/>
      <c r="BG312" s="30">
        <v>779.2</v>
      </c>
      <c r="BH312" s="30">
        <v>495.38</v>
      </c>
      <c r="BI312" s="30">
        <v>1233.17</v>
      </c>
      <c r="BJ312" s="30">
        <v>1786.38</v>
      </c>
      <c r="BK312" s="30">
        <v>871.13</v>
      </c>
      <c r="BL312" s="30">
        <v>1474</v>
      </c>
      <c r="BM312" s="30">
        <v>239.97</v>
      </c>
      <c r="BN312" s="30">
        <v>531.48</v>
      </c>
      <c r="BO312" s="30">
        <v>741.5</v>
      </c>
      <c r="BP312" s="30">
        <v>840.42</v>
      </c>
      <c r="BQ312" s="30">
        <v>538.23</v>
      </c>
      <c r="BR312" s="30">
        <v>1010.75</v>
      </c>
      <c r="BS312" s="30">
        <v>133.9</v>
      </c>
      <c r="BT312" s="30">
        <v>134.41999999999999</v>
      </c>
      <c r="BU312" s="30">
        <v>492.16</v>
      </c>
      <c r="BV312" s="30">
        <v>72.22</v>
      </c>
      <c r="BW312" s="30">
        <v>63.62</v>
      </c>
      <c r="BX312" s="30">
        <v>474.47</v>
      </c>
      <c r="BY312" s="29"/>
      <c r="BZ312" s="29"/>
      <c r="CA312" s="29"/>
      <c r="CB312" s="29"/>
      <c r="CC312" s="30">
        <v>272.01</v>
      </c>
      <c r="CD312" s="30">
        <v>233.9</v>
      </c>
      <c r="CE312" s="30">
        <v>52.77</v>
      </c>
      <c r="CF312" s="30">
        <v>83.27</v>
      </c>
      <c r="CG312" s="30">
        <v>97.09</v>
      </c>
    </row>
    <row r="313" spans="1:85" x14ac:dyDescent="0.3">
      <c r="A313" s="25" t="s">
        <v>386</v>
      </c>
      <c r="B313" s="30">
        <v>29500.92</v>
      </c>
      <c r="C313" s="29"/>
      <c r="D313" s="30">
        <v>1116.6300000000001</v>
      </c>
      <c r="E313" s="30">
        <v>1469.15</v>
      </c>
      <c r="F313" s="30">
        <v>4121.9799999999996</v>
      </c>
      <c r="G313" s="30">
        <v>1780.99</v>
      </c>
      <c r="H313" s="30">
        <v>1508.09</v>
      </c>
      <c r="I313" s="30">
        <v>669.89</v>
      </c>
      <c r="J313" s="30">
        <v>2726.79</v>
      </c>
      <c r="K313" s="30">
        <v>4062.48</v>
      </c>
      <c r="L313" s="30">
        <v>728.46</v>
      </c>
      <c r="M313" s="30">
        <v>3993.05</v>
      </c>
      <c r="N313" s="30">
        <v>1854.71</v>
      </c>
      <c r="O313" s="30">
        <v>671.32</v>
      </c>
      <c r="P313" s="30">
        <v>2504.7800000000002</v>
      </c>
      <c r="Q313" s="30">
        <v>1230.22</v>
      </c>
      <c r="R313" s="29"/>
      <c r="S313" s="29"/>
      <c r="T313" s="29"/>
      <c r="U313" s="30">
        <v>345.35</v>
      </c>
      <c r="V313" s="30">
        <v>257.77999999999997</v>
      </c>
      <c r="W313" s="29"/>
      <c r="X313" s="30">
        <v>1079.6199999999999</v>
      </c>
      <c r="Y313" s="30">
        <v>32.25</v>
      </c>
      <c r="Z313" s="30">
        <v>4.7699999999999996</v>
      </c>
      <c r="AA313" s="30">
        <v>1469.15</v>
      </c>
      <c r="AB313" s="30">
        <v>507.99</v>
      </c>
      <c r="AC313" s="30">
        <v>29.21</v>
      </c>
      <c r="AD313" s="30">
        <v>45.63</v>
      </c>
      <c r="AE313" s="30">
        <v>57.86</v>
      </c>
      <c r="AF313" s="30">
        <v>93.71</v>
      </c>
      <c r="AG313" s="30">
        <v>77.37</v>
      </c>
      <c r="AH313" s="30">
        <v>384.19</v>
      </c>
      <c r="AI313" s="30">
        <v>342.02</v>
      </c>
      <c r="AJ313" s="30">
        <v>119.66</v>
      </c>
      <c r="AK313" s="30">
        <v>112.78</v>
      </c>
      <c r="AL313" s="30">
        <v>67.64</v>
      </c>
      <c r="AM313" s="30">
        <v>300.51</v>
      </c>
      <c r="AN313" s="30">
        <v>284.41000000000003</v>
      </c>
      <c r="AO313" s="30">
        <v>63.91</v>
      </c>
      <c r="AP313" s="30">
        <v>318.38</v>
      </c>
      <c r="AQ313" s="30">
        <v>582.44000000000005</v>
      </c>
      <c r="AR313" s="30">
        <v>500.23</v>
      </c>
      <c r="AS313" s="30">
        <v>90.82</v>
      </c>
      <c r="AT313" s="30">
        <v>143.22999999999999</v>
      </c>
      <c r="AU313" s="30">
        <v>1780.99</v>
      </c>
      <c r="AV313" s="30">
        <v>826.21</v>
      </c>
      <c r="AW313" s="30">
        <v>681.88</v>
      </c>
      <c r="AX313" s="30">
        <v>669.89</v>
      </c>
      <c r="AY313" s="30">
        <v>229.64</v>
      </c>
      <c r="AZ313" s="30">
        <v>1062.5999999999999</v>
      </c>
      <c r="BA313" s="30">
        <v>1434.55</v>
      </c>
      <c r="BB313" s="30">
        <v>831.82</v>
      </c>
      <c r="BC313" s="30">
        <v>559.53</v>
      </c>
      <c r="BD313" s="30">
        <v>2033.64</v>
      </c>
      <c r="BE313" s="30">
        <v>506.63</v>
      </c>
      <c r="BF313" s="29"/>
      <c r="BG313" s="30">
        <v>728.46</v>
      </c>
      <c r="BH313" s="30">
        <v>475.91</v>
      </c>
      <c r="BI313" s="30">
        <v>1205.67</v>
      </c>
      <c r="BJ313" s="30">
        <v>1488.92</v>
      </c>
      <c r="BK313" s="30">
        <v>822.55</v>
      </c>
      <c r="BL313" s="30">
        <v>1112.27</v>
      </c>
      <c r="BM313" s="30">
        <v>230.45</v>
      </c>
      <c r="BN313" s="30">
        <v>511.99</v>
      </c>
      <c r="BO313" s="30">
        <v>671.32</v>
      </c>
      <c r="BP313" s="30">
        <v>691.82</v>
      </c>
      <c r="BQ313" s="30">
        <v>520.80999999999995</v>
      </c>
      <c r="BR313" s="30">
        <v>1044.82</v>
      </c>
      <c r="BS313" s="30">
        <v>114.13</v>
      </c>
      <c r="BT313" s="30">
        <v>133.19999999999999</v>
      </c>
      <c r="BU313" s="30">
        <v>690.65</v>
      </c>
      <c r="BV313" s="30">
        <v>64.52</v>
      </c>
      <c r="BW313" s="30">
        <v>51.64</v>
      </c>
      <c r="BX313" s="30">
        <v>423.42</v>
      </c>
      <c r="BY313" s="29"/>
      <c r="BZ313" s="29"/>
      <c r="CA313" s="29"/>
      <c r="CB313" s="29"/>
      <c r="CC313" s="30">
        <v>188.9</v>
      </c>
      <c r="CD313" s="30">
        <v>156.44999999999999</v>
      </c>
      <c r="CE313" s="30">
        <v>53.27</v>
      </c>
      <c r="CF313" s="30">
        <v>81.88</v>
      </c>
      <c r="CG313" s="30">
        <v>122.64</v>
      </c>
    </row>
    <row r="314" spans="1:85" x14ac:dyDescent="0.3">
      <c r="A314" s="25" t="s">
        <v>387</v>
      </c>
      <c r="B314" s="30">
        <v>29527.95</v>
      </c>
      <c r="C314" s="29"/>
      <c r="D314" s="30">
        <v>1177.28</v>
      </c>
      <c r="E314" s="30">
        <v>2026.14</v>
      </c>
      <c r="F314" s="30">
        <v>3926.8</v>
      </c>
      <c r="G314" s="30">
        <v>1913.48</v>
      </c>
      <c r="H314" s="30">
        <v>1360.18</v>
      </c>
      <c r="I314" s="30">
        <v>590.34</v>
      </c>
      <c r="J314" s="30">
        <v>2993.36</v>
      </c>
      <c r="K314" s="30">
        <v>3543.92</v>
      </c>
      <c r="L314" s="30">
        <v>605.83000000000004</v>
      </c>
      <c r="M314" s="30">
        <v>4119.5600000000004</v>
      </c>
      <c r="N314" s="30">
        <v>1950.84</v>
      </c>
      <c r="O314" s="30">
        <v>505.79</v>
      </c>
      <c r="P314" s="30">
        <v>2557.0700000000002</v>
      </c>
      <c r="Q314" s="30">
        <v>1170.08</v>
      </c>
      <c r="R314" s="29"/>
      <c r="S314" s="29"/>
      <c r="T314" s="29"/>
      <c r="U314" s="30">
        <v>367.33</v>
      </c>
      <c r="V314" s="30">
        <v>259.86</v>
      </c>
      <c r="W314" s="29"/>
      <c r="X314" s="30">
        <v>1133.1500000000001</v>
      </c>
      <c r="Y314" s="30">
        <v>33.56</v>
      </c>
      <c r="Z314" s="30">
        <v>10.58</v>
      </c>
      <c r="AA314" s="30">
        <v>2026.14</v>
      </c>
      <c r="AB314" s="30">
        <v>476.24</v>
      </c>
      <c r="AC314" s="30">
        <v>37.46</v>
      </c>
      <c r="AD314" s="30">
        <v>30.86</v>
      </c>
      <c r="AE314" s="30">
        <v>45.04</v>
      </c>
      <c r="AF314" s="30">
        <v>71.66</v>
      </c>
      <c r="AG314" s="30">
        <v>70.02</v>
      </c>
      <c r="AH314" s="30">
        <v>353.68</v>
      </c>
      <c r="AI314" s="30">
        <v>327.04000000000002</v>
      </c>
      <c r="AJ314" s="30">
        <v>116.95</v>
      </c>
      <c r="AK314" s="30">
        <v>87.25</v>
      </c>
      <c r="AL314" s="30">
        <v>67.47</v>
      </c>
      <c r="AM314" s="30">
        <v>265.89</v>
      </c>
      <c r="AN314" s="30">
        <v>269.06</v>
      </c>
      <c r="AO314" s="30">
        <v>67.02</v>
      </c>
      <c r="AP314" s="30">
        <v>328.34</v>
      </c>
      <c r="AQ314" s="30">
        <v>596.35</v>
      </c>
      <c r="AR314" s="30">
        <v>498.03</v>
      </c>
      <c r="AS314" s="30">
        <v>83.26</v>
      </c>
      <c r="AT314" s="30">
        <v>135.19</v>
      </c>
      <c r="AU314" s="30">
        <v>1913.48</v>
      </c>
      <c r="AV314" s="30">
        <v>801.75</v>
      </c>
      <c r="AW314" s="30">
        <v>558.42999999999995</v>
      </c>
      <c r="AX314" s="30">
        <v>590.34</v>
      </c>
      <c r="AY314" s="30">
        <v>339.83</v>
      </c>
      <c r="AZ314" s="30">
        <v>1097.07</v>
      </c>
      <c r="BA314" s="30">
        <v>1556.46</v>
      </c>
      <c r="BB314" s="30">
        <v>782.8</v>
      </c>
      <c r="BC314" s="30">
        <v>115.83</v>
      </c>
      <c r="BD314" s="30">
        <v>1865.53</v>
      </c>
      <c r="BE314" s="30">
        <v>621.86</v>
      </c>
      <c r="BF314" s="29"/>
      <c r="BG314" s="30">
        <v>605.83000000000004</v>
      </c>
      <c r="BH314" s="30">
        <v>474.1</v>
      </c>
      <c r="BI314" s="30">
        <v>1172.3900000000001</v>
      </c>
      <c r="BJ314" s="30">
        <v>1580.07</v>
      </c>
      <c r="BK314" s="30">
        <v>893</v>
      </c>
      <c r="BL314" s="30">
        <v>1222.02</v>
      </c>
      <c r="BM314" s="30">
        <v>207.32</v>
      </c>
      <c r="BN314" s="30">
        <v>521.5</v>
      </c>
      <c r="BO314" s="30">
        <v>505.79</v>
      </c>
      <c r="BP314" s="30">
        <v>704.58</v>
      </c>
      <c r="BQ314" s="30">
        <v>542.66</v>
      </c>
      <c r="BR314" s="30">
        <v>1058.76</v>
      </c>
      <c r="BS314" s="30">
        <v>118.77</v>
      </c>
      <c r="BT314" s="30">
        <v>132.30000000000001</v>
      </c>
      <c r="BU314" s="30">
        <v>563.95000000000005</v>
      </c>
      <c r="BV314" s="30">
        <v>68.72</v>
      </c>
      <c r="BW314" s="30">
        <v>114.77</v>
      </c>
      <c r="BX314" s="30">
        <v>422.64</v>
      </c>
      <c r="BY314" s="29"/>
      <c r="BZ314" s="29"/>
      <c r="CA314" s="29"/>
      <c r="CB314" s="29"/>
      <c r="CC314" s="30">
        <v>200.88</v>
      </c>
      <c r="CD314" s="30">
        <v>166.45</v>
      </c>
      <c r="CE314" s="30">
        <v>55.65</v>
      </c>
      <c r="CF314" s="30">
        <v>81.73</v>
      </c>
      <c r="CG314" s="30">
        <v>122.48</v>
      </c>
    </row>
    <row r="315" spans="1:85" x14ac:dyDescent="0.3">
      <c r="A315" s="25" t="s">
        <v>388</v>
      </c>
      <c r="B315" s="30">
        <v>29981.86</v>
      </c>
      <c r="C315" s="29"/>
      <c r="D315" s="30">
        <v>1015.9</v>
      </c>
      <c r="E315" s="30">
        <v>1454.64</v>
      </c>
      <c r="F315" s="30">
        <v>4320.1499999999996</v>
      </c>
      <c r="G315" s="30">
        <v>2236.5700000000002</v>
      </c>
      <c r="H315" s="30">
        <v>1377.37</v>
      </c>
      <c r="I315" s="30">
        <v>496.26</v>
      </c>
      <c r="J315" s="30">
        <v>3211.21</v>
      </c>
      <c r="K315" s="30">
        <v>3049.52</v>
      </c>
      <c r="L315" s="30">
        <v>677.68</v>
      </c>
      <c r="M315" s="30">
        <v>4366.5200000000004</v>
      </c>
      <c r="N315" s="30">
        <v>2117.2199999999998</v>
      </c>
      <c r="O315" s="30">
        <v>611.41999999999996</v>
      </c>
      <c r="P315" s="30">
        <v>2680.01</v>
      </c>
      <c r="Q315" s="30">
        <v>1246.32</v>
      </c>
      <c r="R315" s="29"/>
      <c r="S315" s="29"/>
      <c r="T315" s="29"/>
      <c r="U315" s="30">
        <v>396.73</v>
      </c>
      <c r="V315" s="30">
        <v>264.70999999999998</v>
      </c>
      <c r="W315" s="29"/>
      <c r="X315" s="30">
        <v>971.59</v>
      </c>
      <c r="Y315" s="30">
        <v>28</v>
      </c>
      <c r="Z315" s="30">
        <v>16.309999999999999</v>
      </c>
      <c r="AA315" s="30">
        <v>1454.64</v>
      </c>
      <c r="AB315" s="30">
        <v>596.17999999999995</v>
      </c>
      <c r="AC315" s="30">
        <v>48.39</v>
      </c>
      <c r="AD315" s="30">
        <v>27.36</v>
      </c>
      <c r="AE315" s="30">
        <v>48.36</v>
      </c>
      <c r="AF315" s="30">
        <v>76.099999999999994</v>
      </c>
      <c r="AG315" s="30">
        <v>119.02</v>
      </c>
      <c r="AH315" s="30">
        <v>370.31</v>
      </c>
      <c r="AI315" s="30">
        <v>324.10000000000002</v>
      </c>
      <c r="AJ315" s="30">
        <v>130.11000000000001</v>
      </c>
      <c r="AK315" s="30">
        <v>101.96</v>
      </c>
      <c r="AL315" s="30">
        <v>91.5</v>
      </c>
      <c r="AM315" s="30">
        <v>268.82</v>
      </c>
      <c r="AN315" s="30">
        <v>287.41000000000003</v>
      </c>
      <c r="AO315" s="30">
        <v>77.349999999999994</v>
      </c>
      <c r="AP315" s="30">
        <v>344.9</v>
      </c>
      <c r="AQ315" s="30">
        <v>618.49</v>
      </c>
      <c r="AR315" s="30">
        <v>529.39</v>
      </c>
      <c r="AS315" s="30">
        <v>100.67</v>
      </c>
      <c r="AT315" s="30">
        <v>159.74</v>
      </c>
      <c r="AU315" s="30">
        <v>2236.5700000000002</v>
      </c>
      <c r="AV315" s="30">
        <v>809.78</v>
      </c>
      <c r="AW315" s="30">
        <v>567.59</v>
      </c>
      <c r="AX315" s="30">
        <v>496.26</v>
      </c>
      <c r="AY315" s="30">
        <v>347.7</v>
      </c>
      <c r="AZ315" s="30">
        <v>1178.1400000000001</v>
      </c>
      <c r="BA315" s="30">
        <v>1685.37</v>
      </c>
      <c r="BB315" s="30">
        <v>799.77</v>
      </c>
      <c r="BC315" s="30">
        <v>205.94</v>
      </c>
      <c r="BD315" s="30">
        <v>1556.03</v>
      </c>
      <c r="BE315" s="30">
        <v>323.85000000000002</v>
      </c>
      <c r="BF315" s="29"/>
      <c r="BG315" s="30">
        <v>677.68</v>
      </c>
      <c r="BH315" s="30">
        <v>498.83</v>
      </c>
      <c r="BI315" s="30">
        <v>1171.1600000000001</v>
      </c>
      <c r="BJ315" s="30">
        <v>1649.39</v>
      </c>
      <c r="BK315" s="30">
        <v>1047.1500000000001</v>
      </c>
      <c r="BL315" s="30">
        <v>1319.48</v>
      </c>
      <c r="BM315" s="30">
        <v>225.88</v>
      </c>
      <c r="BN315" s="30">
        <v>571.86</v>
      </c>
      <c r="BO315" s="30">
        <v>611.41999999999996</v>
      </c>
      <c r="BP315" s="30">
        <v>757.06</v>
      </c>
      <c r="BQ315" s="30">
        <v>559.45000000000005</v>
      </c>
      <c r="BR315" s="30">
        <v>1101.8399999999999</v>
      </c>
      <c r="BS315" s="30">
        <v>123.33</v>
      </c>
      <c r="BT315" s="30">
        <v>138.34</v>
      </c>
      <c r="BU315" s="30">
        <v>655.09</v>
      </c>
      <c r="BV315" s="30">
        <v>68.87</v>
      </c>
      <c r="BW315" s="30">
        <v>74.709999999999994</v>
      </c>
      <c r="BX315" s="30">
        <v>447.65</v>
      </c>
      <c r="BY315" s="29"/>
      <c r="BZ315" s="29"/>
      <c r="CA315" s="29"/>
      <c r="CB315" s="29"/>
      <c r="CC315" s="30">
        <v>206.38</v>
      </c>
      <c r="CD315" s="30">
        <v>190.35</v>
      </c>
      <c r="CE315" s="30">
        <v>44.3</v>
      </c>
      <c r="CF315" s="30">
        <v>83.42</v>
      </c>
      <c r="CG315" s="30">
        <v>136.97999999999999</v>
      </c>
    </row>
    <row r="316" spans="1:85" x14ac:dyDescent="0.3">
      <c r="A316" s="25" t="s">
        <v>389</v>
      </c>
      <c r="B316" s="30">
        <v>29950.35</v>
      </c>
      <c r="C316" s="29"/>
      <c r="D316" s="30">
        <v>989.15</v>
      </c>
      <c r="E316" s="30">
        <v>1324.83</v>
      </c>
      <c r="F316" s="30">
        <v>3813.51</v>
      </c>
      <c r="G316" s="30">
        <v>1690.65</v>
      </c>
      <c r="H316" s="30">
        <v>1577.66</v>
      </c>
      <c r="I316" s="30">
        <v>631.73</v>
      </c>
      <c r="J316" s="30">
        <v>2713.96</v>
      </c>
      <c r="K316" s="30">
        <v>3543.64</v>
      </c>
      <c r="L316" s="30">
        <v>612.37</v>
      </c>
      <c r="M316" s="30">
        <v>5078.29</v>
      </c>
      <c r="N316" s="30">
        <v>1967.37</v>
      </c>
      <c r="O316" s="30">
        <v>504.06</v>
      </c>
      <c r="P316" s="30">
        <v>2922.5</v>
      </c>
      <c r="Q316" s="30">
        <v>1494.81</v>
      </c>
      <c r="R316" s="29"/>
      <c r="S316" s="29"/>
      <c r="T316" s="29"/>
      <c r="U316" s="30">
        <v>404.82</v>
      </c>
      <c r="V316" s="30">
        <v>253.82</v>
      </c>
      <c r="W316" s="29"/>
      <c r="X316" s="30">
        <v>952</v>
      </c>
      <c r="Y316" s="30">
        <v>19.649999999999999</v>
      </c>
      <c r="Z316" s="30">
        <v>17.5</v>
      </c>
      <c r="AA316" s="30">
        <v>1324.83</v>
      </c>
      <c r="AB316" s="30">
        <v>456.28</v>
      </c>
      <c r="AC316" s="30">
        <v>32.04</v>
      </c>
      <c r="AD316" s="30">
        <v>29.58</v>
      </c>
      <c r="AE316" s="30">
        <v>41.33</v>
      </c>
      <c r="AF316" s="30">
        <v>95.07</v>
      </c>
      <c r="AG316" s="30">
        <v>71.23</v>
      </c>
      <c r="AH316" s="30">
        <v>263.33999999999997</v>
      </c>
      <c r="AI316" s="30">
        <v>311.69</v>
      </c>
      <c r="AJ316" s="30">
        <v>113.51</v>
      </c>
      <c r="AK316" s="30">
        <v>70.69</v>
      </c>
      <c r="AL316" s="30">
        <v>76.84</v>
      </c>
      <c r="AM316" s="30">
        <v>229.27</v>
      </c>
      <c r="AN316" s="30">
        <v>274.26</v>
      </c>
      <c r="AO316" s="30">
        <v>59.88</v>
      </c>
      <c r="AP316" s="30">
        <v>303.37</v>
      </c>
      <c r="AQ316" s="30">
        <v>676.03</v>
      </c>
      <c r="AR316" s="30">
        <v>478.5</v>
      </c>
      <c r="AS316" s="30">
        <v>88.7</v>
      </c>
      <c r="AT316" s="30">
        <v>141.9</v>
      </c>
      <c r="AU316" s="30">
        <v>1690.65</v>
      </c>
      <c r="AV316" s="30">
        <v>954.07</v>
      </c>
      <c r="AW316" s="30">
        <v>623.59</v>
      </c>
      <c r="AX316" s="30">
        <v>631.73</v>
      </c>
      <c r="AY316" s="30">
        <v>243.02</v>
      </c>
      <c r="AZ316" s="30">
        <v>912.3</v>
      </c>
      <c r="BA316" s="30">
        <v>1558.64</v>
      </c>
      <c r="BB316" s="30">
        <v>866.71</v>
      </c>
      <c r="BC316" s="30">
        <v>107.42</v>
      </c>
      <c r="BD316" s="30">
        <v>1729.75</v>
      </c>
      <c r="BE316" s="30">
        <v>618.05999999999995</v>
      </c>
      <c r="BF316" s="29"/>
      <c r="BG316" s="30">
        <v>612.37</v>
      </c>
      <c r="BH316" s="30">
        <v>474.44</v>
      </c>
      <c r="BI316" s="30">
        <v>1201.1600000000001</v>
      </c>
      <c r="BJ316" s="30">
        <v>1978.84</v>
      </c>
      <c r="BK316" s="30">
        <v>1423.85</v>
      </c>
      <c r="BL316" s="30">
        <v>1085.6400000000001</v>
      </c>
      <c r="BM316" s="30">
        <v>231.46</v>
      </c>
      <c r="BN316" s="30">
        <v>650.28</v>
      </c>
      <c r="BO316" s="30">
        <v>504.06</v>
      </c>
      <c r="BP316" s="30">
        <v>831.37</v>
      </c>
      <c r="BQ316" s="30">
        <v>593.99</v>
      </c>
      <c r="BR316" s="30">
        <v>1221.4000000000001</v>
      </c>
      <c r="BS316" s="30">
        <v>148.16999999999999</v>
      </c>
      <c r="BT316" s="30">
        <v>127.58</v>
      </c>
      <c r="BU316" s="30">
        <v>880.42</v>
      </c>
      <c r="BV316" s="30">
        <v>68.040000000000006</v>
      </c>
      <c r="BW316" s="30">
        <v>55.29</v>
      </c>
      <c r="BX316" s="30">
        <v>491.06</v>
      </c>
      <c r="BY316" s="29"/>
      <c r="BZ316" s="29"/>
      <c r="CA316" s="29"/>
      <c r="CB316" s="29"/>
      <c r="CC316" s="30">
        <v>209.29</v>
      </c>
      <c r="CD316" s="30">
        <v>195.52</v>
      </c>
      <c r="CE316" s="30">
        <v>42.29</v>
      </c>
      <c r="CF316" s="30">
        <v>83.4</v>
      </c>
      <c r="CG316" s="30">
        <v>128.12</v>
      </c>
    </row>
    <row r="317" spans="1:85" x14ac:dyDescent="0.3">
      <c r="A317" s="25" t="s">
        <v>390</v>
      </c>
      <c r="B317" s="30">
        <v>28825.7</v>
      </c>
      <c r="C317" s="29"/>
      <c r="D317" s="30">
        <v>956.07</v>
      </c>
      <c r="E317" s="30">
        <v>1355.59</v>
      </c>
      <c r="F317" s="30">
        <v>3916.13</v>
      </c>
      <c r="G317" s="30">
        <v>1751.6</v>
      </c>
      <c r="H317" s="30">
        <v>1122.31</v>
      </c>
      <c r="I317" s="30">
        <v>690.16</v>
      </c>
      <c r="J317" s="30">
        <v>2996.43</v>
      </c>
      <c r="K317" s="30">
        <v>3625.9</v>
      </c>
      <c r="L317" s="30">
        <v>613.82000000000005</v>
      </c>
      <c r="M317" s="30">
        <v>4192.63</v>
      </c>
      <c r="N317" s="30">
        <v>1853.96</v>
      </c>
      <c r="O317" s="30">
        <v>492.16</v>
      </c>
      <c r="P317" s="30">
        <v>2873.95</v>
      </c>
      <c r="Q317" s="30">
        <v>1263.83</v>
      </c>
      <c r="R317" s="29"/>
      <c r="S317" s="29"/>
      <c r="T317" s="29"/>
      <c r="U317" s="30">
        <v>453.85</v>
      </c>
      <c r="V317" s="30">
        <v>239.76</v>
      </c>
      <c r="W317" s="29"/>
      <c r="X317" s="30">
        <v>915.34</v>
      </c>
      <c r="Y317" s="30">
        <v>19.850000000000001</v>
      </c>
      <c r="Z317" s="30">
        <v>20.88</v>
      </c>
      <c r="AA317" s="30">
        <v>1355.59</v>
      </c>
      <c r="AB317" s="30">
        <v>521.47</v>
      </c>
      <c r="AC317" s="30">
        <v>35.03</v>
      </c>
      <c r="AD317" s="30">
        <v>30.42</v>
      </c>
      <c r="AE317" s="30">
        <v>49.04</v>
      </c>
      <c r="AF317" s="30">
        <v>68.290000000000006</v>
      </c>
      <c r="AG317" s="30">
        <v>64.91</v>
      </c>
      <c r="AH317" s="30">
        <v>308.74</v>
      </c>
      <c r="AI317" s="30">
        <v>324.5</v>
      </c>
      <c r="AJ317" s="30">
        <v>110.15</v>
      </c>
      <c r="AK317" s="30">
        <v>64.400000000000006</v>
      </c>
      <c r="AL317" s="30">
        <v>65</v>
      </c>
      <c r="AM317" s="30">
        <v>269.74</v>
      </c>
      <c r="AN317" s="30">
        <v>277.27</v>
      </c>
      <c r="AO317" s="30">
        <v>76.14</v>
      </c>
      <c r="AP317" s="30">
        <v>311.45999999999998</v>
      </c>
      <c r="AQ317" s="30">
        <v>581.64</v>
      </c>
      <c r="AR317" s="30">
        <v>510.38</v>
      </c>
      <c r="AS317" s="30">
        <v>91.61</v>
      </c>
      <c r="AT317" s="30">
        <v>155.94999999999999</v>
      </c>
      <c r="AU317" s="30">
        <v>1751.6</v>
      </c>
      <c r="AV317" s="30">
        <v>634.54</v>
      </c>
      <c r="AW317" s="30">
        <v>487.77</v>
      </c>
      <c r="AX317" s="30">
        <v>690.16</v>
      </c>
      <c r="AY317" s="30">
        <v>254.24</v>
      </c>
      <c r="AZ317" s="30">
        <v>1018.96</v>
      </c>
      <c r="BA317" s="30">
        <v>1723.24</v>
      </c>
      <c r="BB317" s="30">
        <v>756.02</v>
      </c>
      <c r="BC317" s="30">
        <v>182.08</v>
      </c>
      <c r="BD317" s="30">
        <v>2011.34</v>
      </c>
      <c r="BE317" s="30">
        <v>504.9</v>
      </c>
      <c r="BF317" s="29"/>
      <c r="BG317" s="30">
        <v>613.82000000000005</v>
      </c>
      <c r="BH317" s="30">
        <v>467.44</v>
      </c>
      <c r="BI317" s="30">
        <v>1189.4000000000001</v>
      </c>
      <c r="BJ317" s="30">
        <v>1690.36</v>
      </c>
      <c r="BK317" s="30">
        <v>845.43</v>
      </c>
      <c r="BL317" s="30">
        <v>1032.6500000000001</v>
      </c>
      <c r="BM317" s="30">
        <v>243.01</v>
      </c>
      <c r="BN317" s="30">
        <v>578.29999999999995</v>
      </c>
      <c r="BO317" s="30">
        <v>492.16</v>
      </c>
      <c r="BP317" s="30">
        <v>813.5</v>
      </c>
      <c r="BQ317" s="30">
        <v>569.02</v>
      </c>
      <c r="BR317" s="30">
        <v>1229.0899999999999</v>
      </c>
      <c r="BS317" s="30">
        <v>140.22999999999999</v>
      </c>
      <c r="BT317" s="30">
        <v>122.11</v>
      </c>
      <c r="BU317" s="30">
        <v>628.73</v>
      </c>
      <c r="BV317" s="30">
        <v>109.73</v>
      </c>
      <c r="BW317" s="30">
        <v>74.150000000000006</v>
      </c>
      <c r="BX317" s="30">
        <v>451.22</v>
      </c>
      <c r="BY317" s="29"/>
      <c r="BZ317" s="29"/>
      <c r="CA317" s="29"/>
      <c r="CB317" s="29"/>
      <c r="CC317" s="30">
        <v>225.24</v>
      </c>
      <c r="CD317" s="30">
        <v>228.62</v>
      </c>
      <c r="CE317" s="30">
        <v>38.979999999999997</v>
      </c>
      <c r="CF317" s="30">
        <v>69.84</v>
      </c>
      <c r="CG317" s="30">
        <v>130.94</v>
      </c>
    </row>
    <row r="318" spans="1:85" x14ac:dyDescent="0.3">
      <c r="A318" s="25" t="s">
        <v>391</v>
      </c>
      <c r="B318" s="30">
        <v>31218.49</v>
      </c>
      <c r="C318" s="29"/>
      <c r="D318" s="30">
        <v>1030.23</v>
      </c>
      <c r="E318" s="30">
        <v>1502.82</v>
      </c>
      <c r="F318" s="30">
        <v>4113.57</v>
      </c>
      <c r="G318" s="30">
        <v>2029.22</v>
      </c>
      <c r="H318" s="30">
        <v>1214.19</v>
      </c>
      <c r="I318" s="30">
        <v>794.16</v>
      </c>
      <c r="J318" s="30">
        <v>3407.57</v>
      </c>
      <c r="K318" s="30">
        <v>3923.89</v>
      </c>
      <c r="L318" s="30">
        <v>642.6</v>
      </c>
      <c r="M318" s="30">
        <v>4292.43</v>
      </c>
      <c r="N318" s="30">
        <v>2251.1799999999998</v>
      </c>
      <c r="O318" s="30">
        <v>511.59</v>
      </c>
      <c r="P318" s="30">
        <v>2949.43</v>
      </c>
      <c r="Q318" s="30">
        <v>1428.26</v>
      </c>
      <c r="R318" s="29"/>
      <c r="S318" s="29"/>
      <c r="T318" s="29"/>
      <c r="U318" s="30">
        <v>459.63</v>
      </c>
      <c r="V318" s="30">
        <v>197.81</v>
      </c>
      <c r="W318" s="29"/>
      <c r="X318" s="30">
        <v>983.98</v>
      </c>
      <c r="Y318" s="30">
        <v>20.93</v>
      </c>
      <c r="Z318" s="30">
        <v>25.32</v>
      </c>
      <c r="AA318" s="30">
        <v>1502.82</v>
      </c>
      <c r="AB318" s="30">
        <v>550.87</v>
      </c>
      <c r="AC318" s="30">
        <v>43.38</v>
      </c>
      <c r="AD318" s="30">
        <v>32.25</v>
      </c>
      <c r="AE318" s="30">
        <v>53.13</v>
      </c>
      <c r="AF318" s="30">
        <v>90.7</v>
      </c>
      <c r="AG318" s="30">
        <v>74.55</v>
      </c>
      <c r="AH318" s="30">
        <v>287.08</v>
      </c>
      <c r="AI318" s="30">
        <v>324.87</v>
      </c>
      <c r="AJ318" s="30">
        <v>131.47</v>
      </c>
      <c r="AK318" s="30">
        <v>92.44</v>
      </c>
      <c r="AL318" s="30">
        <v>83.68</v>
      </c>
      <c r="AM318" s="30">
        <v>264.98</v>
      </c>
      <c r="AN318" s="30">
        <v>306.61</v>
      </c>
      <c r="AO318" s="30">
        <v>86.55</v>
      </c>
      <c r="AP318" s="30">
        <v>310.29000000000002</v>
      </c>
      <c r="AQ318" s="30">
        <v>634.61</v>
      </c>
      <c r="AR318" s="30">
        <v>501.23</v>
      </c>
      <c r="AS318" s="30">
        <v>97.37</v>
      </c>
      <c r="AT318" s="30">
        <v>147.51</v>
      </c>
      <c r="AU318" s="30">
        <v>2029.22</v>
      </c>
      <c r="AV318" s="30">
        <v>729.79</v>
      </c>
      <c r="AW318" s="30">
        <v>484.4</v>
      </c>
      <c r="AX318" s="30">
        <v>794.16</v>
      </c>
      <c r="AY318" s="30">
        <v>247.15</v>
      </c>
      <c r="AZ318" s="30">
        <v>1004.09</v>
      </c>
      <c r="BA318" s="30">
        <v>2156.3200000000002</v>
      </c>
      <c r="BB318" s="30">
        <v>752.17</v>
      </c>
      <c r="BC318" s="30">
        <v>66.23</v>
      </c>
      <c r="BD318" s="30">
        <v>2331.5</v>
      </c>
      <c r="BE318" s="30">
        <v>617.29999999999995</v>
      </c>
      <c r="BF318" s="29"/>
      <c r="BG318" s="30">
        <v>642.6</v>
      </c>
      <c r="BH318" s="30">
        <v>475.53</v>
      </c>
      <c r="BI318" s="30">
        <v>1183.6400000000001</v>
      </c>
      <c r="BJ318" s="30">
        <v>1796.97</v>
      </c>
      <c r="BK318" s="30">
        <v>836.28</v>
      </c>
      <c r="BL318" s="30">
        <v>1384.33</v>
      </c>
      <c r="BM318" s="30">
        <v>234.06</v>
      </c>
      <c r="BN318" s="30">
        <v>632.79</v>
      </c>
      <c r="BO318" s="30">
        <v>511.59</v>
      </c>
      <c r="BP318" s="30">
        <v>800.46</v>
      </c>
      <c r="BQ318" s="30">
        <v>562.17999999999995</v>
      </c>
      <c r="BR318" s="30">
        <v>1329.58</v>
      </c>
      <c r="BS318" s="30">
        <v>141.44999999999999</v>
      </c>
      <c r="BT318" s="30">
        <v>115.75</v>
      </c>
      <c r="BU318" s="30">
        <v>802.65</v>
      </c>
      <c r="BV318" s="30">
        <v>99.23</v>
      </c>
      <c r="BW318" s="30">
        <v>63.14</v>
      </c>
      <c r="BX318" s="30">
        <v>463.23</v>
      </c>
      <c r="BY318" s="29"/>
      <c r="BZ318" s="29"/>
      <c r="CA318" s="29"/>
      <c r="CB318" s="29"/>
      <c r="CC318" s="30">
        <v>257.49</v>
      </c>
      <c r="CD318" s="30">
        <v>202.13</v>
      </c>
      <c r="CE318" s="30">
        <v>35.36</v>
      </c>
      <c r="CF318" s="30">
        <v>66.91</v>
      </c>
      <c r="CG318" s="30">
        <v>95.54</v>
      </c>
    </row>
    <row r="319" spans="1:85" x14ac:dyDescent="0.3">
      <c r="A319" s="25" t="s">
        <v>392</v>
      </c>
      <c r="B319" s="30">
        <v>34666.9</v>
      </c>
      <c r="C319" s="29"/>
      <c r="D319" s="30">
        <v>899.03</v>
      </c>
      <c r="E319" s="30">
        <v>1576.4</v>
      </c>
      <c r="F319" s="30">
        <v>4619.3999999999996</v>
      </c>
      <c r="G319" s="30">
        <v>2086.3000000000002</v>
      </c>
      <c r="H319" s="30">
        <v>1338.99</v>
      </c>
      <c r="I319" s="30">
        <v>695.17</v>
      </c>
      <c r="J319" s="30">
        <v>3446.6</v>
      </c>
      <c r="K319" s="30">
        <v>6153</v>
      </c>
      <c r="L319" s="30">
        <v>685.56</v>
      </c>
      <c r="M319" s="30">
        <v>4580.78</v>
      </c>
      <c r="N319" s="30">
        <v>2705.83</v>
      </c>
      <c r="O319" s="30">
        <v>425.61</v>
      </c>
      <c r="P319" s="30">
        <v>3036.01</v>
      </c>
      <c r="Q319" s="30">
        <v>1341.39</v>
      </c>
      <c r="R319" s="29"/>
      <c r="S319" s="29"/>
      <c r="T319" s="29"/>
      <c r="U319" s="30">
        <v>399.56</v>
      </c>
      <c r="V319" s="30">
        <v>224.23</v>
      </c>
      <c r="W319" s="29"/>
      <c r="X319" s="30">
        <v>859.61</v>
      </c>
      <c r="Y319" s="30">
        <v>19.29</v>
      </c>
      <c r="Z319" s="30">
        <v>20.12</v>
      </c>
      <c r="AA319" s="30">
        <v>1576.4</v>
      </c>
      <c r="AB319" s="30">
        <v>676.15</v>
      </c>
      <c r="AC319" s="30">
        <v>30.41</v>
      </c>
      <c r="AD319" s="30">
        <v>51.88</v>
      </c>
      <c r="AE319" s="30">
        <v>133.51</v>
      </c>
      <c r="AF319" s="30">
        <v>84.29</v>
      </c>
      <c r="AG319" s="30">
        <v>100.08</v>
      </c>
      <c r="AH319" s="30">
        <v>328.15</v>
      </c>
      <c r="AI319" s="30">
        <v>344.82</v>
      </c>
      <c r="AJ319" s="30">
        <v>138.27000000000001</v>
      </c>
      <c r="AK319" s="30">
        <v>115.52</v>
      </c>
      <c r="AL319" s="30">
        <v>100</v>
      </c>
      <c r="AM319" s="30">
        <v>311.95999999999998</v>
      </c>
      <c r="AN319" s="30">
        <v>317.55</v>
      </c>
      <c r="AO319" s="30">
        <v>86.85</v>
      </c>
      <c r="AP319" s="30">
        <v>350.32</v>
      </c>
      <c r="AQ319" s="30">
        <v>623.22</v>
      </c>
      <c r="AR319" s="30">
        <v>559.94000000000005</v>
      </c>
      <c r="AS319" s="30">
        <v>101.51</v>
      </c>
      <c r="AT319" s="30">
        <v>165</v>
      </c>
      <c r="AU319" s="30">
        <v>2086.3000000000002</v>
      </c>
      <c r="AV319" s="30">
        <v>720.21</v>
      </c>
      <c r="AW319" s="30">
        <v>618.78</v>
      </c>
      <c r="AX319" s="30">
        <v>695.17</v>
      </c>
      <c r="AY319" s="30">
        <v>298.49</v>
      </c>
      <c r="AZ319" s="30">
        <v>1028.0899999999999</v>
      </c>
      <c r="BA319" s="30">
        <v>2120.02</v>
      </c>
      <c r="BB319" s="30">
        <v>781.3</v>
      </c>
      <c r="BC319" s="30">
        <v>1373.59</v>
      </c>
      <c r="BD319" s="30">
        <v>3179.51</v>
      </c>
      <c r="BE319" s="30">
        <v>657.3</v>
      </c>
      <c r="BF319" s="29"/>
      <c r="BG319" s="30">
        <v>685.56</v>
      </c>
      <c r="BH319" s="30">
        <v>481.65</v>
      </c>
      <c r="BI319" s="30">
        <v>1166.92</v>
      </c>
      <c r="BJ319" s="30">
        <v>2049.0300000000002</v>
      </c>
      <c r="BK319" s="30">
        <v>883.18</v>
      </c>
      <c r="BL319" s="30">
        <v>1760.75</v>
      </c>
      <c r="BM319" s="30">
        <v>324.3</v>
      </c>
      <c r="BN319" s="30">
        <v>620.79</v>
      </c>
      <c r="BO319" s="30">
        <v>425.61</v>
      </c>
      <c r="BP319" s="30">
        <v>829.32</v>
      </c>
      <c r="BQ319" s="30">
        <v>541.67999999999995</v>
      </c>
      <c r="BR319" s="30">
        <v>1404.36</v>
      </c>
      <c r="BS319" s="30">
        <v>145.85</v>
      </c>
      <c r="BT319" s="30">
        <v>114.79</v>
      </c>
      <c r="BU319" s="30">
        <v>688.77</v>
      </c>
      <c r="BV319" s="30">
        <v>102.6</v>
      </c>
      <c r="BW319" s="30">
        <v>76.569999999999993</v>
      </c>
      <c r="BX319" s="30">
        <v>473.45</v>
      </c>
      <c r="BY319" s="29"/>
      <c r="BZ319" s="29"/>
      <c r="CA319" s="29"/>
      <c r="CB319" s="29"/>
      <c r="CC319" s="30">
        <v>224.16</v>
      </c>
      <c r="CD319" s="30">
        <v>175.4</v>
      </c>
      <c r="CE319" s="30">
        <v>40.090000000000003</v>
      </c>
      <c r="CF319" s="30">
        <v>66.510000000000005</v>
      </c>
      <c r="CG319" s="30">
        <v>117.63</v>
      </c>
    </row>
    <row r="320" spans="1:85" x14ac:dyDescent="0.3">
      <c r="A320" s="25" t="s">
        <v>393</v>
      </c>
      <c r="B320" s="30">
        <v>30337.25</v>
      </c>
      <c r="C320" s="29"/>
      <c r="D320" s="30">
        <v>1065.9100000000001</v>
      </c>
      <c r="E320" s="30">
        <v>1617.03</v>
      </c>
      <c r="F320" s="30">
        <v>4040.14</v>
      </c>
      <c r="G320" s="30">
        <v>1741.69</v>
      </c>
      <c r="H320" s="30">
        <v>1368.15</v>
      </c>
      <c r="I320" s="30">
        <v>983.01</v>
      </c>
      <c r="J320" s="30">
        <v>3435.56</v>
      </c>
      <c r="K320" s="30">
        <v>1982.95</v>
      </c>
      <c r="L320" s="30">
        <v>599.53</v>
      </c>
      <c r="M320" s="30">
        <v>4521.54</v>
      </c>
      <c r="N320" s="30">
        <v>2482.58</v>
      </c>
      <c r="O320" s="30">
        <v>340.21</v>
      </c>
      <c r="P320" s="30">
        <v>3672.08</v>
      </c>
      <c r="Q320" s="30">
        <v>1388.86</v>
      </c>
      <c r="R320" s="29"/>
      <c r="S320" s="29"/>
      <c r="T320" s="29"/>
      <c r="U320" s="30">
        <v>426.39</v>
      </c>
      <c r="V320" s="30">
        <v>234.43</v>
      </c>
      <c r="W320" s="29"/>
      <c r="X320" s="30">
        <v>1017.35</v>
      </c>
      <c r="Y320" s="30">
        <v>26.56</v>
      </c>
      <c r="Z320" s="30">
        <v>22</v>
      </c>
      <c r="AA320" s="30">
        <v>1617.03</v>
      </c>
      <c r="AB320" s="30">
        <v>560.07000000000005</v>
      </c>
      <c r="AC320" s="30">
        <v>39.630000000000003</v>
      </c>
      <c r="AD320" s="30">
        <v>41.59</v>
      </c>
      <c r="AE320" s="30">
        <v>52.26</v>
      </c>
      <c r="AF320" s="30">
        <v>99.2</v>
      </c>
      <c r="AG320" s="30">
        <v>62.18</v>
      </c>
      <c r="AH320" s="30">
        <v>247.65</v>
      </c>
      <c r="AI320" s="30">
        <v>391.34</v>
      </c>
      <c r="AJ320" s="30">
        <v>131.72999999999999</v>
      </c>
      <c r="AK320" s="30">
        <v>105.26</v>
      </c>
      <c r="AL320" s="30">
        <v>85.1</v>
      </c>
      <c r="AM320" s="30">
        <v>260.77</v>
      </c>
      <c r="AN320" s="30">
        <v>320.95999999999998</v>
      </c>
      <c r="AO320" s="30">
        <v>98.45</v>
      </c>
      <c r="AP320" s="30">
        <v>309.26</v>
      </c>
      <c r="AQ320" s="30">
        <v>526.39</v>
      </c>
      <c r="AR320" s="30">
        <v>482.47</v>
      </c>
      <c r="AS320" s="30">
        <v>123.92</v>
      </c>
      <c r="AT320" s="30">
        <v>101.92</v>
      </c>
      <c r="AU320" s="30">
        <v>1741.69</v>
      </c>
      <c r="AV320" s="30">
        <v>898.84</v>
      </c>
      <c r="AW320" s="30">
        <v>469.31</v>
      </c>
      <c r="AX320" s="30">
        <v>983.01</v>
      </c>
      <c r="AY320" s="30">
        <v>263.2</v>
      </c>
      <c r="AZ320" s="30">
        <v>1013.99</v>
      </c>
      <c r="BA320" s="30">
        <v>2158.37</v>
      </c>
      <c r="BB320" s="30">
        <v>855.61</v>
      </c>
      <c r="BC320" s="30">
        <v>132.96</v>
      </c>
      <c r="BD320" s="30">
        <v>242.61</v>
      </c>
      <c r="BE320" s="30">
        <v>655.46</v>
      </c>
      <c r="BF320" s="29"/>
      <c r="BG320" s="30">
        <v>599.53</v>
      </c>
      <c r="BH320" s="30">
        <v>478.4</v>
      </c>
      <c r="BI320" s="30">
        <v>1213.82</v>
      </c>
      <c r="BJ320" s="30">
        <v>2014.25</v>
      </c>
      <c r="BK320" s="30">
        <v>815.06</v>
      </c>
      <c r="BL320" s="30">
        <v>1620.26</v>
      </c>
      <c r="BM320" s="30">
        <v>220.44</v>
      </c>
      <c r="BN320" s="30">
        <v>641.88</v>
      </c>
      <c r="BO320" s="30">
        <v>340.21</v>
      </c>
      <c r="BP320" s="30">
        <v>1373.19</v>
      </c>
      <c r="BQ320" s="30">
        <v>487.98</v>
      </c>
      <c r="BR320" s="30">
        <v>1564.95</v>
      </c>
      <c r="BS320" s="30">
        <v>123.82</v>
      </c>
      <c r="BT320" s="30">
        <v>122.15</v>
      </c>
      <c r="BU320" s="30">
        <v>805.94</v>
      </c>
      <c r="BV320" s="30">
        <v>115.6</v>
      </c>
      <c r="BW320" s="30">
        <v>62.88</v>
      </c>
      <c r="BX320" s="30">
        <v>404.43</v>
      </c>
      <c r="BY320" s="29"/>
      <c r="BZ320" s="29"/>
      <c r="CA320" s="29"/>
      <c r="CB320" s="29"/>
      <c r="CC320" s="30">
        <v>239.06</v>
      </c>
      <c r="CD320" s="30">
        <v>187.33</v>
      </c>
      <c r="CE320" s="30">
        <v>50.51</v>
      </c>
      <c r="CF320" s="30">
        <v>73.010000000000005</v>
      </c>
      <c r="CG320" s="30">
        <v>110.92</v>
      </c>
    </row>
    <row r="321" spans="1:85" x14ac:dyDescent="0.3">
      <c r="A321" s="25" t="s">
        <v>394</v>
      </c>
      <c r="B321" s="30">
        <v>30580.39</v>
      </c>
      <c r="C321" s="29"/>
      <c r="D321" s="30">
        <v>1095.4100000000001</v>
      </c>
      <c r="E321" s="30">
        <v>2026.71</v>
      </c>
      <c r="F321" s="30">
        <v>4270.1499999999996</v>
      </c>
      <c r="G321" s="30">
        <v>1641.22</v>
      </c>
      <c r="H321" s="30">
        <v>954.76</v>
      </c>
      <c r="I321" s="30">
        <v>935.71</v>
      </c>
      <c r="J321" s="30">
        <v>3172.44</v>
      </c>
      <c r="K321" s="30">
        <v>2132.92</v>
      </c>
      <c r="L321" s="30">
        <v>581.46</v>
      </c>
      <c r="M321" s="30">
        <v>4441.53</v>
      </c>
      <c r="N321" s="30">
        <v>2507.67</v>
      </c>
      <c r="O321" s="30">
        <v>373.14</v>
      </c>
      <c r="P321" s="30">
        <v>3693.21</v>
      </c>
      <c r="Q321" s="30">
        <v>1690.56</v>
      </c>
      <c r="R321" s="29"/>
      <c r="S321" s="29"/>
      <c r="T321" s="29"/>
      <c r="U321" s="30">
        <v>459.6</v>
      </c>
      <c r="V321" s="30">
        <v>214.95</v>
      </c>
      <c r="W321" s="29"/>
      <c r="X321" s="30">
        <v>1047.22</v>
      </c>
      <c r="Y321" s="30">
        <v>25.87</v>
      </c>
      <c r="Z321" s="30">
        <v>22.32</v>
      </c>
      <c r="AA321" s="30">
        <v>2026.71</v>
      </c>
      <c r="AB321" s="30">
        <v>657.61</v>
      </c>
      <c r="AC321" s="30">
        <v>31.92</v>
      </c>
      <c r="AD321" s="30">
        <v>31.48</v>
      </c>
      <c r="AE321" s="30">
        <v>75.040000000000006</v>
      </c>
      <c r="AF321" s="30">
        <v>112.56</v>
      </c>
      <c r="AG321" s="30">
        <v>77.790000000000006</v>
      </c>
      <c r="AH321" s="30">
        <v>240.86</v>
      </c>
      <c r="AI321" s="30">
        <v>389.06</v>
      </c>
      <c r="AJ321" s="30">
        <v>150.22</v>
      </c>
      <c r="AK321" s="30">
        <v>94.87</v>
      </c>
      <c r="AL321" s="30">
        <v>94.69</v>
      </c>
      <c r="AM321" s="30">
        <v>270.17</v>
      </c>
      <c r="AN321" s="30">
        <v>354.64</v>
      </c>
      <c r="AO321" s="30">
        <v>79.650000000000006</v>
      </c>
      <c r="AP321" s="30">
        <v>312.63</v>
      </c>
      <c r="AQ321" s="30">
        <v>510.34</v>
      </c>
      <c r="AR321" s="30">
        <v>491.88</v>
      </c>
      <c r="AS321" s="30">
        <v>119.86</v>
      </c>
      <c r="AT321" s="30">
        <v>174.88</v>
      </c>
      <c r="AU321" s="30">
        <v>1641.22</v>
      </c>
      <c r="AV321" s="30">
        <v>616.29999999999995</v>
      </c>
      <c r="AW321" s="30">
        <v>338.45</v>
      </c>
      <c r="AX321" s="30">
        <v>935.71</v>
      </c>
      <c r="AY321" s="30">
        <v>302.91000000000003</v>
      </c>
      <c r="AZ321" s="30">
        <v>1033.56</v>
      </c>
      <c r="BA321" s="30">
        <v>1835.96</v>
      </c>
      <c r="BB321" s="30">
        <v>788.1</v>
      </c>
      <c r="BC321" s="30">
        <v>295.27999999999997</v>
      </c>
      <c r="BD321" s="30">
        <v>350.89</v>
      </c>
      <c r="BE321" s="30">
        <v>599.73</v>
      </c>
      <c r="BF321" s="29"/>
      <c r="BG321" s="30">
        <v>581.46</v>
      </c>
      <c r="BH321" s="30">
        <v>482.46</v>
      </c>
      <c r="BI321" s="30">
        <v>1253.81</v>
      </c>
      <c r="BJ321" s="30">
        <v>1792.12</v>
      </c>
      <c r="BK321" s="30">
        <v>913.14</v>
      </c>
      <c r="BL321" s="30">
        <v>1694.67</v>
      </c>
      <c r="BM321" s="30">
        <v>215.04</v>
      </c>
      <c r="BN321" s="30">
        <v>597.96</v>
      </c>
      <c r="BO321" s="30">
        <v>373.14</v>
      </c>
      <c r="BP321" s="30">
        <v>1378.48</v>
      </c>
      <c r="BQ321" s="30">
        <v>467.02</v>
      </c>
      <c r="BR321" s="30">
        <v>1605.9</v>
      </c>
      <c r="BS321" s="30">
        <v>121.87</v>
      </c>
      <c r="BT321" s="30">
        <v>119.95</v>
      </c>
      <c r="BU321" s="30">
        <v>1012.8</v>
      </c>
      <c r="BV321" s="30">
        <v>79.45</v>
      </c>
      <c r="BW321" s="30">
        <v>67.97</v>
      </c>
      <c r="BX321" s="30">
        <v>530.34</v>
      </c>
      <c r="BY321" s="29"/>
      <c r="BZ321" s="29"/>
      <c r="CA321" s="29"/>
      <c r="CB321" s="29"/>
      <c r="CC321" s="30">
        <v>233.59</v>
      </c>
      <c r="CD321" s="30">
        <v>226.01</v>
      </c>
      <c r="CE321" s="30">
        <v>49.45</v>
      </c>
      <c r="CF321" s="30">
        <v>64.03</v>
      </c>
      <c r="CG321" s="30">
        <v>101.47</v>
      </c>
    </row>
    <row r="322" spans="1:85" x14ac:dyDescent="0.3">
      <c r="A322" s="25" t="s">
        <v>395</v>
      </c>
      <c r="B322" s="30">
        <v>32770.019999999997</v>
      </c>
      <c r="C322" s="29"/>
      <c r="D322" s="30">
        <v>1197.98</v>
      </c>
      <c r="E322" s="30">
        <v>2250.44</v>
      </c>
      <c r="F322" s="30">
        <v>4518.0200000000004</v>
      </c>
      <c r="G322" s="30">
        <v>1937.39</v>
      </c>
      <c r="H322" s="30">
        <v>1104.8599999999999</v>
      </c>
      <c r="I322" s="30">
        <v>1125.82</v>
      </c>
      <c r="J322" s="30">
        <v>3583.61</v>
      </c>
      <c r="K322" s="30">
        <v>2069.0700000000002</v>
      </c>
      <c r="L322" s="30">
        <v>718.73</v>
      </c>
      <c r="M322" s="30">
        <v>4696.12</v>
      </c>
      <c r="N322" s="30">
        <v>2800.24</v>
      </c>
      <c r="O322" s="30">
        <v>482.85</v>
      </c>
      <c r="P322" s="30">
        <v>3802.48</v>
      </c>
      <c r="Q322" s="30">
        <v>1488.48</v>
      </c>
      <c r="R322" s="29"/>
      <c r="S322" s="29"/>
      <c r="T322" s="29"/>
      <c r="U322" s="30">
        <v>415.05</v>
      </c>
      <c r="V322" s="30">
        <v>180.22</v>
      </c>
      <c r="W322" s="29"/>
      <c r="X322" s="30">
        <v>1141.8699999999999</v>
      </c>
      <c r="Y322" s="30">
        <v>28.45</v>
      </c>
      <c r="Z322" s="30">
        <v>27.67</v>
      </c>
      <c r="AA322" s="30">
        <v>2250.44</v>
      </c>
      <c r="AB322" s="30">
        <v>607.82000000000005</v>
      </c>
      <c r="AC322" s="30">
        <v>32.64</v>
      </c>
      <c r="AD322" s="30">
        <v>48.47</v>
      </c>
      <c r="AE322" s="30">
        <v>73.56</v>
      </c>
      <c r="AF322" s="30">
        <v>107.91</v>
      </c>
      <c r="AG322" s="30">
        <v>77.33</v>
      </c>
      <c r="AH322" s="30">
        <v>280.39999999999998</v>
      </c>
      <c r="AI322" s="30">
        <v>395.37</v>
      </c>
      <c r="AJ322" s="30">
        <v>154.01</v>
      </c>
      <c r="AK322" s="30">
        <v>92.29</v>
      </c>
      <c r="AL322" s="30">
        <v>119.2</v>
      </c>
      <c r="AM322" s="30">
        <v>275.3</v>
      </c>
      <c r="AN322" s="30">
        <v>335.64</v>
      </c>
      <c r="AO322" s="30">
        <v>79.44</v>
      </c>
      <c r="AP322" s="30">
        <v>327.49</v>
      </c>
      <c r="AQ322" s="30">
        <v>626.96</v>
      </c>
      <c r="AR322" s="30">
        <v>517.75</v>
      </c>
      <c r="AS322" s="30">
        <v>115.53</v>
      </c>
      <c r="AT322" s="30">
        <v>250.9</v>
      </c>
      <c r="AU322" s="30">
        <v>1937.39</v>
      </c>
      <c r="AV322" s="30">
        <v>773.35</v>
      </c>
      <c r="AW322" s="30">
        <v>331.51</v>
      </c>
      <c r="AX322" s="30">
        <v>1125.82</v>
      </c>
      <c r="AY322" s="30">
        <v>214.9</v>
      </c>
      <c r="AZ322" s="30">
        <v>1087.3900000000001</v>
      </c>
      <c r="BA322" s="30">
        <v>2281.31</v>
      </c>
      <c r="BB322" s="30">
        <v>857.76</v>
      </c>
      <c r="BC322" s="30">
        <v>168.85</v>
      </c>
      <c r="BD322" s="30">
        <v>223.14</v>
      </c>
      <c r="BE322" s="30">
        <v>738.85</v>
      </c>
      <c r="BF322" s="29"/>
      <c r="BG322" s="30">
        <v>718.73</v>
      </c>
      <c r="BH322" s="30">
        <v>479.57</v>
      </c>
      <c r="BI322" s="30">
        <v>1232.99</v>
      </c>
      <c r="BJ322" s="30">
        <v>1998.06</v>
      </c>
      <c r="BK322" s="30">
        <v>985.5</v>
      </c>
      <c r="BL322" s="30">
        <v>2002.21</v>
      </c>
      <c r="BM322" s="30">
        <v>192.37</v>
      </c>
      <c r="BN322" s="30">
        <v>605.66</v>
      </c>
      <c r="BO322" s="30">
        <v>482.85</v>
      </c>
      <c r="BP322" s="30">
        <v>1482.58</v>
      </c>
      <c r="BQ322" s="30">
        <v>460.28</v>
      </c>
      <c r="BR322" s="30">
        <v>1584.43</v>
      </c>
      <c r="BS322" s="30">
        <v>131.12</v>
      </c>
      <c r="BT322" s="30">
        <v>144.07</v>
      </c>
      <c r="BU322" s="30">
        <v>818.43</v>
      </c>
      <c r="BV322" s="30">
        <v>89.32</v>
      </c>
      <c r="BW322" s="30">
        <v>95.86</v>
      </c>
      <c r="BX322" s="30">
        <v>484.88</v>
      </c>
      <c r="BY322" s="29"/>
      <c r="BZ322" s="29"/>
      <c r="CA322" s="29"/>
      <c r="CB322" s="29"/>
      <c r="CC322" s="30">
        <v>250.95</v>
      </c>
      <c r="CD322" s="30">
        <v>164.1</v>
      </c>
      <c r="CE322" s="30">
        <v>42.24</v>
      </c>
      <c r="CF322" s="30">
        <v>56.08</v>
      </c>
      <c r="CG322" s="30">
        <v>81.89</v>
      </c>
    </row>
    <row r="323" spans="1:85" x14ac:dyDescent="0.3">
      <c r="A323" s="25" t="s">
        <v>396</v>
      </c>
      <c r="B323" s="30">
        <v>35934.800000000003</v>
      </c>
      <c r="C323" s="29"/>
      <c r="D323" s="30">
        <v>1086.8900000000001</v>
      </c>
      <c r="E323" s="30">
        <v>2560.89</v>
      </c>
      <c r="F323" s="30">
        <v>5120.07</v>
      </c>
      <c r="G323" s="30">
        <v>2161.1799999999998</v>
      </c>
      <c r="H323" s="30">
        <v>1222.25</v>
      </c>
      <c r="I323" s="30">
        <v>967.2</v>
      </c>
      <c r="J323" s="30">
        <v>4022.4</v>
      </c>
      <c r="K323" s="30">
        <v>3027.68</v>
      </c>
      <c r="L323" s="30">
        <v>729.3</v>
      </c>
      <c r="M323" s="30">
        <v>4926.5600000000004</v>
      </c>
      <c r="N323" s="30">
        <v>3454.49</v>
      </c>
      <c r="O323" s="30">
        <v>544.62</v>
      </c>
      <c r="P323" s="30">
        <v>3631.73</v>
      </c>
      <c r="Q323" s="30">
        <v>1413.87</v>
      </c>
      <c r="R323" s="29"/>
      <c r="S323" s="29"/>
      <c r="T323" s="29"/>
      <c r="U323" s="30">
        <v>430.37</v>
      </c>
      <c r="V323" s="30">
        <v>213.05</v>
      </c>
      <c r="W323" s="29"/>
      <c r="X323" s="30">
        <v>1034</v>
      </c>
      <c r="Y323" s="30">
        <v>24.85</v>
      </c>
      <c r="Z323" s="30">
        <v>28.05</v>
      </c>
      <c r="AA323" s="30">
        <v>2560.89</v>
      </c>
      <c r="AB323" s="30">
        <v>690.84</v>
      </c>
      <c r="AC323" s="30">
        <v>42.38</v>
      </c>
      <c r="AD323" s="30">
        <v>29.02</v>
      </c>
      <c r="AE323" s="30">
        <v>93.17</v>
      </c>
      <c r="AF323" s="30">
        <v>128.44</v>
      </c>
      <c r="AG323" s="30">
        <v>105.76</v>
      </c>
      <c r="AH323" s="30">
        <v>349.76</v>
      </c>
      <c r="AI323" s="30">
        <v>409.78</v>
      </c>
      <c r="AJ323" s="30">
        <v>160.88999999999999</v>
      </c>
      <c r="AK323" s="30">
        <v>155.46</v>
      </c>
      <c r="AL323" s="30">
        <v>165.4</v>
      </c>
      <c r="AM323" s="30">
        <v>289.94</v>
      </c>
      <c r="AN323" s="30">
        <v>334.08</v>
      </c>
      <c r="AO323" s="30">
        <v>83.2</v>
      </c>
      <c r="AP323" s="30">
        <v>375.53</v>
      </c>
      <c r="AQ323" s="30">
        <v>667.65</v>
      </c>
      <c r="AR323" s="30">
        <v>581.82000000000005</v>
      </c>
      <c r="AS323" s="30">
        <v>121.44</v>
      </c>
      <c r="AT323" s="30">
        <v>335.54</v>
      </c>
      <c r="AU323" s="30">
        <v>2161.1799999999998</v>
      </c>
      <c r="AV323" s="30">
        <v>847.54</v>
      </c>
      <c r="AW323" s="30">
        <v>374.71</v>
      </c>
      <c r="AX323" s="30">
        <v>967.2</v>
      </c>
      <c r="AY323" s="30">
        <v>359.88</v>
      </c>
      <c r="AZ323" s="30">
        <v>1249.08</v>
      </c>
      <c r="BA323" s="30">
        <v>2413.44</v>
      </c>
      <c r="BB323" s="30">
        <v>838.77</v>
      </c>
      <c r="BC323" s="30">
        <v>364.92</v>
      </c>
      <c r="BD323" s="30">
        <v>935.85</v>
      </c>
      <c r="BE323" s="30">
        <v>780.05</v>
      </c>
      <c r="BF323" s="29"/>
      <c r="BG323" s="30">
        <v>729.3</v>
      </c>
      <c r="BH323" s="30">
        <v>544.42999999999995</v>
      </c>
      <c r="BI323" s="30">
        <v>1269.3599999999999</v>
      </c>
      <c r="BJ323" s="30">
        <v>2095.11</v>
      </c>
      <c r="BK323" s="30">
        <v>1017.65</v>
      </c>
      <c r="BL323" s="30">
        <v>2529.52</v>
      </c>
      <c r="BM323" s="30">
        <v>225.24</v>
      </c>
      <c r="BN323" s="30">
        <v>699.73</v>
      </c>
      <c r="BO323" s="30">
        <v>544.62</v>
      </c>
      <c r="BP323" s="30">
        <v>1373.73</v>
      </c>
      <c r="BQ323" s="30">
        <v>484.24</v>
      </c>
      <c r="BR323" s="30">
        <v>1494.75</v>
      </c>
      <c r="BS323" s="30">
        <v>107.35</v>
      </c>
      <c r="BT323" s="30">
        <v>171.68</v>
      </c>
      <c r="BU323" s="30">
        <v>724.4</v>
      </c>
      <c r="BV323" s="30">
        <v>81.96</v>
      </c>
      <c r="BW323" s="30">
        <v>61.34</v>
      </c>
      <c r="BX323" s="30">
        <v>546.16</v>
      </c>
      <c r="BY323" s="29"/>
      <c r="BZ323" s="29"/>
      <c r="CA323" s="29"/>
      <c r="CB323" s="29"/>
      <c r="CC323" s="30">
        <v>278.33999999999997</v>
      </c>
      <c r="CD323" s="30">
        <v>152.03</v>
      </c>
      <c r="CE323" s="30">
        <v>39.28</v>
      </c>
      <c r="CF323" s="30">
        <v>52.01</v>
      </c>
      <c r="CG323" s="30">
        <v>121.76</v>
      </c>
    </row>
    <row r="324" spans="1:85" x14ac:dyDescent="0.3">
      <c r="A324" s="25" t="s">
        <v>397</v>
      </c>
      <c r="B324" s="30">
        <v>34167.879999999997</v>
      </c>
      <c r="C324" s="29"/>
      <c r="D324" s="30">
        <v>1060.6099999999999</v>
      </c>
      <c r="E324" s="30">
        <v>2488.9699999999998</v>
      </c>
      <c r="F324" s="30">
        <v>4731.87</v>
      </c>
      <c r="G324" s="30">
        <v>2091</v>
      </c>
      <c r="H324" s="30">
        <v>1519.31</v>
      </c>
      <c r="I324" s="30">
        <v>1045.1400000000001</v>
      </c>
      <c r="J324" s="30">
        <v>3105.66</v>
      </c>
      <c r="K324" s="30">
        <v>3266.08</v>
      </c>
      <c r="L324" s="30">
        <v>779.04</v>
      </c>
      <c r="M324" s="30">
        <v>4920.5</v>
      </c>
      <c r="N324" s="30">
        <v>2598.2199999999998</v>
      </c>
      <c r="O324" s="30">
        <v>635.54</v>
      </c>
      <c r="P324" s="30">
        <v>3194.1</v>
      </c>
      <c r="Q324" s="30">
        <v>1572.54</v>
      </c>
      <c r="R324" s="29"/>
      <c r="S324" s="29"/>
      <c r="T324" s="29"/>
      <c r="U324" s="30">
        <v>551.16</v>
      </c>
      <c r="V324" s="30">
        <v>183.91</v>
      </c>
      <c r="W324" s="29"/>
      <c r="X324" s="30">
        <v>1007.57</v>
      </c>
      <c r="Y324" s="30">
        <v>18.32</v>
      </c>
      <c r="Z324" s="30">
        <v>34.72</v>
      </c>
      <c r="AA324" s="30">
        <v>2488.9699999999998</v>
      </c>
      <c r="AB324" s="30">
        <v>565.74</v>
      </c>
      <c r="AC324" s="30">
        <v>37.07</v>
      </c>
      <c r="AD324" s="30">
        <v>34.520000000000003</v>
      </c>
      <c r="AE324" s="30">
        <v>85.03</v>
      </c>
      <c r="AF324" s="30">
        <v>95.92</v>
      </c>
      <c r="AG324" s="30">
        <v>97.03</v>
      </c>
      <c r="AH324" s="30">
        <v>285.24</v>
      </c>
      <c r="AI324" s="30">
        <v>399.77</v>
      </c>
      <c r="AJ324" s="30">
        <v>147.13</v>
      </c>
      <c r="AK324" s="30">
        <v>104.88</v>
      </c>
      <c r="AL324" s="30">
        <v>124.87</v>
      </c>
      <c r="AM324" s="30">
        <v>406.03</v>
      </c>
      <c r="AN324" s="30">
        <v>300.42</v>
      </c>
      <c r="AO324" s="30">
        <v>75.16</v>
      </c>
      <c r="AP324" s="30">
        <v>361.87</v>
      </c>
      <c r="AQ324" s="30">
        <v>794.25</v>
      </c>
      <c r="AR324" s="30">
        <v>574.61</v>
      </c>
      <c r="AS324" s="30">
        <v>134.77000000000001</v>
      </c>
      <c r="AT324" s="30">
        <v>107.55</v>
      </c>
      <c r="AU324" s="30">
        <v>2091</v>
      </c>
      <c r="AV324" s="30">
        <v>837.55</v>
      </c>
      <c r="AW324" s="30">
        <v>681.75</v>
      </c>
      <c r="AX324" s="30">
        <v>1045.1400000000001</v>
      </c>
      <c r="AY324" s="30">
        <v>246.53</v>
      </c>
      <c r="AZ324" s="30">
        <v>1128.6600000000001</v>
      </c>
      <c r="BA324" s="30">
        <v>1730.47</v>
      </c>
      <c r="BB324" s="30">
        <v>766.49</v>
      </c>
      <c r="BC324" s="30">
        <v>862.07</v>
      </c>
      <c r="BD324" s="30">
        <v>853.27</v>
      </c>
      <c r="BE324" s="30">
        <v>643.35</v>
      </c>
      <c r="BF324" s="29"/>
      <c r="BG324" s="30">
        <v>779.04</v>
      </c>
      <c r="BH324" s="30">
        <v>475.56</v>
      </c>
      <c r="BI324" s="30">
        <v>1169.21</v>
      </c>
      <c r="BJ324" s="30">
        <v>2186.77</v>
      </c>
      <c r="BK324" s="30">
        <v>1088.96</v>
      </c>
      <c r="BL324" s="30">
        <v>1741.7</v>
      </c>
      <c r="BM324" s="30">
        <v>270.52</v>
      </c>
      <c r="BN324" s="30">
        <v>586</v>
      </c>
      <c r="BO324" s="30">
        <v>635.54</v>
      </c>
      <c r="BP324" s="30">
        <v>1054</v>
      </c>
      <c r="BQ324" s="30">
        <v>613.85</v>
      </c>
      <c r="BR324" s="30">
        <v>1281.44</v>
      </c>
      <c r="BS324" s="30">
        <v>114.17</v>
      </c>
      <c r="BT324" s="30">
        <v>130.65</v>
      </c>
      <c r="BU324" s="30">
        <v>881.2</v>
      </c>
      <c r="BV324" s="30">
        <v>82.37</v>
      </c>
      <c r="BW324" s="30">
        <v>115.9</v>
      </c>
      <c r="BX324" s="30">
        <v>493.07</v>
      </c>
      <c r="BY324" s="29"/>
      <c r="BZ324" s="29"/>
      <c r="CA324" s="29"/>
      <c r="CB324" s="29"/>
      <c r="CC324" s="30">
        <v>273.38</v>
      </c>
      <c r="CD324" s="30">
        <v>277.77999999999997</v>
      </c>
      <c r="CE324" s="30">
        <v>37.86</v>
      </c>
      <c r="CF324" s="30">
        <v>47.69</v>
      </c>
      <c r="CG324" s="30">
        <v>98.36</v>
      </c>
    </row>
    <row r="325" spans="1:85" x14ac:dyDescent="0.3">
      <c r="A325" s="25" t="s">
        <v>398</v>
      </c>
      <c r="B325" s="30">
        <v>32341.040000000001</v>
      </c>
      <c r="C325" s="29"/>
      <c r="D325" s="30">
        <v>1135.1199999999999</v>
      </c>
      <c r="E325" s="30">
        <v>2477.86</v>
      </c>
      <c r="F325" s="30">
        <v>4673.74</v>
      </c>
      <c r="G325" s="30">
        <v>2005.32</v>
      </c>
      <c r="H325" s="30">
        <v>1138.17</v>
      </c>
      <c r="I325" s="30">
        <v>1373.98</v>
      </c>
      <c r="J325" s="30">
        <v>3331.35</v>
      </c>
      <c r="K325" s="30">
        <v>1752.46</v>
      </c>
      <c r="L325" s="30">
        <v>709.82</v>
      </c>
      <c r="M325" s="30">
        <v>4633.1899999999996</v>
      </c>
      <c r="N325" s="30">
        <v>2499.92</v>
      </c>
      <c r="O325" s="30">
        <v>508.68</v>
      </c>
      <c r="P325" s="30">
        <v>3332.93</v>
      </c>
      <c r="Q325" s="30">
        <v>1728.36</v>
      </c>
      <c r="R325" s="29"/>
      <c r="S325" s="29"/>
      <c r="T325" s="29"/>
      <c r="U325" s="30">
        <v>438.72</v>
      </c>
      <c r="V325" s="30">
        <v>194.06</v>
      </c>
      <c r="W325" s="29"/>
      <c r="X325" s="30">
        <v>1076.6099999999999</v>
      </c>
      <c r="Y325" s="30">
        <v>17.47</v>
      </c>
      <c r="Z325" s="30">
        <v>41.04</v>
      </c>
      <c r="AA325" s="30">
        <v>2477.86</v>
      </c>
      <c r="AB325" s="30">
        <v>542.01</v>
      </c>
      <c r="AC325" s="30">
        <v>29.39</v>
      </c>
      <c r="AD325" s="30">
        <v>29.18</v>
      </c>
      <c r="AE325" s="30">
        <v>87.89</v>
      </c>
      <c r="AF325" s="30">
        <v>78.069999999999993</v>
      </c>
      <c r="AG325" s="30">
        <v>85</v>
      </c>
      <c r="AH325" s="30">
        <v>325.35000000000002</v>
      </c>
      <c r="AI325" s="30">
        <v>416.65</v>
      </c>
      <c r="AJ325" s="30">
        <v>144.66</v>
      </c>
      <c r="AK325" s="30">
        <v>93.07</v>
      </c>
      <c r="AL325" s="30">
        <v>132.4</v>
      </c>
      <c r="AM325" s="30">
        <v>418.71</v>
      </c>
      <c r="AN325" s="30">
        <v>294.18</v>
      </c>
      <c r="AO325" s="30">
        <v>76.38</v>
      </c>
      <c r="AP325" s="30">
        <v>377.53</v>
      </c>
      <c r="AQ325" s="30">
        <v>709.18</v>
      </c>
      <c r="AR325" s="30">
        <v>607.85</v>
      </c>
      <c r="AS325" s="30">
        <v>116.9</v>
      </c>
      <c r="AT325" s="30">
        <v>109.33</v>
      </c>
      <c r="AU325" s="30">
        <v>2005.32</v>
      </c>
      <c r="AV325" s="30">
        <v>625.51</v>
      </c>
      <c r="AW325" s="30">
        <v>512.66</v>
      </c>
      <c r="AX325" s="30">
        <v>1373.98</v>
      </c>
      <c r="AY325" s="30">
        <v>298.18</v>
      </c>
      <c r="AZ325" s="30">
        <v>1174.02</v>
      </c>
      <c r="BA325" s="30">
        <v>1859.15</v>
      </c>
      <c r="BB325" s="30">
        <v>648.66</v>
      </c>
      <c r="BC325" s="30">
        <v>48.87</v>
      </c>
      <c r="BD325" s="30">
        <v>350.4</v>
      </c>
      <c r="BE325" s="30">
        <v>594.91999999999996</v>
      </c>
      <c r="BF325" s="29"/>
      <c r="BG325" s="30">
        <v>709.82</v>
      </c>
      <c r="BH325" s="30">
        <v>477.39</v>
      </c>
      <c r="BI325" s="30">
        <v>1200.1600000000001</v>
      </c>
      <c r="BJ325" s="30">
        <v>2064.8200000000002</v>
      </c>
      <c r="BK325" s="30">
        <v>890.82</v>
      </c>
      <c r="BL325" s="30">
        <v>1691.51</v>
      </c>
      <c r="BM325" s="30">
        <v>221.41</v>
      </c>
      <c r="BN325" s="30">
        <v>587</v>
      </c>
      <c r="BO325" s="30">
        <v>508.68</v>
      </c>
      <c r="BP325" s="30">
        <v>1223.8900000000001</v>
      </c>
      <c r="BQ325" s="30">
        <v>727.49</v>
      </c>
      <c r="BR325" s="30">
        <v>1146.28</v>
      </c>
      <c r="BS325" s="30">
        <v>122.1</v>
      </c>
      <c r="BT325" s="30">
        <v>113.18</v>
      </c>
      <c r="BU325" s="30">
        <v>1112.93</v>
      </c>
      <c r="BV325" s="30">
        <v>93.36</v>
      </c>
      <c r="BW325" s="30">
        <v>96.91</v>
      </c>
      <c r="BX325" s="30">
        <v>425.16</v>
      </c>
      <c r="BY325" s="29"/>
      <c r="BZ325" s="29"/>
      <c r="CA325" s="29"/>
      <c r="CB325" s="29"/>
      <c r="CC325" s="30">
        <v>237.47</v>
      </c>
      <c r="CD325" s="30">
        <v>201.25</v>
      </c>
      <c r="CE325" s="30">
        <v>63.71</v>
      </c>
      <c r="CF325" s="30">
        <v>49.27</v>
      </c>
      <c r="CG325" s="30">
        <v>81.08</v>
      </c>
    </row>
    <row r="326" spans="1:85" x14ac:dyDescent="0.3">
      <c r="A326" s="25" t="s">
        <v>399</v>
      </c>
      <c r="B326" s="30">
        <v>34286.120000000003</v>
      </c>
      <c r="C326" s="29"/>
      <c r="D326" s="30">
        <v>1184.45</v>
      </c>
      <c r="E326" s="30">
        <v>2847.43</v>
      </c>
      <c r="F326" s="30">
        <v>4799.2299999999996</v>
      </c>
      <c r="G326" s="30">
        <v>2229.88</v>
      </c>
      <c r="H326" s="30">
        <v>1277.6500000000001</v>
      </c>
      <c r="I326" s="30">
        <v>1288.83</v>
      </c>
      <c r="J326" s="30">
        <v>3792.24</v>
      </c>
      <c r="K326" s="30">
        <v>2170.73</v>
      </c>
      <c r="L326" s="30">
        <v>602.5</v>
      </c>
      <c r="M326" s="30">
        <v>4650.63</v>
      </c>
      <c r="N326" s="30">
        <v>3011.05</v>
      </c>
      <c r="O326" s="30">
        <v>494.27</v>
      </c>
      <c r="P326" s="30">
        <v>3062.71</v>
      </c>
      <c r="Q326" s="30">
        <v>1709.31</v>
      </c>
      <c r="R326" s="29"/>
      <c r="S326" s="29"/>
      <c r="T326" s="29"/>
      <c r="U326" s="30">
        <v>385.75</v>
      </c>
      <c r="V326" s="30">
        <v>281.72000000000003</v>
      </c>
      <c r="W326" s="29"/>
      <c r="X326" s="30">
        <v>1124.93</v>
      </c>
      <c r="Y326" s="30">
        <v>17.399999999999999</v>
      </c>
      <c r="Z326" s="30">
        <v>42.12</v>
      </c>
      <c r="AA326" s="30">
        <v>2847.43</v>
      </c>
      <c r="AB326" s="30">
        <v>547.91</v>
      </c>
      <c r="AC326" s="30">
        <v>45.16</v>
      </c>
      <c r="AD326" s="30">
        <v>50.57</v>
      </c>
      <c r="AE326" s="30">
        <v>67.77</v>
      </c>
      <c r="AF326" s="30">
        <v>85.5</v>
      </c>
      <c r="AG326" s="30">
        <v>77.8</v>
      </c>
      <c r="AH326" s="30">
        <v>356.05</v>
      </c>
      <c r="AI326" s="30">
        <v>409.59</v>
      </c>
      <c r="AJ326" s="30">
        <v>149.01</v>
      </c>
      <c r="AK326" s="30">
        <v>112.06</v>
      </c>
      <c r="AL326" s="30">
        <v>129.47</v>
      </c>
      <c r="AM326" s="30">
        <v>474.09</v>
      </c>
      <c r="AN326" s="30">
        <v>288.12</v>
      </c>
      <c r="AO326" s="30">
        <v>74.239999999999995</v>
      </c>
      <c r="AP326" s="30">
        <v>370.73</v>
      </c>
      <c r="AQ326" s="30">
        <v>739.89</v>
      </c>
      <c r="AR326" s="30">
        <v>610.54</v>
      </c>
      <c r="AS326" s="30">
        <v>118.1</v>
      </c>
      <c r="AT326" s="30">
        <v>92.64</v>
      </c>
      <c r="AU326" s="30">
        <v>2229.88</v>
      </c>
      <c r="AV326" s="30">
        <v>719.19</v>
      </c>
      <c r="AW326" s="30">
        <v>558.46</v>
      </c>
      <c r="AX326" s="30">
        <v>1288.83</v>
      </c>
      <c r="AY326" s="30">
        <v>251.44</v>
      </c>
      <c r="AZ326" s="30">
        <v>1217.71</v>
      </c>
      <c r="BA326" s="30">
        <v>2323.09</v>
      </c>
      <c r="BB326" s="30">
        <v>636.74</v>
      </c>
      <c r="BC326" s="30">
        <v>94.31</v>
      </c>
      <c r="BD326" s="30">
        <v>655.79</v>
      </c>
      <c r="BE326" s="30">
        <v>659.63</v>
      </c>
      <c r="BF326" s="29"/>
      <c r="BG326" s="30">
        <v>602.5</v>
      </c>
      <c r="BH326" s="30">
        <v>460.96</v>
      </c>
      <c r="BI326" s="30">
        <v>1171.1099999999999</v>
      </c>
      <c r="BJ326" s="30">
        <v>2003.8</v>
      </c>
      <c r="BK326" s="30">
        <v>1014.76</v>
      </c>
      <c r="BL326" s="30">
        <v>2140.84</v>
      </c>
      <c r="BM326" s="30">
        <v>258.48</v>
      </c>
      <c r="BN326" s="30">
        <v>611.73</v>
      </c>
      <c r="BO326" s="30">
        <v>494.27</v>
      </c>
      <c r="BP326" s="30">
        <v>1006.89</v>
      </c>
      <c r="BQ326" s="30">
        <v>756.48</v>
      </c>
      <c r="BR326" s="30">
        <v>1038.23</v>
      </c>
      <c r="BS326" s="30">
        <v>142.61000000000001</v>
      </c>
      <c r="BT326" s="30">
        <v>118.5</v>
      </c>
      <c r="BU326" s="30">
        <v>993.86</v>
      </c>
      <c r="BV326" s="30">
        <v>93.55</v>
      </c>
      <c r="BW326" s="30">
        <v>80.44</v>
      </c>
      <c r="BX326" s="30">
        <v>541.46</v>
      </c>
      <c r="BY326" s="29"/>
      <c r="BZ326" s="29"/>
      <c r="CA326" s="29"/>
      <c r="CB326" s="29"/>
      <c r="CC326" s="30">
        <v>221.9</v>
      </c>
      <c r="CD326" s="30">
        <v>163.85</v>
      </c>
      <c r="CE326" s="30">
        <v>51.67</v>
      </c>
      <c r="CF326" s="30">
        <v>58.93</v>
      </c>
      <c r="CG326" s="30">
        <v>171.12</v>
      </c>
    </row>
    <row r="327" spans="1:85" x14ac:dyDescent="0.3">
      <c r="A327" s="25" t="s">
        <v>400</v>
      </c>
      <c r="B327" s="30">
        <v>38937.61</v>
      </c>
      <c r="C327" s="29"/>
      <c r="D327" s="30">
        <v>1086.0899999999999</v>
      </c>
      <c r="E327" s="30">
        <v>3473.37</v>
      </c>
      <c r="F327" s="30">
        <v>5390.36</v>
      </c>
      <c r="G327" s="30">
        <v>2550.17</v>
      </c>
      <c r="H327" s="30">
        <v>1300.3699999999999</v>
      </c>
      <c r="I327" s="30">
        <v>1526.52</v>
      </c>
      <c r="J327" s="30">
        <v>4113.91</v>
      </c>
      <c r="K327" s="30">
        <v>3031.04</v>
      </c>
      <c r="L327" s="30">
        <v>737.29</v>
      </c>
      <c r="M327" s="30">
        <v>4750.08</v>
      </c>
      <c r="N327" s="30">
        <v>4245.55</v>
      </c>
      <c r="O327" s="30">
        <v>483.49</v>
      </c>
      <c r="P327" s="30">
        <v>3245.56</v>
      </c>
      <c r="Q327" s="30">
        <v>1810.75</v>
      </c>
      <c r="R327" s="29"/>
      <c r="S327" s="29"/>
      <c r="T327" s="29"/>
      <c r="U327" s="30">
        <v>509.03</v>
      </c>
      <c r="V327" s="30">
        <v>197.65</v>
      </c>
      <c r="W327" s="29"/>
      <c r="X327" s="30">
        <v>1037.8900000000001</v>
      </c>
      <c r="Y327" s="30">
        <v>15.81</v>
      </c>
      <c r="Z327" s="30">
        <v>32.39</v>
      </c>
      <c r="AA327" s="30">
        <v>3473.37</v>
      </c>
      <c r="AB327" s="30">
        <v>630.33000000000004</v>
      </c>
      <c r="AC327" s="30">
        <v>55.13</v>
      </c>
      <c r="AD327" s="30">
        <v>22.41</v>
      </c>
      <c r="AE327" s="30">
        <v>108.91</v>
      </c>
      <c r="AF327" s="30">
        <v>133.81</v>
      </c>
      <c r="AG327" s="30">
        <v>122.46</v>
      </c>
      <c r="AH327" s="30">
        <v>409.55</v>
      </c>
      <c r="AI327" s="30">
        <v>431.86</v>
      </c>
      <c r="AJ327" s="30">
        <v>164.02</v>
      </c>
      <c r="AK327" s="30">
        <v>138.5</v>
      </c>
      <c r="AL327" s="30">
        <v>127.05</v>
      </c>
      <c r="AM327" s="30">
        <v>418.42</v>
      </c>
      <c r="AN327" s="30">
        <v>291.38</v>
      </c>
      <c r="AO327" s="30">
        <v>87.63</v>
      </c>
      <c r="AP327" s="30">
        <v>414.63</v>
      </c>
      <c r="AQ327" s="30">
        <v>873.88</v>
      </c>
      <c r="AR327" s="30">
        <v>728.21</v>
      </c>
      <c r="AS327" s="30">
        <v>117.1</v>
      </c>
      <c r="AT327" s="30">
        <v>115.08</v>
      </c>
      <c r="AU327" s="30">
        <v>2550.17</v>
      </c>
      <c r="AV327" s="30">
        <v>739.99</v>
      </c>
      <c r="AW327" s="30">
        <v>560.38</v>
      </c>
      <c r="AX327" s="30">
        <v>1526.52</v>
      </c>
      <c r="AY327" s="30">
        <v>274.91000000000003</v>
      </c>
      <c r="AZ327" s="30">
        <v>1260.8499999999999</v>
      </c>
      <c r="BA327" s="30">
        <v>2578.15</v>
      </c>
      <c r="BB327" s="30">
        <v>742.09</v>
      </c>
      <c r="BC327" s="30">
        <v>662.46</v>
      </c>
      <c r="BD327" s="30">
        <v>708.04</v>
      </c>
      <c r="BE327" s="30">
        <v>803.27</v>
      </c>
      <c r="BF327" s="29"/>
      <c r="BG327" s="30">
        <v>737.29</v>
      </c>
      <c r="BH327" s="30">
        <v>494.29</v>
      </c>
      <c r="BI327" s="30">
        <v>1173.8800000000001</v>
      </c>
      <c r="BJ327" s="30">
        <v>2005.29</v>
      </c>
      <c r="BK327" s="30">
        <v>1076.6199999999999</v>
      </c>
      <c r="BL327" s="30">
        <v>3280.85</v>
      </c>
      <c r="BM327" s="30">
        <v>318.38</v>
      </c>
      <c r="BN327" s="30">
        <v>646.30999999999995</v>
      </c>
      <c r="BO327" s="30">
        <v>483.49</v>
      </c>
      <c r="BP327" s="30">
        <v>1170.3</v>
      </c>
      <c r="BQ327" s="30">
        <v>789.04</v>
      </c>
      <c r="BR327" s="30">
        <v>1005.38</v>
      </c>
      <c r="BS327" s="30">
        <v>155.33000000000001</v>
      </c>
      <c r="BT327" s="30">
        <v>125.51</v>
      </c>
      <c r="BU327" s="30">
        <v>1009.14</v>
      </c>
      <c r="BV327" s="30">
        <v>114.55</v>
      </c>
      <c r="BW327" s="30">
        <v>143.99</v>
      </c>
      <c r="BX327" s="30">
        <v>543.07000000000005</v>
      </c>
      <c r="BY327" s="29"/>
      <c r="BZ327" s="29"/>
      <c r="CA327" s="29"/>
      <c r="CB327" s="29"/>
      <c r="CC327" s="30">
        <v>270.58999999999997</v>
      </c>
      <c r="CD327" s="30">
        <v>238.43</v>
      </c>
      <c r="CE327" s="30">
        <v>67.34</v>
      </c>
      <c r="CF327" s="30">
        <v>55.68</v>
      </c>
      <c r="CG327" s="30">
        <v>74.62</v>
      </c>
    </row>
    <row r="328" spans="1:85" x14ac:dyDescent="0.3">
      <c r="A328" s="25" t="s">
        <v>401</v>
      </c>
      <c r="B328" s="30">
        <v>34048.58</v>
      </c>
      <c r="C328" s="29"/>
      <c r="D328" s="30">
        <v>1019.45</v>
      </c>
      <c r="E328" s="30">
        <v>2796.26</v>
      </c>
      <c r="F328" s="30">
        <v>5073.09</v>
      </c>
      <c r="G328" s="30">
        <v>2470.84</v>
      </c>
      <c r="H328" s="30">
        <v>1485.49</v>
      </c>
      <c r="I328" s="30">
        <v>1116.0899999999999</v>
      </c>
      <c r="J328" s="30">
        <v>3340.67</v>
      </c>
      <c r="K328" s="30">
        <v>2250.4</v>
      </c>
      <c r="L328" s="30">
        <v>647.27</v>
      </c>
      <c r="M328" s="30">
        <v>5163.13</v>
      </c>
      <c r="N328" s="30">
        <v>2571.8000000000002</v>
      </c>
      <c r="O328" s="30">
        <v>526.03</v>
      </c>
      <c r="P328" s="30">
        <v>2886.69</v>
      </c>
      <c r="Q328" s="30">
        <v>1348.17</v>
      </c>
      <c r="R328" s="29"/>
      <c r="S328" s="29"/>
      <c r="T328" s="29"/>
      <c r="U328" s="30">
        <v>549.16</v>
      </c>
      <c r="V328" s="30">
        <v>354.32</v>
      </c>
      <c r="W328" s="29"/>
      <c r="X328" s="30">
        <v>985.29</v>
      </c>
      <c r="Y328" s="30">
        <v>10.33</v>
      </c>
      <c r="Z328" s="30">
        <v>23.83</v>
      </c>
      <c r="AA328" s="30">
        <v>2796.26</v>
      </c>
      <c r="AB328" s="30">
        <v>599.15</v>
      </c>
      <c r="AC328" s="30">
        <v>46.83</v>
      </c>
      <c r="AD328" s="30">
        <v>25.36</v>
      </c>
      <c r="AE328" s="30">
        <v>65.010000000000005</v>
      </c>
      <c r="AF328" s="30">
        <v>110.69</v>
      </c>
      <c r="AG328" s="30">
        <v>96.24</v>
      </c>
      <c r="AH328" s="30">
        <v>324.39</v>
      </c>
      <c r="AI328" s="30">
        <v>474.05</v>
      </c>
      <c r="AJ328" s="30">
        <v>163.36000000000001</v>
      </c>
      <c r="AK328" s="30">
        <v>91.98</v>
      </c>
      <c r="AL328" s="30">
        <v>103.15</v>
      </c>
      <c r="AM328" s="30">
        <v>396.18</v>
      </c>
      <c r="AN328" s="30">
        <v>317.25</v>
      </c>
      <c r="AO328" s="30">
        <v>84.3</v>
      </c>
      <c r="AP328" s="30">
        <v>389.68</v>
      </c>
      <c r="AQ328" s="30">
        <v>986.03</v>
      </c>
      <c r="AR328" s="30">
        <v>570.20000000000005</v>
      </c>
      <c r="AS328" s="30">
        <v>122.22</v>
      </c>
      <c r="AT328" s="30">
        <v>107.03</v>
      </c>
      <c r="AU328" s="30">
        <v>2470.84</v>
      </c>
      <c r="AV328" s="30">
        <v>892.58</v>
      </c>
      <c r="AW328" s="30">
        <v>592.91</v>
      </c>
      <c r="AX328" s="30">
        <v>1116.0899999999999</v>
      </c>
      <c r="AY328" s="30">
        <v>215.6</v>
      </c>
      <c r="AZ328" s="30">
        <v>1056.3800000000001</v>
      </c>
      <c r="BA328" s="30">
        <v>2068.69</v>
      </c>
      <c r="BB328" s="30">
        <v>715.14</v>
      </c>
      <c r="BC328" s="30">
        <v>241.48</v>
      </c>
      <c r="BD328" s="30">
        <v>418.87</v>
      </c>
      <c r="BE328" s="30">
        <v>777.07</v>
      </c>
      <c r="BF328" s="29"/>
      <c r="BG328" s="30">
        <v>647.27</v>
      </c>
      <c r="BH328" s="30">
        <v>495.39</v>
      </c>
      <c r="BI328" s="30">
        <v>1273.18</v>
      </c>
      <c r="BJ328" s="30">
        <v>2292.31</v>
      </c>
      <c r="BK328" s="30">
        <v>1102.24</v>
      </c>
      <c r="BL328" s="30">
        <v>1829.29</v>
      </c>
      <c r="BM328" s="30">
        <v>166.05</v>
      </c>
      <c r="BN328" s="30">
        <v>576.46</v>
      </c>
      <c r="BO328" s="30">
        <v>526.03</v>
      </c>
      <c r="BP328" s="30">
        <v>1072.1500000000001</v>
      </c>
      <c r="BQ328" s="30">
        <v>624.29</v>
      </c>
      <c r="BR328" s="30">
        <v>954.87</v>
      </c>
      <c r="BS328" s="30">
        <v>134.01</v>
      </c>
      <c r="BT328" s="30">
        <v>101.36</v>
      </c>
      <c r="BU328" s="30">
        <v>669.7</v>
      </c>
      <c r="BV328" s="30">
        <v>111.97</v>
      </c>
      <c r="BW328" s="30">
        <v>117.5</v>
      </c>
      <c r="BX328" s="30">
        <v>449</v>
      </c>
      <c r="BY328" s="29"/>
      <c r="BZ328" s="29"/>
      <c r="CA328" s="29"/>
      <c r="CB328" s="29"/>
      <c r="CC328" s="30">
        <v>281.48</v>
      </c>
      <c r="CD328" s="30">
        <v>267.68</v>
      </c>
      <c r="CE328" s="30">
        <v>40.33</v>
      </c>
      <c r="CF328" s="30">
        <v>90.23</v>
      </c>
      <c r="CG328" s="30">
        <v>223.76</v>
      </c>
    </row>
    <row r="329" spans="1:85" x14ac:dyDescent="0.3">
      <c r="A329" s="25" t="s">
        <v>402</v>
      </c>
      <c r="B329" s="30">
        <v>35253.54</v>
      </c>
      <c r="C329" s="29"/>
      <c r="D329" s="30">
        <v>1103.4100000000001</v>
      </c>
      <c r="E329" s="30">
        <v>3043.04</v>
      </c>
      <c r="F329" s="30">
        <v>5042.9799999999996</v>
      </c>
      <c r="G329" s="30">
        <v>2420.9899999999998</v>
      </c>
      <c r="H329" s="30">
        <v>1305.3599999999999</v>
      </c>
      <c r="I329" s="30">
        <v>1176</v>
      </c>
      <c r="J329" s="30">
        <v>3491.15</v>
      </c>
      <c r="K329" s="30">
        <v>2872.14</v>
      </c>
      <c r="L329" s="30">
        <v>661.42</v>
      </c>
      <c r="M329" s="30">
        <v>5088.53</v>
      </c>
      <c r="N329" s="30">
        <v>2496.39</v>
      </c>
      <c r="O329" s="30">
        <v>445.89</v>
      </c>
      <c r="P329" s="30">
        <v>2812.93</v>
      </c>
      <c r="Q329" s="30">
        <v>1955.24</v>
      </c>
      <c r="R329" s="29"/>
      <c r="S329" s="29"/>
      <c r="T329" s="29"/>
      <c r="U329" s="30">
        <v>542.34</v>
      </c>
      <c r="V329" s="30">
        <v>319.31</v>
      </c>
      <c r="W329" s="29"/>
      <c r="X329" s="30">
        <v>1065.18</v>
      </c>
      <c r="Y329" s="30">
        <v>16.16</v>
      </c>
      <c r="Z329" s="30">
        <v>22.07</v>
      </c>
      <c r="AA329" s="30">
        <v>3043.04</v>
      </c>
      <c r="AB329" s="30">
        <v>674.05</v>
      </c>
      <c r="AC329" s="30">
        <v>60.53</v>
      </c>
      <c r="AD329" s="30">
        <v>33.4</v>
      </c>
      <c r="AE329" s="30">
        <v>69.58</v>
      </c>
      <c r="AF329" s="30">
        <v>108.99</v>
      </c>
      <c r="AG329" s="30">
        <v>81.23</v>
      </c>
      <c r="AH329" s="30">
        <v>348.74</v>
      </c>
      <c r="AI329" s="30">
        <v>490.36</v>
      </c>
      <c r="AJ329" s="30">
        <v>149.65</v>
      </c>
      <c r="AK329" s="30">
        <v>105.75</v>
      </c>
      <c r="AL329" s="30">
        <v>80.67</v>
      </c>
      <c r="AM329" s="30">
        <v>395.76</v>
      </c>
      <c r="AN329" s="30">
        <v>336.58</v>
      </c>
      <c r="AO329" s="30">
        <v>86.25</v>
      </c>
      <c r="AP329" s="30">
        <v>353.82</v>
      </c>
      <c r="AQ329" s="30">
        <v>850.81</v>
      </c>
      <c r="AR329" s="30">
        <v>604.73</v>
      </c>
      <c r="AS329" s="30">
        <v>104.76</v>
      </c>
      <c r="AT329" s="30">
        <v>107.31</v>
      </c>
      <c r="AU329" s="30">
        <v>2420.9899999999998</v>
      </c>
      <c r="AV329" s="30">
        <v>746.28</v>
      </c>
      <c r="AW329" s="30">
        <v>559.08000000000004</v>
      </c>
      <c r="AX329" s="30">
        <v>1176</v>
      </c>
      <c r="AY329" s="30">
        <v>280.41000000000003</v>
      </c>
      <c r="AZ329" s="30">
        <v>1157.75</v>
      </c>
      <c r="BA329" s="30">
        <v>2052.98</v>
      </c>
      <c r="BB329" s="30">
        <v>782.82</v>
      </c>
      <c r="BC329" s="30">
        <v>212.66</v>
      </c>
      <c r="BD329" s="30">
        <v>975.62</v>
      </c>
      <c r="BE329" s="30">
        <v>823.05</v>
      </c>
      <c r="BF329" s="29"/>
      <c r="BG329" s="30">
        <v>661.42</v>
      </c>
      <c r="BH329" s="30">
        <v>480.24</v>
      </c>
      <c r="BI329" s="30">
        <v>1316.81</v>
      </c>
      <c r="BJ329" s="30">
        <v>2112.0700000000002</v>
      </c>
      <c r="BK329" s="30">
        <v>1179.4100000000001</v>
      </c>
      <c r="BL329" s="30">
        <v>1707.58</v>
      </c>
      <c r="BM329" s="30">
        <v>177.26</v>
      </c>
      <c r="BN329" s="30">
        <v>611.54999999999995</v>
      </c>
      <c r="BO329" s="30">
        <v>445.89</v>
      </c>
      <c r="BP329" s="30">
        <v>1056.46</v>
      </c>
      <c r="BQ329" s="30">
        <v>613.30999999999995</v>
      </c>
      <c r="BR329" s="30">
        <v>890.22</v>
      </c>
      <c r="BS329" s="30">
        <v>126.66</v>
      </c>
      <c r="BT329" s="30">
        <v>126.28</v>
      </c>
      <c r="BU329" s="30">
        <v>966.44</v>
      </c>
      <c r="BV329" s="30">
        <v>117.23</v>
      </c>
      <c r="BW329" s="30">
        <v>79.7</v>
      </c>
      <c r="BX329" s="30">
        <v>791.88</v>
      </c>
      <c r="BY329" s="29"/>
      <c r="BZ329" s="29"/>
      <c r="CA329" s="29"/>
      <c r="CB329" s="29"/>
      <c r="CC329" s="30">
        <v>326.52</v>
      </c>
      <c r="CD329" s="30">
        <v>215.82</v>
      </c>
      <c r="CE329" s="30">
        <v>57.86</v>
      </c>
      <c r="CF329" s="30">
        <v>100.17</v>
      </c>
      <c r="CG329" s="30">
        <v>161.28</v>
      </c>
    </row>
    <row r="330" spans="1:85" x14ac:dyDescent="0.3">
      <c r="A330" s="25" t="s">
        <v>403</v>
      </c>
      <c r="B330" s="30">
        <v>36686.74</v>
      </c>
      <c r="C330" s="29"/>
      <c r="D330" s="30">
        <v>1159.3900000000001</v>
      </c>
      <c r="E330" s="30">
        <v>3173.74</v>
      </c>
      <c r="F330" s="30">
        <v>5360.57</v>
      </c>
      <c r="G330" s="30">
        <v>2385.06</v>
      </c>
      <c r="H330" s="30">
        <v>1539.65</v>
      </c>
      <c r="I330" s="30">
        <v>1181.6400000000001</v>
      </c>
      <c r="J330" s="30">
        <v>3585.16</v>
      </c>
      <c r="K330" s="30">
        <v>2892.26</v>
      </c>
      <c r="L330" s="30">
        <v>754.19</v>
      </c>
      <c r="M330" s="30">
        <v>4942.4799999999996</v>
      </c>
      <c r="N330" s="30">
        <v>2843.45</v>
      </c>
      <c r="O330" s="30">
        <v>650.76</v>
      </c>
      <c r="P330" s="30">
        <v>3022.65</v>
      </c>
      <c r="Q330" s="30">
        <v>1693.38</v>
      </c>
      <c r="R330" s="29"/>
      <c r="S330" s="29"/>
      <c r="T330" s="29"/>
      <c r="U330" s="30">
        <v>528.85</v>
      </c>
      <c r="V330" s="30">
        <v>440.54</v>
      </c>
      <c r="W330" s="29"/>
      <c r="X330" s="30">
        <v>1118.8900000000001</v>
      </c>
      <c r="Y330" s="30">
        <v>16.87</v>
      </c>
      <c r="Z330" s="30">
        <v>23.63</v>
      </c>
      <c r="AA330" s="30">
        <v>3173.74</v>
      </c>
      <c r="AB330" s="30">
        <v>677.84</v>
      </c>
      <c r="AC330" s="30">
        <v>51.21</v>
      </c>
      <c r="AD330" s="30">
        <v>67.14</v>
      </c>
      <c r="AE330" s="30">
        <v>59.16</v>
      </c>
      <c r="AF330" s="30">
        <v>106.46</v>
      </c>
      <c r="AG330" s="30">
        <v>94.54</v>
      </c>
      <c r="AH330" s="30">
        <v>366.05</v>
      </c>
      <c r="AI330" s="30">
        <v>488.87</v>
      </c>
      <c r="AJ330" s="30">
        <v>147.63</v>
      </c>
      <c r="AK330" s="30">
        <v>143.31</v>
      </c>
      <c r="AL330" s="30">
        <v>86.04</v>
      </c>
      <c r="AM330" s="30">
        <v>383.7</v>
      </c>
      <c r="AN330" s="30">
        <v>346.87</v>
      </c>
      <c r="AO330" s="30">
        <v>83.44</v>
      </c>
      <c r="AP330" s="30">
        <v>399.4</v>
      </c>
      <c r="AQ330" s="30">
        <v>994.13</v>
      </c>
      <c r="AR330" s="30">
        <v>590.54999999999995</v>
      </c>
      <c r="AS330" s="30">
        <v>128.47999999999999</v>
      </c>
      <c r="AT330" s="30">
        <v>145.75</v>
      </c>
      <c r="AU330" s="30">
        <v>2385.06</v>
      </c>
      <c r="AV330" s="30">
        <v>837.5</v>
      </c>
      <c r="AW330" s="30">
        <v>702.15</v>
      </c>
      <c r="AX330" s="30">
        <v>1181.6400000000001</v>
      </c>
      <c r="AY330" s="30">
        <v>281.39</v>
      </c>
      <c r="AZ330" s="30">
        <v>1124.56</v>
      </c>
      <c r="BA330" s="30">
        <v>2179.21</v>
      </c>
      <c r="BB330" s="30">
        <v>824.48</v>
      </c>
      <c r="BC330" s="30">
        <v>219.23</v>
      </c>
      <c r="BD330" s="30">
        <v>890.09</v>
      </c>
      <c r="BE330" s="30">
        <v>849.74</v>
      </c>
      <c r="BF330" s="29"/>
      <c r="BG330" s="30">
        <v>754.19</v>
      </c>
      <c r="BH330" s="30">
        <v>503.41</v>
      </c>
      <c r="BI330" s="30">
        <v>1287.67</v>
      </c>
      <c r="BJ330" s="30">
        <v>1984.11</v>
      </c>
      <c r="BK330" s="30">
        <v>1167.29</v>
      </c>
      <c r="BL330" s="30">
        <v>2069.0500000000002</v>
      </c>
      <c r="BM330" s="30">
        <v>137.47</v>
      </c>
      <c r="BN330" s="30">
        <v>636.92999999999995</v>
      </c>
      <c r="BO330" s="30">
        <v>650.76</v>
      </c>
      <c r="BP330" s="30">
        <v>1046.1400000000001</v>
      </c>
      <c r="BQ330" s="30">
        <v>876.45</v>
      </c>
      <c r="BR330" s="30">
        <v>831.52</v>
      </c>
      <c r="BS330" s="30">
        <v>135.69</v>
      </c>
      <c r="BT330" s="30">
        <v>132.85</v>
      </c>
      <c r="BU330" s="30">
        <v>1015.45</v>
      </c>
      <c r="BV330" s="30">
        <v>124.37</v>
      </c>
      <c r="BW330" s="30">
        <v>73.38</v>
      </c>
      <c r="BX330" s="30">
        <v>480.17</v>
      </c>
      <c r="BY330" s="29"/>
      <c r="BZ330" s="29"/>
      <c r="CA330" s="29"/>
      <c r="CB330" s="29"/>
      <c r="CC330" s="30">
        <v>282.55</v>
      </c>
      <c r="CD330" s="30">
        <v>246.3</v>
      </c>
      <c r="CE330" s="30">
        <v>67.89</v>
      </c>
      <c r="CF330" s="30">
        <v>117.87</v>
      </c>
      <c r="CG330" s="30">
        <v>254.78</v>
      </c>
    </row>
    <row r="331" spans="1:85" x14ac:dyDescent="0.3">
      <c r="A331" s="25" t="s">
        <v>404</v>
      </c>
      <c r="B331" s="30">
        <v>39172.980000000003</v>
      </c>
      <c r="C331" s="29"/>
      <c r="D331" s="30">
        <v>1091.22</v>
      </c>
      <c r="E331" s="30">
        <v>3086.6</v>
      </c>
      <c r="F331" s="30">
        <v>5769.15</v>
      </c>
      <c r="G331" s="30">
        <v>2690.08</v>
      </c>
      <c r="H331" s="30">
        <v>1555.69</v>
      </c>
      <c r="I331" s="30">
        <v>1090.02</v>
      </c>
      <c r="J331" s="30">
        <v>4198.9399999999996</v>
      </c>
      <c r="K331" s="30">
        <v>3406.49</v>
      </c>
      <c r="L331" s="30">
        <v>873.95</v>
      </c>
      <c r="M331" s="30">
        <v>5100.3500000000004</v>
      </c>
      <c r="N331" s="30">
        <v>3189.06</v>
      </c>
      <c r="O331" s="30">
        <v>634.38</v>
      </c>
      <c r="P331" s="30">
        <v>3165.46</v>
      </c>
      <c r="Q331" s="30">
        <v>1896.34</v>
      </c>
      <c r="R331" s="29"/>
      <c r="S331" s="29"/>
      <c r="T331" s="29"/>
      <c r="U331" s="30">
        <v>506.49</v>
      </c>
      <c r="V331" s="30">
        <v>387.52</v>
      </c>
      <c r="W331" s="29"/>
      <c r="X331" s="30">
        <v>1049.3800000000001</v>
      </c>
      <c r="Y331" s="30">
        <v>15.91</v>
      </c>
      <c r="Z331" s="30">
        <v>25.94</v>
      </c>
      <c r="AA331" s="30">
        <v>3086.6</v>
      </c>
      <c r="AB331" s="30">
        <v>811.34</v>
      </c>
      <c r="AC331" s="30">
        <v>60.06</v>
      </c>
      <c r="AD331" s="30">
        <v>60.46</v>
      </c>
      <c r="AE331" s="30">
        <v>81.84</v>
      </c>
      <c r="AF331" s="30">
        <v>121.35</v>
      </c>
      <c r="AG331" s="30">
        <v>91.66</v>
      </c>
      <c r="AH331" s="30">
        <v>401.48</v>
      </c>
      <c r="AI331" s="30">
        <v>500.83</v>
      </c>
      <c r="AJ331" s="30">
        <v>206.97</v>
      </c>
      <c r="AK331" s="30">
        <v>135.44999999999999</v>
      </c>
      <c r="AL331" s="30">
        <v>90.06</v>
      </c>
      <c r="AM331" s="30">
        <v>422.75</v>
      </c>
      <c r="AN331" s="30">
        <v>334.21</v>
      </c>
      <c r="AO331" s="30">
        <v>88.07</v>
      </c>
      <c r="AP331" s="30">
        <v>391.96</v>
      </c>
      <c r="AQ331" s="30">
        <v>1013.56</v>
      </c>
      <c r="AR331" s="30">
        <v>705.18</v>
      </c>
      <c r="AS331" s="30">
        <v>133.1</v>
      </c>
      <c r="AT331" s="30">
        <v>118.82</v>
      </c>
      <c r="AU331" s="30">
        <v>2690.08</v>
      </c>
      <c r="AV331" s="30">
        <v>807.92</v>
      </c>
      <c r="AW331" s="30">
        <v>747.77</v>
      </c>
      <c r="AX331" s="30">
        <v>1090.02</v>
      </c>
      <c r="AY331" s="30">
        <v>349.63</v>
      </c>
      <c r="AZ331" s="30">
        <v>1318.92</v>
      </c>
      <c r="BA331" s="30">
        <v>2530.38</v>
      </c>
      <c r="BB331" s="30">
        <v>924.31</v>
      </c>
      <c r="BC331" s="30">
        <v>690.6</v>
      </c>
      <c r="BD331" s="30">
        <v>701.67</v>
      </c>
      <c r="BE331" s="30">
        <v>884.77</v>
      </c>
      <c r="BF331" s="29"/>
      <c r="BG331" s="30">
        <v>873.95</v>
      </c>
      <c r="BH331" s="30">
        <v>513</v>
      </c>
      <c r="BI331" s="30">
        <v>1328.24</v>
      </c>
      <c r="BJ331" s="30">
        <v>2032.53</v>
      </c>
      <c r="BK331" s="30">
        <v>1226.58</v>
      </c>
      <c r="BL331" s="30">
        <v>2334.91</v>
      </c>
      <c r="BM331" s="30">
        <v>196.24</v>
      </c>
      <c r="BN331" s="30">
        <v>657.91</v>
      </c>
      <c r="BO331" s="30">
        <v>634.38</v>
      </c>
      <c r="BP331" s="30">
        <v>1244.95</v>
      </c>
      <c r="BQ331" s="30">
        <v>770.01</v>
      </c>
      <c r="BR331" s="30">
        <v>760.63</v>
      </c>
      <c r="BS331" s="30">
        <v>168.38</v>
      </c>
      <c r="BT331" s="30">
        <v>221.49</v>
      </c>
      <c r="BU331" s="30">
        <v>1166</v>
      </c>
      <c r="BV331" s="30">
        <v>109.22</v>
      </c>
      <c r="BW331" s="30">
        <v>115.52</v>
      </c>
      <c r="BX331" s="30">
        <v>505.6</v>
      </c>
      <c r="BY331" s="29"/>
      <c r="BZ331" s="29"/>
      <c r="CA331" s="29"/>
      <c r="CB331" s="29"/>
      <c r="CC331" s="30">
        <v>293.10000000000002</v>
      </c>
      <c r="CD331" s="30">
        <v>213.39</v>
      </c>
      <c r="CE331" s="30">
        <v>45.35</v>
      </c>
      <c r="CF331" s="30">
        <v>126.35</v>
      </c>
      <c r="CG331" s="30">
        <v>215.82</v>
      </c>
    </row>
    <row r="332" spans="1:85" x14ac:dyDescent="0.3">
      <c r="A332" s="25" t="s">
        <v>405</v>
      </c>
      <c r="B332" s="30">
        <v>36724.11</v>
      </c>
      <c r="C332" s="29"/>
      <c r="D332" s="30">
        <v>1049.5899999999999</v>
      </c>
      <c r="E332" s="30">
        <v>2896.27</v>
      </c>
      <c r="F332" s="30">
        <v>5210.29</v>
      </c>
      <c r="G332" s="30">
        <v>2131.2800000000002</v>
      </c>
      <c r="H332" s="30">
        <v>1460.6</v>
      </c>
      <c r="I332" s="30">
        <v>1204.25</v>
      </c>
      <c r="J332" s="30">
        <v>4166.1400000000003</v>
      </c>
      <c r="K332" s="30">
        <v>3259.9</v>
      </c>
      <c r="L332" s="30">
        <v>891.82</v>
      </c>
      <c r="M332" s="30">
        <v>5017.58</v>
      </c>
      <c r="N332" s="30">
        <v>2753.23</v>
      </c>
      <c r="O332" s="30">
        <v>787.26</v>
      </c>
      <c r="P332" s="30">
        <v>2942.11</v>
      </c>
      <c r="Q332" s="30">
        <v>1627.57</v>
      </c>
      <c r="R332" s="29"/>
      <c r="S332" s="29"/>
      <c r="T332" s="29"/>
      <c r="U332" s="30">
        <v>561.41999999999996</v>
      </c>
      <c r="V332" s="30">
        <v>260.95999999999998</v>
      </c>
      <c r="W332" s="29"/>
      <c r="X332" s="30">
        <v>1007.03</v>
      </c>
      <c r="Y332" s="30">
        <v>16.350000000000001</v>
      </c>
      <c r="Z332" s="30">
        <v>26.21</v>
      </c>
      <c r="AA332" s="30">
        <v>2896.27</v>
      </c>
      <c r="AB332" s="30">
        <v>531.12</v>
      </c>
      <c r="AC332" s="30">
        <v>61.52</v>
      </c>
      <c r="AD332" s="30">
        <v>39.36</v>
      </c>
      <c r="AE332" s="30">
        <v>80.010000000000005</v>
      </c>
      <c r="AF332" s="30">
        <v>99.46</v>
      </c>
      <c r="AG332" s="30">
        <v>106.71</v>
      </c>
      <c r="AH332" s="30">
        <v>364.34</v>
      </c>
      <c r="AI332" s="30">
        <v>491.02</v>
      </c>
      <c r="AJ332" s="30">
        <v>179.92</v>
      </c>
      <c r="AK332" s="30">
        <v>95.29</v>
      </c>
      <c r="AL332" s="30">
        <v>84.83</v>
      </c>
      <c r="AM332" s="30">
        <v>358.79</v>
      </c>
      <c r="AN332" s="30">
        <v>376.6</v>
      </c>
      <c r="AO332" s="30">
        <v>93.99</v>
      </c>
      <c r="AP332" s="30">
        <v>387.27</v>
      </c>
      <c r="AQ332" s="30">
        <v>1061.22</v>
      </c>
      <c r="AR332" s="30">
        <v>581.45000000000005</v>
      </c>
      <c r="AS332" s="30">
        <v>118.06</v>
      </c>
      <c r="AT332" s="30">
        <v>99.34</v>
      </c>
      <c r="AU332" s="30">
        <v>2131.2800000000002</v>
      </c>
      <c r="AV332" s="30">
        <v>817.33</v>
      </c>
      <c r="AW332" s="30">
        <v>643.28</v>
      </c>
      <c r="AX332" s="30">
        <v>1204.25</v>
      </c>
      <c r="AY332" s="30">
        <v>287.8</v>
      </c>
      <c r="AZ332" s="30">
        <v>1212.1300000000001</v>
      </c>
      <c r="BA332" s="30">
        <v>2666.21</v>
      </c>
      <c r="BB332" s="30">
        <v>797.35</v>
      </c>
      <c r="BC332" s="30">
        <v>458.38</v>
      </c>
      <c r="BD332" s="30">
        <v>868.99</v>
      </c>
      <c r="BE332" s="30">
        <v>917.77</v>
      </c>
      <c r="BF332" s="29"/>
      <c r="BG332" s="30">
        <v>891.82</v>
      </c>
      <c r="BH332" s="30">
        <v>528.54999999999995</v>
      </c>
      <c r="BI332" s="30">
        <v>1337.24</v>
      </c>
      <c r="BJ332" s="30">
        <v>2231.8200000000002</v>
      </c>
      <c r="BK332" s="30">
        <v>919.98</v>
      </c>
      <c r="BL332" s="30">
        <v>1998.88</v>
      </c>
      <c r="BM332" s="30">
        <v>154.93</v>
      </c>
      <c r="BN332" s="30">
        <v>599.41999999999996</v>
      </c>
      <c r="BO332" s="30">
        <v>787.26</v>
      </c>
      <c r="BP332" s="30">
        <v>1073.48</v>
      </c>
      <c r="BQ332" s="30">
        <v>803.88</v>
      </c>
      <c r="BR332" s="30">
        <v>725.69</v>
      </c>
      <c r="BS332" s="30">
        <v>171.48</v>
      </c>
      <c r="BT332" s="30">
        <v>167.58</v>
      </c>
      <c r="BU332" s="30">
        <v>935.83</v>
      </c>
      <c r="BV332" s="30">
        <v>110.85</v>
      </c>
      <c r="BW332" s="30">
        <v>73.08</v>
      </c>
      <c r="BX332" s="30">
        <v>507.8</v>
      </c>
      <c r="BY332" s="29"/>
      <c r="BZ332" s="29"/>
      <c r="CA332" s="29"/>
      <c r="CB332" s="29"/>
      <c r="CC332" s="30">
        <v>288.79000000000002</v>
      </c>
      <c r="CD332" s="30">
        <v>272.63</v>
      </c>
      <c r="CE332" s="30">
        <v>45.62</v>
      </c>
      <c r="CF332" s="30">
        <v>117.03</v>
      </c>
      <c r="CG332" s="30">
        <v>98.32</v>
      </c>
    </row>
    <row r="333" spans="1:85" x14ac:dyDescent="0.3">
      <c r="A333" s="25" t="s">
        <v>406</v>
      </c>
      <c r="B333" s="30">
        <v>38488.870000000003</v>
      </c>
      <c r="C333" s="29"/>
      <c r="D333" s="30">
        <v>1144.56</v>
      </c>
      <c r="E333" s="30">
        <v>3394.29</v>
      </c>
      <c r="F333" s="30">
        <v>5403.57</v>
      </c>
      <c r="G333" s="30">
        <v>2664.18</v>
      </c>
      <c r="H333" s="30">
        <v>1276.7</v>
      </c>
      <c r="I333" s="30">
        <v>1107.28</v>
      </c>
      <c r="J333" s="30">
        <v>3720.67</v>
      </c>
      <c r="K333" s="30">
        <v>3759.58</v>
      </c>
      <c r="L333" s="30">
        <v>1071.6099999999999</v>
      </c>
      <c r="M333" s="30">
        <v>5150.74</v>
      </c>
      <c r="N333" s="30">
        <v>2699.53</v>
      </c>
      <c r="O333" s="30">
        <v>557.91</v>
      </c>
      <c r="P333" s="30">
        <v>2888.03</v>
      </c>
      <c r="Q333" s="30">
        <v>2379.56</v>
      </c>
      <c r="R333" s="29"/>
      <c r="S333" s="29"/>
      <c r="T333" s="29"/>
      <c r="U333" s="30">
        <v>547.65</v>
      </c>
      <c r="V333" s="30">
        <v>257.16000000000003</v>
      </c>
      <c r="W333" s="29"/>
      <c r="X333" s="30">
        <v>1090</v>
      </c>
      <c r="Y333" s="30">
        <v>20.52</v>
      </c>
      <c r="Z333" s="30">
        <v>34.04</v>
      </c>
      <c r="AA333" s="30">
        <v>3394.29</v>
      </c>
      <c r="AB333" s="30">
        <v>649.6</v>
      </c>
      <c r="AC333" s="30">
        <v>44.31</v>
      </c>
      <c r="AD333" s="30">
        <v>37.65</v>
      </c>
      <c r="AE333" s="30">
        <v>93.99</v>
      </c>
      <c r="AF333" s="30">
        <v>109.46</v>
      </c>
      <c r="AG333" s="30">
        <v>105.18</v>
      </c>
      <c r="AH333" s="30">
        <v>405.13</v>
      </c>
      <c r="AI333" s="30">
        <v>495.17</v>
      </c>
      <c r="AJ333" s="30">
        <v>181.49</v>
      </c>
      <c r="AK333" s="30">
        <v>104.25</v>
      </c>
      <c r="AL333" s="30">
        <v>112.84</v>
      </c>
      <c r="AM333" s="30">
        <v>377.16</v>
      </c>
      <c r="AN333" s="30">
        <v>346.18</v>
      </c>
      <c r="AO333" s="30">
        <v>88.03</v>
      </c>
      <c r="AP333" s="30">
        <v>373.68</v>
      </c>
      <c r="AQ333" s="30">
        <v>1055.8499999999999</v>
      </c>
      <c r="AR333" s="30">
        <v>588.14</v>
      </c>
      <c r="AS333" s="30">
        <v>129.97</v>
      </c>
      <c r="AT333" s="30">
        <v>105.49</v>
      </c>
      <c r="AU333" s="30">
        <v>2664.18</v>
      </c>
      <c r="AV333" s="30">
        <v>636.72</v>
      </c>
      <c r="AW333" s="30">
        <v>639.98</v>
      </c>
      <c r="AX333" s="30">
        <v>1107.28</v>
      </c>
      <c r="AY333" s="30">
        <v>355.82</v>
      </c>
      <c r="AZ333" s="30">
        <v>1230.57</v>
      </c>
      <c r="BA333" s="30">
        <v>2134.29</v>
      </c>
      <c r="BB333" s="30">
        <v>910.64</v>
      </c>
      <c r="BC333" s="30">
        <v>770.37</v>
      </c>
      <c r="BD333" s="30">
        <v>1297.4000000000001</v>
      </c>
      <c r="BE333" s="30">
        <v>658.63</v>
      </c>
      <c r="BF333" s="29"/>
      <c r="BG333" s="30">
        <v>1071.6099999999999</v>
      </c>
      <c r="BH333" s="30">
        <v>579.55999999999995</v>
      </c>
      <c r="BI333" s="30">
        <v>1460.48</v>
      </c>
      <c r="BJ333" s="30">
        <v>2062.31</v>
      </c>
      <c r="BK333" s="30">
        <v>1048.4000000000001</v>
      </c>
      <c r="BL333" s="30">
        <v>1771.58</v>
      </c>
      <c r="BM333" s="30">
        <v>196.48</v>
      </c>
      <c r="BN333" s="30">
        <v>731.46</v>
      </c>
      <c r="BO333" s="30">
        <v>557.91</v>
      </c>
      <c r="BP333" s="30">
        <v>1081.3399999999999</v>
      </c>
      <c r="BQ333" s="30">
        <v>821.97</v>
      </c>
      <c r="BR333" s="30">
        <v>640.52</v>
      </c>
      <c r="BS333" s="30">
        <v>175.08</v>
      </c>
      <c r="BT333" s="30">
        <v>169.14</v>
      </c>
      <c r="BU333" s="30">
        <v>1625.84</v>
      </c>
      <c r="BV333" s="30">
        <v>97.09</v>
      </c>
      <c r="BW333" s="30">
        <v>157.09</v>
      </c>
      <c r="BX333" s="30">
        <v>499.55</v>
      </c>
      <c r="BY333" s="29"/>
      <c r="BZ333" s="29"/>
      <c r="CA333" s="29"/>
      <c r="CB333" s="29"/>
      <c r="CC333" s="30">
        <v>250.23</v>
      </c>
      <c r="CD333" s="30">
        <v>297.42</v>
      </c>
      <c r="CE333" s="30">
        <v>39.19</v>
      </c>
      <c r="CF333" s="30">
        <v>90.35</v>
      </c>
      <c r="CG333" s="30">
        <v>127.61</v>
      </c>
    </row>
    <row r="334" spans="1:85" x14ac:dyDescent="0.3">
      <c r="A334" s="25" t="s">
        <v>407</v>
      </c>
      <c r="B334" s="30">
        <v>38568.910000000003</v>
      </c>
      <c r="C334" s="29"/>
      <c r="D334" s="30">
        <v>1182.43</v>
      </c>
      <c r="E334" s="30">
        <v>3340.96</v>
      </c>
      <c r="F334" s="30">
        <v>5643.82</v>
      </c>
      <c r="G334" s="30">
        <v>2142.5100000000002</v>
      </c>
      <c r="H334" s="30">
        <v>1305.21</v>
      </c>
      <c r="I334" s="30">
        <v>1155.93</v>
      </c>
      <c r="J334" s="30">
        <v>4184.8900000000003</v>
      </c>
      <c r="K334" s="30">
        <v>3169.63</v>
      </c>
      <c r="L334" s="30">
        <v>1151.03</v>
      </c>
      <c r="M334" s="30">
        <v>5027.88</v>
      </c>
      <c r="N334" s="30">
        <v>3057.19</v>
      </c>
      <c r="O334" s="30">
        <v>534.77</v>
      </c>
      <c r="P334" s="30">
        <v>3104.65</v>
      </c>
      <c r="Q334" s="30">
        <v>2221.3200000000002</v>
      </c>
      <c r="R334" s="29"/>
      <c r="S334" s="29"/>
      <c r="T334" s="29"/>
      <c r="U334" s="30">
        <v>542.52</v>
      </c>
      <c r="V334" s="30">
        <v>229.09</v>
      </c>
      <c r="W334" s="29"/>
      <c r="X334" s="30">
        <v>1125.24</v>
      </c>
      <c r="Y334" s="30">
        <v>22.82</v>
      </c>
      <c r="Z334" s="30">
        <v>34.369999999999997</v>
      </c>
      <c r="AA334" s="30">
        <v>3340.96</v>
      </c>
      <c r="AB334" s="30">
        <v>633.17999999999995</v>
      </c>
      <c r="AC334" s="30">
        <v>51.33</v>
      </c>
      <c r="AD334" s="30">
        <v>43.39</v>
      </c>
      <c r="AE334" s="30">
        <v>92.48</v>
      </c>
      <c r="AF334" s="30">
        <v>130.6</v>
      </c>
      <c r="AG334" s="30">
        <v>103.84</v>
      </c>
      <c r="AH334" s="30">
        <v>416.33</v>
      </c>
      <c r="AI334" s="30">
        <v>498.53</v>
      </c>
      <c r="AJ334" s="30">
        <v>185.87</v>
      </c>
      <c r="AK334" s="30">
        <v>125.7</v>
      </c>
      <c r="AL334" s="30">
        <v>104.96</v>
      </c>
      <c r="AM334" s="30">
        <v>411.56</v>
      </c>
      <c r="AN334" s="30">
        <v>337.45</v>
      </c>
      <c r="AO334" s="30">
        <v>98.85</v>
      </c>
      <c r="AP334" s="30">
        <v>405.56</v>
      </c>
      <c r="AQ334" s="30">
        <v>1164.3399999999999</v>
      </c>
      <c r="AR334" s="30">
        <v>595.54999999999995</v>
      </c>
      <c r="AS334" s="30">
        <v>140.69</v>
      </c>
      <c r="AT334" s="30">
        <v>103.62</v>
      </c>
      <c r="AU334" s="30">
        <v>2142.5100000000002</v>
      </c>
      <c r="AV334" s="30">
        <v>664.11</v>
      </c>
      <c r="AW334" s="30">
        <v>641.1</v>
      </c>
      <c r="AX334" s="30">
        <v>1155.93</v>
      </c>
      <c r="AY334" s="30">
        <v>410.11</v>
      </c>
      <c r="AZ334" s="30">
        <v>1503.98</v>
      </c>
      <c r="BA334" s="30">
        <v>2270.8000000000002</v>
      </c>
      <c r="BB334" s="30">
        <v>886.02</v>
      </c>
      <c r="BC334" s="30">
        <v>225.61</v>
      </c>
      <c r="BD334" s="30">
        <v>1166.0899999999999</v>
      </c>
      <c r="BE334" s="30">
        <v>722.29</v>
      </c>
      <c r="BF334" s="29"/>
      <c r="BG334" s="30">
        <v>1151.03</v>
      </c>
      <c r="BH334" s="30">
        <v>550.98</v>
      </c>
      <c r="BI334" s="30">
        <v>1432.88</v>
      </c>
      <c r="BJ334" s="30">
        <v>1933.41</v>
      </c>
      <c r="BK334" s="30">
        <v>1110.6099999999999</v>
      </c>
      <c r="BL334" s="30">
        <v>1932.69</v>
      </c>
      <c r="BM334" s="30">
        <v>174.53</v>
      </c>
      <c r="BN334" s="30">
        <v>949.96</v>
      </c>
      <c r="BO334" s="30">
        <v>534.77</v>
      </c>
      <c r="BP334" s="30">
        <v>1189.46</v>
      </c>
      <c r="BQ334" s="30">
        <v>903.47</v>
      </c>
      <c r="BR334" s="30">
        <v>620.78</v>
      </c>
      <c r="BS334" s="30">
        <v>152.47999999999999</v>
      </c>
      <c r="BT334" s="30">
        <v>238.45</v>
      </c>
      <c r="BU334" s="30">
        <v>1492.02</v>
      </c>
      <c r="BV334" s="30">
        <v>89.17</v>
      </c>
      <c r="BW334" s="30">
        <v>84.7</v>
      </c>
      <c r="BX334" s="30">
        <v>555.44000000000005</v>
      </c>
      <c r="BY334" s="29"/>
      <c r="BZ334" s="29"/>
      <c r="CA334" s="29"/>
      <c r="CB334" s="29"/>
      <c r="CC334" s="30">
        <v>247.96</v>
      </c>
      <c r="CD334" s="30">
        <v>294.56</v>
      </c>
      <c r="CE334" s="30">
        <v>56.02</v>
      </c>
      <c r="CF334" s="30">
        <v>86.31</v>
      </c>
      <c r="CG334" s="30">
        <v>86.76</v>
      </c>
    </row>
    <row r="335" spans="1:85" x14ac:dyDescent="0.3">
      <c r="A335" s="25" t="s">
        <v>408</v>
      </c>
      <c r="B335" s="30">
        <v>42613.56</v>
      </c>
      <c r="C335" s="29"/>
      <c r="D335" s="30">
        <v>1062.5</v>
      </c>
      <c r="E335" s="30">
        <v>3564.81</v>
      </c>
      <c r="F335" s="30">
        <v>6601.98</v>
      </c>
      <c r="G335" s="30">
        <v>2930.85</v>
      </c>
      <c r="H335" s="30">
        <v>1482.46</v>
      </c>
      <c r="I335" s="30">
        <v>1085.53</v>
      </c>
      <c r="J335" s="30">
        <v>4755.1099999999997</v>
      </c>
      <c r="K335" s="30">
        <v>3583.12</v>
      </c>
      <c r="L335" s="30">
        <v>1150.96</v>
      </c>
      <c r="M335" s="30">
        <v>5602.73</v>
      </c>
      <c r="N335" s="30">
        <v>3143.66</v>
      </c>
      <c r="O335" s="30">
        <v>479.68</v>
      </c>
      <c r="P335" s="30">
        <v>3167.81</v>
      </c>
      <c r="Q335" s="30">
        <v>2577.14</v>
      </c>
      <c r="R335" s="29"/>
      <c r="S335" s="29"/>
      <c r="T335" s="29"/>
      <c r="U335" s="30">
        <v>609.35</v>
      </c>
      <c r="V335" s="30">
        <v>286.05</v>
      </c>
      <c r="W335" s="29"/>
      <c r="X335" s="30">
        <v>1016.57</v>
      </c>
      <c r="Y335" s="30">
        <v>22.22</v>
      </c>
      <c r="Z335" s="30">
        <v>23.7</v>
      </c>
      <c r="AA335" s="30">
        <v>3564.81</v>
      </c>
      <c r="AB335" s="30">
        <v>815.48</v>
      </c>
      <c r="AC335" s="30">
        <v>57.66</v>
      </c>
      <c r="AD335" s="30">
        <v>47.22</v>
      </c>
      <c r="AE335" s="30">
        <v>85.92</v>
      </c>
      <c r="AF335" s="30">
        <v>137.19999999999999</v>
      </c>
      <c r="AG335" s="30">
        <v>125.35</v>
      </c>
      <c r="AH335" s="30">
        <v>475.31</v>
      </c>
      <c r="AI335" s="30">
        <v>487.83</v>
      </c>
      <c r="AJ335" s="30">
        <v>193.12</v>
      </c>
      <c r="AK335" s="30">
        <v>181.12</v>
      </c>
      <c r="AL335" s="30">
        <v>119.91</v>
      </c>
      <c r="AM335" s="30">
        <v>446.18</v>
      </c>
      <c r="AN335" s="30">
        <v>358.7</v>
      </c>
      <c r="AO335" s="30">
        <v>115.26</v>
      </c>
      <c r="AP335" s="30">
        <v>432.96</v>
      </c>
      <c r="AQ335" s="30">
        <v>1393.31</v>
      </c>
      <c r="AR335" s="30">
        <v>779.99</v>
      </c>
      <c r="AS335" s="30">
        <v>195.5</v>
      </c>
      <c r="AT335" s="30">
        <v>153.96</v>
      </c>
      <c r="AU335" s="30">
        <v>2930.85</v>
      </c>
      <c r="AV335" s="30">
        <v>734.27</v>
      </c>
      <c r="AW335" s="30">
        <v>748.19</v>
      </c>
      <c r="AX335" s="30">
        <v>1085.53</v>
      </c>
      <c r="AY335" s="30">
        <v>592.61</v>
      </c>
      <c r="AZ335" s="30">
        <v>1470.26</v>
      </c>
      <c r="BA335" s="30">
        <v>2692.24</v>
      </c>
      <c r="BB335" s="30">
        <v>999.51</v>
      </c>
      <c r="BC335" s="30">
        <v>310.2</v>
      </c>
      <c r="BD335" s="30">
        <v>1140.22</v>
      </c>
      <c r="BE335" s="30">
        <v>892.76</v>
      </c>
      <c r="BF335" s="29"/>
      <c r="BG335" s="30">
        <v>1150.96</v>
      </c>
      <c r="BH335" s="30">
        <v>546.15</v>
      </c>
      <c r="BI335" s="30">
        <v>1475.39</v>
      </c>
      <c r="BJ335" s="30">
        <v>2395.06</v>
      </c>
      <c r="BK335" s="30">
        <v>1186.1300000000001</v>
      </c>
      <c r="BL335" s="30">
        <v>1932.28</v>
      </c>
      <c r="BM335" s="30">
        <v>124.14</v>
      </c>
      <c r="BN335" s="30">
        <v>1087.24</v>
      </c>
      <c r="BO335" s="30">
        <v>479.68</v>
      </c>
      <c r="BP335" s="30">
        <v>1308.7</v>
      </c>
      <c r="BQ335" s="30">
        <v>889.22</v>
      </c>
      <c r="BR335" s="30">
        <v>537.77</v>
      </c>
      <c r="BS335" s="30">
        <v>254.51</v>
      </c>
      <c r="BT335" s="30">
        <v>177.61</v>
      </c>
      <c r="BU335" s="30">
        <v>1624.92</v>
      </c>
      <c r="BV335" s="30">
        <v>103.63</v>
      </c>
      <c r="BW335" s="30">
        <v>150.69999999999999</v>
      </c>
      <c r="BX335" s="30">
        <v>697.88</v>
      </c>
      <c r="BY335" s="29"/>
      <c r="BZ335" s="29"/>
      <c r="CA335" s="29"/>
      <c r="CB335" s="29"/>
      <c r="CC335" s="30">
        <v>285.08999999999997</v>
      </c>
      <c r="CD335" s="30">
        <v>324.26</v>
      </c>
      <c r="CE335" s="30">
        <v>93.89</v>
      </c>
      <c r="CF335" s="30">
        <v>76.81</v>
      </c>
      <c r="CG335" s="30">
        <v>115.35</v>
      </c>
    </row>
    <row r="336" spans="1:85" x14ac:dyDescent="0.3">
      <c r="A336" s="25" t="s">
        <v>409</v>
      </c>
      <c r="B336" s="30">
        <v>41079.51</v>
      </c>
      <c r="C336" s="29"/>
      <c r="D336" s="30">
        <v>973.57</v>
      </c>
      <c r="E336" s="30">
        <v>2701.89</v>
      </c>
      <c r="F336" s="30">
        <v>6287.25</v>
      </c>
      <c r="G336" s="30">
        <v>2516.17</v>
      </c>
      <c r="H336" s="30">
        <v>1713.65</v>
      </c>
      <c r="I336" s="30">
        <v>1434.6</v>
      </c>
      <c r="J336" s="30">
        <v>3891.14</v>
      </c>
      <c r="K336" s="30">
        <v>4493.51</v>
      </c>
      <c r="L336" s="30">
        <v>1060.06</v>
      </c>
      <c r="M336" s="30">
        <v>5377.88</v>
      </c>
      <c r="N336" s="30">
        <v>3147.68</v>
      </c>
      <c r="O336" s="30">
        <v>519.46</v>
      </c>
      <c r="P336" s="30">
        <v>3083.77</v>
      </c>
      <c r="Q336" s="30">
        <v>2462.35</v>
      </c>
      <c r="R336" s="29"/>
      <c r="S336" s="29"/>
      <c r="T336" s="29"/>
      <c r="U336" s="30">
        <v>478.8</v>
      </c>
      <c r="V336" s="30">
        <v>304.64999999999998</v>
      </c>
      <c r="W336" s="29"/>
      <c r="X336" s="30">
        <v>931.78</v>
      </c>
      <c r="Y336" s="30">
        <v>28.69</v>
      </c>
      <c r="Z336" s="30">
        <v>13.1</v>
      </c>
      <c r="AA336" s="30">
        <v>2701.89</v>
      </c>
      <c r="AB336" s="30">
        <v>729.63</v>
      </c>
      <c r="AC336" s="30">
        <v>55.9</v>
      </c>
      <c r="AD336" s="30">
        <v>32.31</v>
      </c>
      <c r="AE336" s="30">
        <v>102.57</v>
      </c>
      <c r="AF336" s="30">
        <v>123.53</v>
      </c>
      <c r="AG336" s="30">
        <v>72.819999999999993</v>
      </c>
      <c r="AH336" s="30">
        <v>463.65</v>
      </c>
      <c r="AI336" s="30">
        <v>501.13</v>
      </c>
      <c r="AJ336" s="30">
        <v>211.43</v>
      </c>
      <c r="AK336" s="30">
        <v>179.7</v>
      </c>
      <c r="AL336" s="30">
        <v>118.48</v>
      </c>
      <c r="AM336" s="30">
        <v>375.93</v>
      </c>
      <c r="AN336" s="30">
        <v>352.58</v>
      </c>
      <c r="AO336" s="30">
        <v>113.7</v>
      </c>
      <c r="AP336" s="30">
        <v>457.87</v>
      </c>
      <c r="AQ336" s="30">
        <v>1380.5</v>
      </c>
      <c r="AR336" s="30">
        <v>672.72</v>
      </c>
      <c r="AS336" s="30">
        <v>176.78</v>
      </c>
      <c r="AT336" s="30">
        <v>166.04</v>
      </c>
      <c r="AU336" s="30">
        <v>2516.17</v>
      </c>
      <c r="AV336" s="30">
        <v>806.76</v>
      </c>
      <c r="AW336" s="30">
        <v>906.89</v>
      </c>
      <c r="AX336" s="30">
        <v>1434.6</v>
      </c>
      <c r="AY336" s="30">
        <v>430.32</v>
      </c>
      <c r="AZ336" s="30">
        <v>1316.71</v>
      </c>
      <c r="BA336" s="30">
        <v>2144.11</v>
      </c>
      <c r="BB336" s="30">
        <v>1155.0999999999999</v>
      </c>
      <c r="BC336" s="30">
        <v>1146.92</v>
      </c>
      <c r="BD336" s="30">
        <v>1310.1600000000001</v>
      </c>
      <c r="BE336" s="30">
        <v>653.41999999999996</v>
      </c>
      <c r="BF336" s="29"/>
      <c r="BG336" s="30">
        <v>1060.06</v>
      </c>
      <c r="BH336" s="30">
        <v>556.58000000000004</v>
      </c>
      <c r="BI336" s="30">
        <v>1380.27</v>
      </c>
      <c r="BJ336" s="30">
        <v>2362.54</v>
      </c>
      <c r="BK336" s="30">
        <v>1078.5</v>
      </c>
      <c r="BL336" s="30">
        <v>1939.82</v>
      </c>
      <c r="BM336" s="30">
        <v>226.48</v>
      </c>
      <c r="BN336" s="30">
        <v>981.38</v>
      </c>
      <c r="BO336" s="30">
        <v>519.46</v>
      </c>
      <c r="BP336" s="30">
        <v>1151.28</v>
      </c>
      <c r="BQ336" s="30">
        <v>1010.5</v>
      </c>
      <c r="BR336" s="30">
        <v>553.37</v>
      </c>
      <c r="BS336" s="30">
        <v>181.95</v>
      </c>
      <c r="BT336" s="30">
        <v>186.67</v>
      </c>
      <c r="BU336" s="30">
        <v>1420.6</v>
      </c>
      <c r="BV336" s="30">
        <v>120.92</v>
      </c>
      <c r="BW336" s="30">
        <v>210.27</v>
      </c>
      <c r="BX336" s="30">
        <v>710.55</v>
      </c>
      <c r="BY336" s="29"/>
      <c r="BZ336" s="29"/>
      <c r="CA336" s="29"/>
      <c r="CB336" s="29"/>
      <c r="CC336" s="30">
        <v>222.87</v>
      </c>
      <c r="CD336" s="30">
        <v>255.93</v>
      </c>
      <c r="CE336" s="30">
        <v>43.95</v>
      </c>
      <c r="CF336" s="30">
        <v>93.93</v>
      </c>
      <c r="CG336" s="30">
        <v>166.78</v>
      </c>
    </row>
    <row r="337" spans="1:85" x14ac:dyDescent="0.3">
      <c r="A337" s="25" t="s">
        <v>410</v>
      </c>
      <c r="B337" s="30">
        <v>41700.230000000003</v>
      </c>
      <c r="C337" s="29"/>
      <c r="D337" s="30">
        <v>1037.98</v>
      </c>
      <c r="E337" s="30">
        <v>2813.92</v>
      </c>
      <c r="F337" s="30">
        <v>6662.8</v>
      </c>
      <c r="G337" s="30">
        <v>2855.96</v>
      </c>
      <c r="H337" s="30">
        <v>1600.87</v>
      </c>
      <c r="I337" s="30">
        <v>1595.77</v>
      </c>
      <c r="J337" s="30">
        <v>4035.33</v>
      </c>
      <c r="K337" s="30">
        <v>3362.05</v>
      </c>
      <c r="L337" s="30">
        <v>1058</v>
      </c>
      <c r="M337" s="30">
        <v>5372.57</v>
      </c>
      <c r="N337" s="30">
        <v>3033.22</v>
      </c>
      <c r="O337" s="30">
        <v>599.52</v>
      </c>
      <c r="P337" s="30">
        <v>3439.95</v>
      </c>
      <c r="Q337" s="30">
        <v>2825.53</v>
      </c>
      <c r="R337" s="29"/>
      <c r="S337" s="29"/>
      <c r="T337" s="29"/>
      <c r="U337" s="30">
        <v>468.57</v>
      </c>
      <c r="V337" s="30">
        <v>317.58</v>
      </c>
      <c r="W337" s="29"/>
      <c r="X337" s="30">
        <v>989.13</v>
      </c>
      <c r="Y337" s="30">
        <v>36.18</v>
      </c>
      <c r="Z337" s="30">
        <v>12.66</v>
      </c>
      <c r="AA337" s="30">
        <v>2813.92</v>
      </c>
      <c r="AB337" s="30">
        <v>790.08</v>
      </c>
      <c r="AC337" s="30">
        <v>65.72</v>
      </c>
      <c r="AD337" s="30">
        <v>67.680000000000007</v>
      </c>
      <c r="AE337" s="30">
        <v>95.2</v>
      </c>
      <c r="AF337" s="30">
        <v>112.69</v>
      </c>
      <c r="AG337" s="30">
        <v>93.61</v>
      </c>
      <c r="AH337" s="30">
        <v>493.8</v>
      </c>
      <c r="AI337" s="30">
        <v>513.39</v>
      </c>
      <c r="AJ337" s="30">
        <v>232.25</v>
      </c>
      <c r="AK337" s="30">
        <v>216.58</v>
      </c>
      <c r="AL337" s="30">
        <v>104.4</v>
      </c>
      <c r="AM337" s="30">
        <v>412.32</v>
      </c>
      <c r="AN337" s="30">
        <v>364.7</v>
      </c>
      <c r="AO337" s="30">
        <v>109.47</v>
      </c>
      <c r="AP337" s="30">
        <v>462.04</v>
      </c>
      <c r="AQ337" s="30">
        <v>1449.85</v>
      </c>
      <c r="AR337" s="30">
        <v>741.84</v>
      </c>
      <c r="AS337" s="30">
        <v>152.80000000000001</v>
      </c>
      <c r="AT337" s="30">
        <v>184.38</v>
      </c>
      <c r="AU337" s="30">
        <v>2855.96</v>
      </c>
      <c r="AV337" s="30">
        <v>716.11</v>
      </c>
      <c r="AW337" s="30">
        <v>884.76</v>
      </c>
      <c r="AX337" s="30">
        <v>1595.77</v>
      </c>
      <c r="AY337" s="30">
        <v>484.28</v>
      </c>
      <c r="AZ337" s="30">
        <v>1368.03</v>
      </c>
      <c r="BA337" s="30">
        <v>2183.0300000000002</v>
      </c>
      <c r="BB337" s="30">
        <v>1102.6500000000001</v>
      </c>
      <c r="BC337" s="30">
        <v>138.29</v>
      </c>
      <c r="BD337" s="30">
        <v>1102.8599999999999</v>
      </c>
      <c r="BE337" s="30">
        <v>850.11</v>
      </c>
      <c r="BF337" s="29"/>
      <c r="BG337" s="30">
        <v>1058</v>
      </c>
      <c r="BH337" s="30">
        <v>532.69000000000005</v>
      </c>
      <c r="BI337" s="30">
        <v>1453.87</v>
      </c>
      <c r="BJ337" s="30">
        <v>2202.9499999999998</v>
      </c>
      <c r="BK337" s="30">
        <v>1183.06</v>
      </c>
      <c r="BL337" s="30">
        <v>1804.41</v>
      </c>
      <c r="BM337" s="30">
        <v>214.6</v>
      </c>
      <c r="BN337" s="30">
        <v>1014.21</v>
      </c>
      <c r="BO337" s="30">
        <v>599.52</v>
      </c>
      <c r="BP337" s="30">
        <v>1505.96</v>
      </c>
      <c r="BQ337" s="30">
        <v>974.45</v>
      </c>
      <c r="BR337" s="30">
        <v>522.97</v>
      </c>
      <c r="BS337" s="30">
        <v>236.29</v>
      </c>
      <c r="BT337" s="30">
        <v>200.28</v>
      </c>
      <c r="BU337" s="30">
        <v>1788.02</v>
      </c>
      <c r="BV337" s="30">
        <v>120.88</v>
      </c>
      <c r="BW337" s="30">
        <v>172.2</v>
      </c>
      <c r="BX337" s="30">
        <v>744.43</v>
      </c>
      <c r="BY337" s="29"/>
      <c r="BZ337" s="29"/>
      <c r="CA337" s="29"/>
      <c r="CB337" s="29"/>
      <c r="CC337" s="30">
        <v>197.99</v>
      </c>
      <c r="CD337" s="30">
        <v>270.58</v>
      </c>
      <c r="CE337" s="30">
        <v>60.2</v>
      </c>
      <c r="CF337" s="30">
        <v>73.72</v>
      </c>
      <c r="CG337" s="30">
        <v>183.66</v>
      </c>
    </row>
    <row r="338" spans="1:85" x14ac:dyDescent="0.3">
      <c r="A338" s="25" t="s">
        <v>411</v>
      </c>
      <c r="B338" s="30">
        <v>41681.71</v>
      </c>
      <c r="C338" s="29"/>
      <c r="D338" s="30">
        <v>1076.5899999999999</v>
      </c>
      <c r="E338" s="30">
        <v>3103.43</v>
      </c>
      <c r="F338" s="30">
        <v>6684.86</v>
      </c>
      <c r="G338" s="30">
        <v>2997.38</v>
      </c>
      <c r="H338" s="30">
        <v>1428.61</v>
      </c>
      <c r="I338" s="30">
        <v>1422.69</v>
      </c>
      <c r="J338" s="30">
        <v>4280.01</v>
      </c>
      <c r="K338" s="30">
        <v>2775.79</v>
      </c>
      <c r="L338" s="30">
        <v>1211.78</v>
      </c>
      <c r="M338" s="30">
        <v>5536.15</v>
      </c>
      <c r="N338" s="30">
        <v>3143.48</v>
      </c>
      <c r="O338" s="30">
        <v>459.4</v>
      </c>
      <c r="P338" s="30">
        <v>3307.12</v>
      </c>
      <c r="Q338" s="30">
        <v>2792.59</v>
      </c>
      <c r="R338" s="29"/>
      <c r="S338" s="29"/>
      <c r="T338" s="29"/>
      <c r="U338" s="30">
        <v>547.74</v>
      </c>
      <c r="V338" s="30">
        <v>291.92</v>
      </c>
      <c r="W338" s="29"/>
      <c r="X338" s="30">
        <v>1020.38</v>
      </c>
      <c r="Y338" s="30">
        <v>37.97</v>
      </c>
      <c r="Z338" s="30">
        <v>18.25</v>
      </c>
      <c r="AA338" s="30">
        <v>3103.43</v>
      </c>
      <c r="AB338" s="30">
        <v>761.02</v>
      </c>
      <c r="AC338" s="30">
        <v>54.9</v>
      </c>
      <c r="AD338" s="30">
        <v>51.01</v>
      </c>
      <c r="AE338" s="30">
        <v>100.08</v>
      </c>
      <c r="AF338" s="30">
        <v>118.67</v>
      </c>
      <c r="AG338" s="30">
        <v>77.040000000000006</v>
      </c>
      <c r="AH338" s="30">
        <v>475.22</v>
      </c>
      <c r="AI338" s="30">
        <v>541.59</v>
      </c>
      <c r="AJ338" s="30">
        <v>233.87</v>
      </c>
      <c r="AK338" s="30">
        <v>139.05000000000001</v>
      </c>
      <c r="AL338" s="30">
        <v>150.79</v>
      </c>
      <c r="AM338" s="30">
        <v>390.5</v>
      </c>
      <c r="AN338" s="30">
        <v>419.51</v>
      </c>
      <c r="AO338" s="30">
        <v>96.07</v>
      </c>
      <c r="AP338" s="30">
        <v>475.02</v>
      </c>
      <c r="AQ338" s="30">
        <v>1528.99</v>
      </c>
      <c r="AR338" s="30">
        <v>748.79</v>
      </c>
      <c r="AS338" s="30">
        <v>153.94999999999999</v>
      </c>
      <c r="AT338" s="30">
        <v>168.8</v>
      </c>
      <c r="AU338" s="30">
        <v>2997.38</v>
      </c>
      <c r="AV338" s="30">
        <v>678.26</v>
      </c>
      <c r="AW338" s="30">
        <v>750.35</v>
      </c>
      <c r="AX338" s="30">
        <v>1422.69</v>
      </c>
      <c r="AY338" s="30">
        <v>480.09</v>
      </c>
      <c r="AZ338" s="30">
        <v>1478.52</v>
      </c>
      <c r="BA338" s="30">
        <v>2321.41</v>
      </c>
      <c r="BB338" s="30">
        <v>1220.6500000000001</v>
      </c>
      <c r="BC338" s="30">
        <v>164.39</v>
      </c>
      <c r="BD338" s="30">
        <v>233.74</v>
      </c>
      <c r="BE338" s="30">
        <v>945.33</v>
      </c>
      <c r="BF338" s="29"/>
      <c r="BG338" s="30">
        <v>1211.78</v>
      </c>
      <c r="BH338" s="30">
        <v>518.03</v>
      </c>
      <c r="BI338" s="30">
        <v>1495.94</v>
      </c>
      <c r="BJ338" s="30">
        <v>2290.4499999999998</v>
      </c>
      <c r="BK338" s="30">
        <v>1231.74</v>
      </c>
      <c r="BL338" s="30">
        <v>1931.19</v>
      </c>
      <c r="BM338" s="30">
        <v>294.17</v>
      </c>
      <c r="BN338" s="30">
        <v>918.13</v>
      </c>
      <c r="BO338" s="30">
        <v>459.4</v>
      </c>
      <c r="BP338" s="30">
        <v>1642.53</v>
      </c>
      <c r="BQ338" s="30">
        <v>743.93</v>
      </c>
      <c r="BR338" s="30">
        <v>483.01</v>
      </c>
      <c r="BS338" s="30">
        <v>212.31</v>
      </c>
      <c r="BT338" s="30">
        <v>225.33</v>
      </c>
      <c r="BU338" s="30">
        <v>1793.76</v>
      </c>
      <c r="BV338" s="30">
        <v>155.68</v>
      </c>
      <c r="BW338" s="30">
        <v>87.47</v>
      </c>
      <c r="BX338" s="30">
        <v>755.68</v>
      </c>
      <c r="BY338" s="29"/>
      <c r="BZ338" s="29"/>
      <c r="CA338" s="29"/>
      <c r="CB338" s="29"/>
      <c r="CC338" s="30">
        <v>223.5</v>
      </c>
      <c r="CD338" s="30">
        <v>324.24</v>
      </c>
      <c r="CE338" s="30">
        <v>63.72</v>
      </c>
      <c r="CF338" s="30">
        <v>67.8</v>
      </c>
      <c r="CG338" s="30">
        <v>160.4</v>
      </c>
    </row>
    <row r="339" spans="1:85" x14ac:dyDescent="0.3">
      <c r="A339" s="25" t="s">
        <v>412</v>
      </c>
      <c r="B339" s="30">
        <v>47613.8</v>
      </c>
      <c r="C339" s="29"/>
      <c r="D339" s="30">
        <v>1008.74</v>
      </c>
      <c r="E339" s="30">
        <v>3095.16</v>
      </c>
      <c r="F339" s="30">
        <v>7323.69</v>
      </c>
      <c r="G339" s="30">
        <v>3897.04</v>
      </c>
      <c r="H339" s="30">
        <v>1583.95</v>
      </c>
      <c r="I339" s="30">
        <v>1308.8900000000001</v>
      </c>
      <c r="J339" s="30">
        <v>4936.45</v>
      </c>
      <c r="K339" s="30">
        <v>4615.7700000000004</v>
      </c>
      <c r="L339" s="30">
        <v>1375.84</v>
      </c>
      <c r="M339" s="30">
        <v>6173.43</v>
      </c>
      <c r="N339" s="30">
        <v>3587.14</v>
      </c>
      <c r="O339" s="30">
        <v>595.24</v>
      </c>
      <c r="P339" s="30">
        <v>3695.76</v>
      </c>
      <c r="Q339" s="30">
        <v>2840.06</v>
      </c>
      <c r="R339" s="29"/>
      <c r="S339" s="29"/>
      <c r="T339" s="29"/>
      <c r="U339" s="30">
        <v>669.35</v>
      </c>
      <c r="V339" s="30">
        <v>302.62</v>
      </c>
      <c r="W339" s="29"/>
      <c r="X339" s="30">
        <v>947.42</v>
      </c>
      <c r="Y339" s="30">
        <v>34.229999999999997</v>
      </c>
      <c r="Z339" s="30">
        <v>27.09</v>
      </c>
      <c r="AA339" s="30">
        <v>3095.16</v>
      </c>
      <c r="AB339" s="30">
        <v>930.84</v>
      </c>
      <c r="AC339" s="30">
        <v>40.97</v>
      </c>
      <c r="AD339" s="30">
        <v>49.95</v>
      </c>
      <c r="AE339" s="30">
        <v>152.09</v>
      </c>
      <c r="AF339" s="30">
        <v>190.2</v>
      </c>
      <c r="AG339" s="30">
        <v>65.02</v>
      </c>
      <c r="AH339" s="30">
        <v>514.20000000000005</v>
      </c>
      <c r="AI339" s="30">
        <v>532.44000000000005</v>
      </c>
      <c r="AJ339" s="30">
        <v>225.99</v>
      </c>
      <c r="AK339" s="30">
        <v>159.81</v>
      </c>
      <c r="AL339" s="30">
        <v>143.63999999999999</v>
      </c>
      <c r="AM339" s="30">
        <v>491.29</v>
      </c>
      <c r="AN339" s="30">
        <v>418.88</v>
      </c>
      <c r="AO339" s="30">
        <v>120.99</v>
      </c>
      <c r="AP339" s="30">
        <v>434.52</v>
      </c>
      <c r="AQ339" s="30">
        <v>1452.54</v>
      </c>
      <c r="AR339" s="30">
        <v>1038.44</v>
      </c>
      <c r="AS339" s="30">
        <v>181.87</v>
      </c>
      <c r="AT339" s="30">
        <v>180.01</v>
      </c>
      <c r="AU339" s="30">
        <v>3897.04</v>
      </c>
      <c r="AV339" s="30">
        <v>738.49</v>
      </c>
      <c r="AW339" s="30">
        <v>845.46</v>
      </c>
      <c r="AX339" s="30">
        <v>1308.8900000000001</v>
      </c>
      <c r="AY339" s="30">
        <v>507.3</v>
      </c>
      <c r="AZ339" s="30">
        <v>1662.73</v>
      </c>
      <c r="BA339" s="30">
        <v>2766.41</v>
      </c>
      <c r="BB339" s="30">
        <v>1264.3599999999999</v>
      </c>
      <c r="BC339" s="30">
        <v>533.77</v>
      </c>
      <c r="BD339" s="30">
        <v>1738.08</v>
      </c>
      <c r="BE339" s="30">
        <v>897.56</v>
      </c>
      <c r="BF339" s="29"/>
      <c r="BG339" s="30">
        <v>1375.84</v>
      </c>
      <c r="BH339" s="30">
        <v>543.01</v>
      </c>
      <c r="BI339" s="30">
        <v>1538.75</v>
      </c>
      <c r="BJ339" s="30">
        <v>2822.72</v>
      </c>
      <c r="BK339" s="30">
        <v>1268.96</v>
      </c>
      <c r="BL339" s="30">
        <v>2074.25</v>
      </c>
      <c r="BM339" s="30">
        <v>430.45</v>
      </c>
      <c r="BN339" s="30">
        <v>1082.44</v>
      </c>
      <c r="BO339" s="30">
        <v>595.24</v>
      </c>
      <c r="BP339" s="30">
        <v>1834.44</v>
      </c>
      <c r="BQ339" s="30">
        <v>821.95</v>
      </c>
      <c r="BR339" s="30">
        <v>409.67</v>
      </c>
      <c r="BS339" s="30">
        <v>336.83</v>
      </c>
      <c r="BT339" s="30">
        <v>292.88</v>
      </c>
      <c r="BU339" s="30">
        <v>1835.96</v>
      </c>
      <c r="BV339" s="30">
        <v>135.32</v>
      </c>
      <c r="BW339" s="30">
        <v>82.81</v>
      </c>
      <c r="BX339" s="30">
        <v>785.97</v>
      </c>
      <c r="BY339" s="29"/>
      <c r="BZ339" s="29"/>
      <c r="CA339" s="29"/>
      <c r="CB339" s="29"/>
      <c r="CC339" s="30">
        <v>243.69</v>
      </c>
      <c r="CD339" s="30">
        <v>425.66</v>
      </c>
      <c r="CE339" s="30">
        <v>74.489999999999995</v>
      </c>
      <c r="CF339" s="30">
        <v>72.180000000000007</v>
      </c>
      <c r="CG339" s="30">
        <v>155.94999999999999</v>
      </c>
    </row>
    <row r="340" spans="1:85" x14ac:dyDescent="0.3">
      <c r="A340" s="25" t="s">
        <v>413</v>
      </c>
      <c r="B340" s="30">
        <v>44255.57</v>
      </c>
      <c r="C340" s="29"/>
      <c r="D340" s="30">
        <v>981.29</v>
      </c>
      <c r="E340" s="30">
        <v>2562.96</v>
      </c>
      <c r="F340" s="30">
        <v>6740.41</v>
      </c>
      <c r="G340" s="30">
        <v>2896.1</v>
      </c>
      <c r="H340" s="30">
        <v>1768.92</v>
      </c>
      <c r="I340" s="30">
        <v>1213.79</v>
      </c>
      <c r="J340" s="30">
        <v>4256.32</v>
      </c>
      <c r="K340" s="30">
        <v>4275.01</v>
      </c>
      <c r="L340" s="30">
        <v>1335.56</v>
      </c>
      <c r="M340" s="30">
        <v>6568.74</v>
      </c>
      <c r="N340" s="30">
        <v>3055.39</v>
      </c>
      <c r="O340" s="30">
        <v>560.01</v>
      </c>
      <c r="P340" s="30">
        <v>3706.1</v>
      </c>
      <c r="Q340" s="30">
        <v>2860.06</v>
      </c>
      <c r="R340" s="29"/>
      <c r="S340" s="29"/>
      <c r="T340" s="29"/>
      <c r="U340" s="30">
        <v>620.58000000000004</v>
      </c>
      <c r="V340" s="30">
        <v>271.94</v>
      </c>
      <c r="W340" s="29"/>
      <c r="X340" s="30">
        <v>912.51</v>
      </c>
      <c r="Y340" s="30">
        <v>25.84</v>
      </c>
      <c r="Z340" s="30">
        <v>42.94</v>
      </c>
      <c r="AA340" s="30">
        <v>2562.96</v>
      </c>
      <c r="AB340" s="30">
        <v>793.15</v>
      </c>
      <c r="AC340" s="30">
        <v>35.68</v>
      </c>
      <c r="AD340" s="30">
        <v>44.35</v>
      </c>
      <c r="AE340" s="30">
        <v>132.78</v>
      </c>
      <c r="AF340" s="30">
        <v>107.89</v>
      </c>
      <c r="AG340" s="30">
        <v>79.489999999999995</v>
      </c>
      <c r="AH340" s="30">
        <v>425.41</v>
      </c>
      <c r="AI340" s="30">
        <v>612.9</v>
      </c>
      <c r="AJ340" s="30">
        <v>189.46</v>
      </c>
      <c r="AK340" s="30">
        <v>107.59</v>
      </c>
      <c r="AL340" s="30">
        <v>120.3</v>
      </c>
      <c r="AM340" s="30">
        <v>359.37</v>
      </c>
      <c r="AN340" s="30">
        <v>403.65</v>
      </c>
      <c r="AO340" s="30">
        <v>126.56</v>
      </c>
      <c r="AP340" s="30">
        <v>381.64</v>
      </c>
      <c r="AQ340" s="30">
        <v>1649.18</v>
      </c>
      <c r="AR340" s="30">
        <v>840.81</v>
      </c>
      <c r="AS340" s="30">
        <v>196.83</v>
      </c>
      <c r="AT340" s="30">
        <v>133.38</v>
      </c>
      <c r="AU340" s="30">
        <v>2896.1</v>
      </c>
      <c r="AV340" s="30">
        <v>836.68</v>
      </c>
      <c r="AW340" s="30">
        <v>932.24</v>
      </c>
      <c r="AX340" s="30">
        <v>1213.79</v>
      </c>
      <c r="AY340" s="30">
        <v>377.43</v>
      </c>
      <c r="AZ340" s="30">
        <v>1418.39</v>
      </c>
      <c r="BA340" s="30">
        <v>2460.5</v>
      </c>
      <c r="BB340" s="30">
        <v>1083.6500000000001</v>
      </c>
      <c r="BC340" s="30">
        <v>931.74</v>
      </c>
      <c r="BD340" s="30">
        <v>1244.8499999999999</v>
      </c>
      <c r="BE340" s="30">
        <v>867.43</v>
      </c>
      <c r="BF340" s="29"/>
      <c r="BG340" s="30">
        <v>1335.56</v>
      </c>
      <c r="BH340" s="30">
        <v>552.32000000000005</v>
      </c>
      <c r="BI340" s="30">
        <v>1760.09</v>
      </c>
      <c r="BJ340" s="30">
        <v>2863.12</v>
      </c>
      <c r="BK340" s="30">
        <v>1393.21</v>
      </c>
      <c r="BL340" s="30">
        <v>1893.2</v>
      </c>
      <c r="BM340" s="30">
        <v>227.16</v>
      </c>
      <c r="BN340" s="30">
        <v>935.04</v>
      </c>
      <c r="BO340" s="30">
        <v>560.01</v>
      </c>
      <c r="BP340" s="30">
        <v>1848.81</v>
      </c>
      <c r="BQ340" s="30">
        <v>918.99</v>
      </c>
      <c r="BR340" s="30">
        <v>490.36</v>
      </c>
      <c r="BS340" s="30">
        <v>234.06</v>
      </c>
      <c r="BT340" s="30">
        <v>213.88</v>
      </c>
      <c r="BU340" s="30">
        <v>1898.61</v>
      </c>
      <c r="BV340" s="30">
        <v>163.29</v>
      </c>
      <c r="BW340" s="30">
        <v>86.31</v>
      </c>
      <c r="BX340" s="30">
        <v>711.84</v>
      </c>
      <c r="BY340" s="29"/>
      <c r="BZ340" s="29"/>
      <c r="CA340" s="29"/>
      <c r="CB340" s="29"/>
      <c r="CC340" s="30">
        <v>226.29</v>
      </c>
      <c r="CD340" s="30">
        <v>394.29</v>
      </c>
      <c r="CE340" s="30">
        <v>56.93</v>
      </c>
      <c r="CF340" s="30">
        <v>80.680000000000007</v>
      </c>
      <c r="CG340" s="30">
        <v>134.33000000000001</v>
      </c>
    </row>
    <row r="341" spans="1:85" x14ac:dyDescent="0.3">
      <c r="A341" s="25" t="s">
        <v>414</v>
      </c>
      <c r="B341" s="30">
        <v>46183.18</v>
      </c>
      <c r="C341" s="29"/>
      <c r="D341" s="30">
        <v>1096.3900000000001</v>
      </c>
      <c r="E341" s="30">
        <v>3504.14</v>
      </c>
      <c r="F341" s="30">
        <v>6847.62</v>
      </c>
      <c r="G341" s="30">
        <v>2825.17</v>
      </c>
      <c r="H341" s="30">
        <v>1623.33</v>
      </c>
      <c r="I341" s="30">
        <v>1241.23</v>
      </c>
      <c r="J341" s="30">
        <v>4214.75</v>
      </c>
      <c r="K341" s="30">
        <v>3881.54</v>
      </c>
      <c r="L341" s="30">
        <v>1284.5</v>
      </c>
      <c r="M341" s="30">
        <v>6514.34</v>
      </c>
      <c r="N341" s="30">
        <v>3180.11</v>
      </c>
      <c r="O341" s="30">
        <v>704.47</v>
      </c>
      <c r="P341" s="30">
        <v>3918.44</v>
      </c>
      <c r="Q341" s="30">
        <v>3832.28</v>
      </c>
      <c r="R341" s="29"/>
      <c r="S341" s="29"/>
      <c r="T341" s="29"/>
      <c r="U341" s="30">
        <v>627.12</v>
      </c>
      <c r="V341" s="30">
        <v>294.69</v>
      </c>
      <c r="W341" s="29"/>
      <c r="X341" s="30">
        <v>1005.69</v>
      </c>
      <c r="Y341" s="30">
        <v>32.19</v>
      </c>
      <c r="Z341" s="30">
        <v>58.51</v>
      </c>
      <c r="AA341" s="30">
        <v>3504.14</v>
      </c>
      <c r="AB341" s="30">
        <v>885.63</v>
      </c>
      <c r="AC341" s="30">
        <v>49</v>
      </c>
      <c r="AD341" s="30">
        <v>86.77</v>
      </c>
      <c r="AE341" s="30">
        <v>134.86000000000001</v>
      </c>
      <c r="AF341" s="30">
        <v>164.3</v>
      </c>
      <c r="AG341" s="30">
        <v>72.010000000000005</v>
      </c>
      <c r="AH341" s="30">
        <v>454.77</v>
      </c>
      <c r="AI341" s="30">
        <v>719.73</v>
      </c>
      <c r="AJ341" s="30">
        <v>207.05</v>
      </c>
      <c r="AK341" s="30">
        <v>159.35</v>
      </c>
      <c r="AL341" s="30">
        <v>117.85</v>
      </c>
      <c r="AM341" s="30">
        <v>396.83</v>
      </c>
      <c r="AN341" s="30">
        <v>412.59</v>
      </c>
      <c r="AO341" s="30">
        <v>79.84</v>
      </c>
      <c r="AP341" s="30">
        <v>355.64</v>
      </c>
      <c r="AQ341" s="30">
        <v>1353.23</v>
      </c>
      <c r="AR341" s="30">
        <v>897.35</v>
      </c>
      <c r="AS341" s="30">
        <v>195.37</v>
      </c>
      <c r="AT341" s="30">
        <v>105.46</v>
      </c>
      <c r="AU341" s="30">
        <v>2825.17</v>
      </c>
      <c r="AV341" s="30">
        <v>746.12</v>
      </c>
      <c r="AW341" s="30">
        <v>877.21</v>
      </c>
      <c r="AX341" s="30">
        <v>1241.23</v>
      </c>
      <c r="AY341" s="30">
        <v>465</v>
      </c>
      <c r="AZ341" s="30">
        <v>1452.34</v>
      </c>
      <c r="BA341" s="30">
        <v>2297.42</v>
      </c>
      <c r="BB341" s="30">
        <v>1099.46</v>
      </c>
      <c r="BC341" s="30">
        <v>795.88</v>
      </c>
      <c r="BD341" s="30">
        <v>1073.43</v>
      </c>
      <c r="BE341" s="30">
        <v>811.34</v>
      </c>
      <c r="BF341" s="29"/>
      <c r="BG341" s="30">
        <v>1284.5</v>
      </c>
      <c r="BH341" s="30">
        <v>546.08000000000004</v>
      </c>
      <c r="BI341" s="30">
        <v>1713.39</v>
      </c>
      <c r="BJ341" s="30">
        <v>2844.33</v>
      </c>
      <c r="BK341" s="30">
        <v>1410.54</v>
      </c>
      <c r="BL341" s="30">
        <v>1932.16</v>
      </c>
      <c r="BM341" s="30">
        <v>252.88</v>
      </c>
      <c r="BN341" s="30">
        <v>995.07</v>
      </c>
      <c r="BO341" s="30">
        <v>704.47</v>
      </c>
      <c r="BP341" s="30">
        <v>1948.18</v>
      </c>
      <c r="BQ341" s="30">
        <v>1075.6600000000001</v>
      </c>
      <c r="BR341" s="30">
        <v>453.54</v>
      </c>
      <c r="BS341" s="30">
        <v>237.47</v>
      </c>
      <c r="BT341" s="30">
        <v>203.59</v>
      </c>
      <c r="BU341" s="30">
        <v>2753.98</v>
      </c>
      <c r="BV341" s="30">
        <v>115.17</v>
      </c>
      <c r="BW341" s="30">
        <v>287.79000000000002</v>
      </c>
      <c r="BX341" s="30">
        <v>675.33</v>
      </c>
      <c r="BY341" s="29"/>
      <c r="BZ341" s="29"/>
      <c r="CA341" s="29"/>
      <c r="CB341" s="29"/>
      <c r="CC341" s="30">
        <v>264.86</v>
      </c>
      <c r="CD341" s="30">
        <v>362.25</v>
      </c>
      <c r="CE341" s="30">
        <v>56.26</v>
      </c>
      <c r="CF341" s="30">
        <v>86.06</v>
      </c>
      <c r="CG341" s="30">
        <v>152.37</v>
      </c>
    </row>
    <row r="342" spans="1:85" x14ac:dyDescent="0.3">
      <c r="A342" s="25" t="s">
        <v>415</v>
      </c>
      <c r="B342" s="30">
        <v>46536.09</v>
      </c>
      <c r="C342" s="29"/>
      <c r="D342" s="30">
        <v>1155.1199999999999</v>
      </c>
      <c r="E342" s="30">
        <v>2652.8</v>
      </c>
      <c r="F342" s="30">
        <v>6800.34</v>
      </c>
      <c r="G342" s="30">
        <v>3300.88</v>
      </c>
      <c r="H342" s="30">
        <v>1723.04</v>
      </c>
      <c r="I342" s="30">
        <v>1361.81</v>
      </c>
      <c r="J342" s="30">
        <v>4679.37</v>
      </c>
      <c r="K342" s="30">
        <v>4793.7700000000004</v>
      </c>
      <c r="L342" s="30">
        <v>1475.69</v>
      </c>
      <c r="M342" s="30">
        <v>6467.77</v>
      </c>
      <c r="N342" s="30">
        <v>3241.8</v>
      </c>
      <c r="O342" s="30">
        <v>566.85</v>
      </c>
      <c r="P342" s="30">
        <v>3401</v>
      </c>
      <c r="Q342" s="30">
        <v>3220.99</v>
      </c>
      <c r="R342" s="29"/>
      <c r="S342" s="29"/>
      <c r="T342" s="29"/>
      <c r="U342" s="30">
        <v>638.44000000000005</v>
      </c>
      <c r="V342" s="30">
        <v>350.13</v>
      </c>
      <c r="W342" s="29"/>
      <c r="X342" s="30">
        <v>1057.75</v>
      </c>
      <c r="Y342" s="30">
        <v>33.049999999999997</v>
      </c>
      <c r="Z342" s="30">
        <v>64.319999999999993</v>
      </c>
      <c r="AA342" s="30">
        <v>2652.8</v>
      </c>
      <c r="AB342" s="30">
        <v>842.81</v>
      </c>
      <c r="AC342" s="30">
        <v>54.17</v>
      </c>
      <c r="AD342" s="30">
        <v>54.45</v>
      </c>
      <c r="AE342" s="30">
        <v>134.38999999999999</v>
      </c>
      <c r="AF342" s="30">
        <v>161.11000000000001</v>
      </c>
      <c r="AG342" s="30">
        <v>73.67</v>
      </c>
      <c r="AH342" s="30">
        <v>425.71</v>
      </c>
      <c r="AI342" s="30">
        <v>632.6</v>
      </c>
      <c r="AJ342" s="30">
        <v>213.61</v>
      </c>
      <c r="AK342" s="30">
        <v>238.86</v>
      </c>
      <c r="AL342" s="30">
        <v>127.33</v>
      </c>
      <c r="AM342" s="30">
        <v>388.74</v>
      </c>
      <c r="AN342" s="30">
        <v>424.09</v>
      </c>
      <c r="AO342" s="30">
        <v>81.599999999999994</v>
      </c>
      <c r="AP342" s="30">
        <v>368.09</v>
      </c>
      <c r="AQ342" s="30">
        <v>1452.08</v>
      </c>
      <c r="AR342" s="30">
        <v>834.06</v>
      </c>
      <c r="AS342" s="30">
        <v>191.51</v>
      </c>
      <c r="AT342" s="30">
        <v>101.45</v>
      </c>
      <c r="AU342" s="30">
        <v>3300.88</v>
      </c>
      <c r="AV342" s="30">
        <v>902.85</v>
      </c>
      <c r="AW342" s="30">
        <v>820.19</v>
      </c>
      <c r="AX342" s="30">
        <v>1361.81</v>
      </c>
      <c r="AY342" s="30">
        <v>436.66</v>
      </c>
      <c r="AZ342" s="30">
        <v>1614.48</v>
      </c>
      <c r="BA342" s="30">
        <v>2628.23</v>
      </c>
      <c r="BB342" s="30">
        <v>1045.97</v>
      </c>
      <c r="BC342" s="30">
        <v>200.96</v>
      </c>
      <c r="BD342" s="30">
        <v>2543.58</v>
      </c>
      <c r="BE342" s="30">
        <v>862.18</v>
      </c>
      <c r="BF342" s="29"/>
      <c r="BG342" s="30">
        <v>1475.69</v>
      </c>
      <c r="BH342" s="30">
        <v>555.4</v>
      </c>
      <c r="BI342" s="30">
        <v>1713.03</v>
      </c>
      <c r="BJ342" s="30">
        <v>2816.68</v>
      </c>
      <c r="BK342" s="30">
        <v>1382.66</v>
      </c>
      <c r="BL342" s="30">
        <v>1967.06</v>
      </c>
      <c r="BM342" s="30">
        <v>299.81</v>
      </c>
      <c r="BN342" s="30">
        <v>974.92</v>
      </c>
      <c r="BO342" s="30">
        <v>566.85</v>
      </c>
      <c r="BP342" s="30">
        <v>1601.62</v>
      </c>
      <c r="BQ342" s="30">
        <v>954.84</v>
      </c>
      <c r="BR342" s="30">
        <v>442.09</v>
      </c>
      <c r="BS342" s="30">
        <v>217.24</v>
      </c>
      <c r="BT342" s="30">
        <v>185.22</v>
      </c>
      <c r="BU342" s="30">
        <v>2364.69</v>
      </c>
      <c r="BV342" s="30">
        <v>122.53</v>
      </c>
      <c r="BW342" s="30">
        <v>86.49</v>
      </c>
      <c r="BX342" s="30">
        <v>647.27</v>
      </c>
      <c r="BY342" s="29"/>
      <c r="BZ342" s="29"/>
      <c r="CA342" s="29"/>
      <c r="CB342" s="29"/>
      <c r="CC342" s="30">
        <v>247.53</v>
      </c>
      <c r="CD342" s="30">
        <v>390.91</v>
      </c>
      <c r="CE342" s="30">
        <v>66.67</v>
      </c>
      <c r="CF342" s="30">
        <v>82.15</v>
      </c>
      <c r="CG342" s="30">
        <v>201.32</v>
      </c>
    </row>
    <row r="343" spans="1:85" x14ac:dyDescent="0.3">
      <c r="A343" s="25" t="s">
        <v>416</v>
      </c>
      <c r="B343" s="30">
        <v>47635.53</v>
      </c>
      <c r="C343" s="29"/>
      <c r="D343" s="30">
        <v>1073.43</v>
      </c>
      <c r="E343" s="30">
        <v>2344.1799999999998</v>
      </c>
      <c r="F343" s="30">
        <v>7292.61</v>
      </c>
      <c r="G343" s="30">
        <v>3265.31</v>
      </c>
      <c r="H343" s="30">
        <v>1873.24</v>
      </c>
      <c r="I343" s="30">
        <v>1909.06</v>
      </c>
      <c r="J343" s="30">
        <v>5346</v>
      </c>
      <c r="K343" s="30">
        <v>3647.15</v>
      </c>
      <c r="L343" s="30">
        <v>1361.16</v>
      </c>
      <c r="M343" s="30">
        <v>6306.37</v>
      </c>
      <c r="N343" s="30">
        <v>3438.9</v>
      </c>
      <c r="O343" s="30">
        <v>686.9</v>
      </c>
      <c r="P343" s="30">
        <v>3974.84</v>
      </c>
      <c r="Q343" s="30">
        <v>3453.04</v>
      </c>
      <c r="R343" s="29"/>
      <c r="S343" s="29"/>
      <c r="T343" s="29"/>
      <c r="U343" s="30">
        <v>631.77</v>
      </c>
      <c r="V343" s="30">
        <v>390.57</v>
      </c>
      <c r="W343" s="29"/>
      <c r="X343" s="30">
        <v>990.37</v>
      </c>
      <c r="Y343" s="30">
        <v>29.46</v>
      </c>
      <c r="Z343" s="30">
        <v>53.6</v>
      </c>
      <c r="AA343" s="30">
        <v>2344.1799999999998</v>
      </c>
      <c r="AB343" s="30">
        <v>851.98</v>
      </c>
      <c r="AC343" s="30">
        <v>62.17</v>
      </c>
      <c r="AD343" s="30">
        <v>152.56</v>
      </c>
      <c r="AE343" s="30">
        <v>154.09</v>
      </c>
      <c r="AF343" s="30">
        <v>157.22999999999999</v>
      </c>
      <c r="AG343" s="30">
        <v>66.47</v>
      </c>
      <c r="AH343" s="30">
        <v>488.23</v>
      </c>
      <c r="AI343" s="30">
        <v>674.25</v>
      </c>
      <c r="AJ343" s="30">
        <v>257.60000000000002</v>
      </c>
      <c r="AK343" s="30">
        <v>258.45</v>
      </c>
      <c r="AL343" s="30">
        <v>162.72</v>
      </c>
      <c r="AM343" s="30">
        <v>440.97</v>
      </c>
      <c r="AN343" s="30">
        <v>421.55</v>
      </c>
      <c r="AO343" s="30">
        <v>93.62</v>
      </c>
      <c r="AP343" s="30">
        <v>380.79</v>
      </c>
      <c r="AQ343" s="30">
        <v>1429.39</v>
      </c>
      <c r="AR343" s="30">
        <v>882.72</v>
      </c>
      <c r="AS343" s="30">
        <v>230.61</v>
      </c>
      <c r="AT343" s="30">
        <v>127.22</v>
      </c>
      <c r="AU343" s="30">
        <v>3265.31</v>
      </c>
      <c r="AV343" s="30">
        <v>1008.99</v>
      </c>
      <c r="AW343" s="30">
        <v>864.25</v>
      </c>
      <c r="AX343" s="30">
        <v>1909.06</v>
      </c>
      <c r="AY343" s="30">
        <v>520.30999999999995</v>
      </c>
      <c r="AZ343" s="30">
        <v>1844.98</v>
      </c>
      <c r="BA343" s="30">
        <v>2980.71</v>
      </c>
      <c r="BB343" s="30">
        <v>1165.0999999999999</v>
      </c>
      <c r="BC343" s="30">
        <v>161.99</v>
      </c>
      <c r="BD343" s="30">
        <v>1056.25</v>
      </c>
      <c r="BE343" s="30">
        <v>1069.8599999999999</v>
      </c>
      <c r="BF343" s="29"/>
      <c r="BG343" s="30">
        <v>1361.16</v>
      </c>
      <c r="BH343" s="30">
        <v>589.45000000000005</v>
      </c>
      <c r="BI343" s="30">
        <v>1768.14</v>
      </c>
      <c r="BJ343" s="30">
        <v>2426.4899999999998</v>
      </c>
      <c r="BK343" s="30">
        <v>1522.29</v>
      </c>
      <c r="BL343" s="30">
        <v>2044.21</v>
      </c>
      <c r="BM343" s="30">
        <v>301.05</v>
      </c>
      <c r="BN343" s="30">
        <v>1093.6400000000001</v>
      </c>
      <c r="BO343" s="30">
        <v>686.9</v>
      </c>
      <c r="BP343" s="30">
        <v>1789.65</v>
      </c>
      <c r="BQ343" s="30">
        <v>1124.75</v>
      </c>
      <c r="BR343" s="30">
        <v>548.02</v>
      </c>
      <c r="BS343" s="30">
        <v>250.67</v>
      </c>
      <c r="BT343" s="30">
        <v>261.75</v>
      </c>
      <c r="BU343" s="30">
        <v>2483.75</v>
      </c>
      <c r="BV343" s="30">
        <v>122.9</v>
      </c>
      <c r="BW343" s="30">
        <v>109.92</v>
      </c>
      <c r="BX343" s="30">
        <v>736.48</v>
      </c>
      <c r="BY343" s="29"/>
      <c r="BZ343" s="29"/>
      <c r="CA343" s="29"/>
      <c r="CB343" s="29"/>
      <c r="CC343" s="30">
        <v>274.68</v>
      </c>
      <c r="CD343" s="30">
        <v>357.09</v>
      </c>
      <c r="CE343" s="30">
        <v>65.62</v>
      </c>
      <c r="CF343" s="30">
        <v>82.94</v>
      </c>
      <c r="CG343" s="30">
        <v>242.02</v>
      </c>
    </row>
    <row r="344" spans="1:85" x14ac:dyDescent="0.3">
      <c r="A344" s="25" t="s">
        <v>417</v>
      </c>
      <c r="B344" s="30">
        <v>45130.05</v>
      </c>
      <c r="C344" s="29"/>
      <c r="D344" s="30">
        <v>1119.22</v>
      </c>
      <c r="E344" s="30">
        <v>1632.63</v>
      </c>
      <c r="F344" s="30">
        <v>7141.3</v>
      </c>
      <c r="G344" s="30">
        <v>2803.53</v>
      </c>
      <c r="H344" s="30">
        <v>2121.69</v>
      </c>
      <c r="I344" s="30">
        <v>1643.55</v>
      </c>
      <c r="J344" s="30">
        <v>4493.88</v>
      </c>
      <c r="K344" s="30">
        <v>3400.18</v>
      </c>
      <c r="L344" s="30">
        <v>1506.8</v>
      </c>
      <c r="M344" s="30">
        <v>6452.42</v>
      </c>
      <c r="N344" s="30">
        <v>3376.57</v>
      </c>
      <c r="O344" s="30">
        <v>669.49</v>
      </c>
      <c r="P344" s="30">
        <v>3754.31</v>
      </c>
      <c r="Q344" s="30">
        <v>3124.86</v>
      </c>
      <c r="R344" s="29"/>
      <c r="S344" s="29"/>
      <c r="T344" s="29"/>
      <c r="U344" s="30">
        <v>804.04</v>
      </c>
      <c r="V344" s="30">
        <v>430.15</v>
      </c>
      <c r="W344" s="29"/>
      <c r="X344" s="30">
        <v>1068.95</v>
      </c>
      <c r="Y344" s="30">
        <v>12.1</v>
      </c>
      <c r="Z344" s="30">
        <v>38.17</v>
      </c>
      <c r="AA344" s="30">
        <v>1632.63</v>
      </c>
      <c r="AB344" s="30">
        <v>801.73</v>
      </c>
      <c r="AC344" s="30">
        <v>91.03</v>
      </c>
      <c r="AD344" s="30">
        <v>172.69</v>
      </c>
      <c r="AE344" s="30">
        <v>123.32</v>
      </c>
      <c r="AF344" s="30">
        <v>179.34</v>
      </c>
      <c r="AG344" s="30">
        <v>66.02</v>
      </c>
      <c r="AH344" s="30">
        <v>441.95</v>
      </c>
      <c r="AI344" s="30">
        <v>638.29</v>
      </c>
      <c r="AJ344" s="30">
        <v>237.38</v>
      </c>
      <c r="AK344" s="30">
        <v>159.38999999999999</v>
      </c>
      <c r="AL344" s="30">
        <v>157.22999999999999</v>
      </c>
      <c r="AM344" s="30">
        <v>400.64</v>
      </c>
      <c r="AN344" s="30">
        <v>407.09</v>
      </c>
      <c r="AO344" s="30">
        <v>113.3</v>
      </c>
      <c r="AP344" s="30">
        <v>390.01</v>
      </c>
      <c r="AQ344" s="30">
        <v>1607.26</v>
      </c>
      <c r="AR344" s="30">
        <v>848.82</v>
      </c>
      <c r="AS344" s="30">
        <v>188.5</v>
      </c>
      <c r="AT344" s="30">
        <v>117.31</v>
      </c>
      <c r="AU344" s="30">
        <v>2803.53</v>
      </c>
      <c r="AV344" s="30">
        <v>1191.3800000000001</v>
      </c>
      <c r="AW344" s="30">
        <v>930.31</v>
      </c>
      <c r="AX344" s="30">
        <v>1643.55</v>
      </c>
      <c r="AY344" s="30">
        <v>514.63</v>
      </c>
      <c r="AZ344" s="30">
        <v>1478.18</v>
      </c>
      <c r="BA344" s="30">
        <v>2501.08</v>
      </c>
      <c r="BB344" s="30">
        <v>1153.92</v>
      </c>
      <c r="BC344" s="30">
        <v>135.91999999999999</v>
      </c>
      <c r="BD344" s="30">
        <v>990.82</v>
      </c>
      <c r="BE344" s="30">
        <v>922.9</v>
      </c>
      <c r="BF344" s="29"/>
      <c r="BG344" s="30">
        <v>1506.8</v>
      </c>
      <c r="BH344" s="30">
        <v>586.86</v>
      </c>
      <c r="BI344" s="30">
        <v>1624.72</v>
      </c>
      <c r="BJ344" s="30">
        <v>2690.46</v>
      </c>
      <c r="BK344" s="30">
        <v>1550.39</v>
      </c>
      <c r="BL344" s="30">
        <v>2133.4699999999998</v>
      </c>
      <c r="BM344" s="30">
        <v>264.94</v>
      </c>
      <c r="BN344" s="30">
        <v>978.16</v>
      </c>
      <c r="BO344" s="30">
        <v>669.49</v>
      </c>
      <c r="BP344" s="30">
        <v>1741.05</v>
      </c>
      <c r="BQ344" s="30">
        <v>907.37</v>
      </c>
      <c r="BR344" s="30">
        <v>610.70000000000005</v>
      </c>
      <c r="BS344" s="30">
        <v>200.88</v>
      </c>
      <c r="BT344" s="30">
        <v>294.3</v>
      </c>
      <c r="BU344" s="30">
        <v>2101.7800000000002</v>
      </c>
      <c r="BV344" s="30">
        <v>130.05000000000001</v>
      </c>
      <c r="BW344" s="30">
        <v>229.17</v>
      </c>
      <c r="BX344" s="30">
        <v>663.86</v>
      </c>
      <c r="BY344" s="29"/>
      <c r="BZ344" s="29"/>
      <c r="CA344" s="29"/>
      <c r="CB344" s="29"/>
      <c r="CC344" s="30">
        <v>274.55</v>
      </c>
      <c r="CD344" s="30">
        <v>529.5</v>
      </c>
      <c r="CE344" s="30">
        <v>54.59</v>
      </c>
      <c r="CF344" s="30">
        <v>89.93</v>
      </c>
      <c r="CG344" s="30">
        <v>285.63</v>
      </c>
    </row>
    <row r="345" spans="1:85" x14ac:dyDescent="0.3">
      <c r="A345" s="25" t="s">
        <v>418</v>
      </c>
      <c r="B345" s="30">
        <v>46237.43</v>
      </c>
      <c r="C345" s="29"/>
      <c r="D345" s="30">
        <v>1225.04</v>
      </c>
      <c r="E345" s="30">
        <v>1425.78</v>
      </c>
      <c r="F345" s="30">
        <v>7572.6</v>
      </c>
      <c r="G345" s="30">
        <v>2867.74</v>
      </c>
      <c r="H345" s="30">
        <v>1762.31</v>
      </c>
      <c r="I345" s="30">
        <v>1769.67</v>
      </c>
      <c r="J345" s="30">
        <v>4180.8999999999996</v>
      </c>
      <c r="K345" s="30">
        <v>4476.25</v>
      </c>
      <c r="L345" s="30">
        <v>1536.63</v>
      </c>
      <c r="M345" s="30">
        <v>6640.86</v>
      </c>
      <c r="N345" s="30">
        <v>3180.21</v>
      </c>
      <c r="O345" s="30">
        <v>767.86</v>
      </c>
      <c r="P345" s="30">
        <v>3609.44</v>
      </c>
      <c r="Q345" s="30">
        <v>3585.9</v>
      </c>
      <c r="R345" s="29"/>
      <c r="S345" s="29"/>
      <c r="T345" s="29"/>
      <c r="U345" s="30">
        <v>648.29999999999995</v>
      </c>
      <c r="V345" s="30">
        <v>347.4</v>
      </c>
      <c r="W345" s="29"/>
      <c r="X345" s="30">
        <v>1177.5</v>
      </c>
      <c r="Y345" s="30">
        <v>14.51</v>
      </c>
      <c r="Z345" s="30">
        <v>33.03</v>
      </c>
      <c r="AA345" s="30">
        <v>1425.78</v>
      </c>
      <c r="AB345" s="30">
        <v>972.23</v>
      </c>
      <c r="AC345" s="30">
        <v>87.57</v>
      </c>
      <c r="AD345" s="30">
        <v>106.87</v>
      </c>
      <c r="AE345" s="30">
        <v>124.75</v>
      </c>
      <c r="AF345" s="30">
        <v>88.27</v>
      </c>
      <c r="AG345" s="30">
        <v>106.18</v>
      </c>
      <c r="AH345" s="30">
        <v>476.1</v>
      </c>
      <c r="AI345" s="30">
        <v>652.32000000000005</v>
      </c>
      <c r="AJ345" s="30">
        <v>228.94</v>
      </c>
      <c r="AK345" s="30">
        <v>135.78</v>
      </c>
      <c r="AL345" s="30">
        <v>228.86</v>
      </c>
      <c r="AM345" s="30">
        <v>468.51</v>
      </c>
      <c r="AN345" s="30">
        <v>405.28</v>
      </c>
      <c r="AO345" s="30">
        <v>130.35</v>
      </c>
      <c r="AP345" s="30">
        <v>427.18</v>
      </c>
      <c r="AQ345" s="30">
        <v>1715.21</v>
      </c>
      <c r="AR345" s="30">
        <v>855.12</v>
      </c>
      <c r="AS345" s="30">
        <v>227.73</v>
      </c>
      <c r="AT345" s="30">
        <v>135.35</v>
      </c>
      <c r="AU345" s="30">
        <v>2867.74</v>
      </c>
      <c r="AV345" s="30">
        <v>1004.58</v>
      </c>
      <c r="AW345" s="30">
        <v>757.74</v>
      </c>
      <c r="AX345" s="30">
        <v>1769.67</v>
      </c>
      <c r="AY345" s="30">
        <v>489.87</v>
      </c>
      <c r="AZ345" s="30">
        <v>1506.25</v>
      </c>
      <c r="BA345" s="30">
        <v>2184.7800000000002</v>
      </c>
      <c r="BB345" s="30">
        <v>1161.3599999999999</v>
      </c>
      <c r="BC345" s="30">
        <v>503.69</v>
      </c>
      <c r="BD345" s="30">
        <v>1867.53</v>
      </c>
      <c r="BE345" s="30">
        <v>806.06</v>
      </c>
      <c r="BF345" s="29"/>
      <c r="BG345" s="30">
        <v>1536.63</v>
      </c>
      <c r="BH345" s="30">
        <v>577.87</v>
      </c>
      <c r="BI345" s="30">
        <v>1688.68</v>
      </c>
      <c r="BJ345" s="30">
        <v>2841.2</v>
      </c>
      <c r="BK345" s="30">
        <v>1533.11</v>
      </c>
      <c r="BL345" s="30">
        <v>1890.95</v>
      </c>
      <c r="BM345" s="30">
        <v>184.19</v>
      </c>
      <c r="BN345" s="30">
        <v>1105.07</v>
      </c>
      <c r="BO345" s="30">
        <v>767.86</v>
      </c>
      <c r="BP345" s="30">
        <v>1642.92</v>
      </c>
      <c r="BQ345" s="30">
        <v>915.22</v>
      </c>
      <c r="BR345" s="30">
        <v>596.15</v>
      </c>
      <c r="BS345" s="30">
        <v>208.99</v>
      </c>
      <c r="BT345" s="30">
        <v>246.16</v>
      </c>
      <c r="BU345" s="30">
        <v>2333.1799999999998</v>
      </c>
      <c r="BV345" s="30">
        <v>295.83</v>
      </c>
      <c r="BW345" s="30">
        <v>189.18</v>
      </c>
      <c r="BX345" s="30">
        <v>767.71</v>
      </c>
      <c r="BY345" s="29"/>
      <c r="BZ345" s="29"/>
      <c r="CA345" s="29"/>
      <c r="CB345" s="29"/>
      <c r="CC345" s="30">
        <v>283.52</v>
      </c>
      <c r="CD345" s="30">
        <v>364.78</v>
      </c>
      <c r="CE345" s="30">
        <v>51.5</v>
      </c>
      <c r="CF345" s="30">
        <v>101.87</v>
      </c>
      <c r="CG345" s="30">
        <v>194.02</v>
      </c>
    </row>
    <row r="346" spans="1:85" x14ac:dyDescent="0.3">
      <c r="A346" s="25" t="s">
        <v>419</v>
      </c>
      <c r="B346" s="30">
        <v>46797.83</v>
      </c>
      <c r="C346" s="29"/>
      <c r="D346" s="30">
        <v>1281.49</v>
      </c>
      <c r="E346" s="30">
        <v>1149.72</v>
      </c>
      <c r="F346" s="30">
        <v>7752.26</v>
      </c>
      <c r="G346" s="30">
        <v>3054.2</v>
      </c>
      <c r="H346" s="30">
        <v>1796.55</v>
      </c>
      <c r="I346" s="30">
        <v>2263.2800000000002</v>
      </c>
      <c r="J346" s="30">
        <v>4621.28</v>
      </c>
      <c r="K346" s="30">
        <v>4122.3500000000004</v>
      </c>
      <c r="L346" s="30">
        <v>1394.85</v>
      </c>
      <c r="M346" s="30">
        <v>6240.1</v>
      </c>
      <c r="N346" s="30">
        <v>3350.07</v>
      </c>
      <c r="O346" s="30">
        <v>695.42</v>
      </c>
      <c r="P346" s="30">
        <v>3686.49</v>
      </c>
      <c r="Q346" s="30">
        <v>3409.25</v>
      </c>
      <c r="R346" s="29"/>
      <c r="S346" s="29"/>
      <c r="T346" s="29"/>
      <c r="U346" s="30">
        <v>916.6</v>
      </c>
      <c r="V346" s="30">
        <v>394.02</v>
      </c>
      <c r="W346" s="29"/>
      <c r="X346" s="30">
        <v>1237.1300000000001</v>
      </c>
      <c r="Y346" s="30">
        <v>14.62</v>
      </c>
      <c r="Z346" s="30">
        <v>29.73</v>
      </c>
      <c r="AA346" s="30">
        <v>1149.72</v>
      </c>
      <c r="AB346" s="30">
        <v>946.8</v>
      </c>
      <c r="AC346" s="30">
        <v>87.35</v>
      </c>
      <c r="AD346" s="30">
        <v>34.76</v>
      </c>
      <c r="AE346" s="30">
        <v>99.08</v>
      </c>
      <c r="AF346" s="30">
        <v>149.94999999999999</v>
      </c>
      <c r="AG346" s="30">
        <v>106.93</v>
      </c>
      <c r="AH346" s="30">
        <v>520.79</v>
      </c>
      <c r="AI346" s="30">
        <v>635.66</v>
      </c>
      <c r="AJ346" s="30">
        <v>252.84</v>
      </c>
      <c r="AK346" s="30">
        <v>163</v>
      </c>
      <c r="AL346" s="30">
        <v>145.24</v>
      </c>
      <c r="AM346" s="30">
        <v>537.80999999999995</v>
      </c>
      <c r="AN346" s="30">
        <v>378.37</v>
      </c>
      <c r="AO346" s="30">
        <v>150.96</v>
      </c>
      <c r="AP346" s="30">
        <v>490.7</v>
      </c>
      <c r="AQ346" s="30">
        <v>1626.91</v>
      </c>
      <c r="AR346" s="30">
        <v>1036.8</v>
      </c>
      <c r="AS346" s="30">
        <v>251.38</v>
      </c>
      <c r="AT346" s="30">
        <v>136.93</v>
      </c>
      <c r="AU346" s="30">
        <v>3054.2</v>
      </c>
      <c r="AV346" s="30">
        <v>1057.23</v>
      </c>
      <c r="AW346" s="30">
        <v>739.32</v>
      </c>
      <c r="AX346" s="30">
        <v>2263.2800000000002</v>
      </c>
      <c r="AY346" s="30">
        <v>506.11</v>
      </c>
      <c r="AZ346" s="30">
        <v>1603.81</v>
      </c>
      <c r="BA346" s="30">
        <v>2511.37</v>
      </c>
      <c r="BB346" s="30">
        <v>1153.24</v>
      </c>
      <c r="BC346" s="30">
        <v>330.31</v>
      </c>
      <c r="BD346" s="30">
        <v>1538.39</v>
      </c>
      <c r="BE346" s="30">
        <v>893.02</v>
      </c>
      <c r="BF346" s="29"/>
      <c r="BG346" s="30">
        <v>1394.85</v>
      </c>
      <c r="BH346" s="30">
        <v>554.30999999999995</v>
      </c>
      <c r="BI346" s="30">
        <v>1745.67</v>
      </c>
      <c r="BJ346" s="30">
        <v>2633.52</v>
      </c>
      <c r="BK346" s="30">
        <v>1306.5999999999999</v>
      </c>
      <c r="BL346" s="30">
        <v>2139.89</v>
      </c>
      <c r="BM346" s="30">
        <v>210.24</v>
      </c>
      <c r="BN346" s="30">
        <v>999.94</v>
      </c>
      <c r="BO346" s="30">
        <v>695.42</v>
      </c>
      <c r="BP346" s="30">
        <v>1667.28</v>
      </c>
      <c r="BQ346" s="30">
        <v>881.35</v>
      </c>
      <c r="BR346" s="30">
        <v>663.96</v>
      </c>
      <c r="BS346" s="30">
        <v>266.87</v>
      </c>
      <c r="BT346" s="30">
        <v>207.03</v>
      </c>
      <c r="BU346" s="30">
        <v>2267.21</v>
      </c>
      <c r="BV346" s="30">
        <v>123.7</v>
      </c>
      <c r="BW346" s="30">
        <v>118.99</v>
      </c>
      <c r="BX346" s="30">
        <v>899.35</v>
      </c>
      <c r="BY346" s="29"/>
      <c r="BZ346" s="29"/>
      <c r="CA346" s="29"/>
      <c r="CB346" s="29"/>
      <c r="CC346" s="30">
        <v>242.58</v>
      </c>
      <c r="CD346" s="30">
        <v>674.02</v>
      </c>
      <c r="CE346" s="30">
        <v>84.31</v>
      </c>
      <c r="CF346" s="30">
        <v>81.37</v>
      </c>
      <c r="CG346" s="30">
        <v>228.34</v>
      </c>
    </row>
    <row r="347" spans="1:85" x14ac:dyDescent="0.3">
      <c r="A347" s="25" t="s">
        <v>420</v>
      </c>
      <c r="B347" s="30">
        <v>49788.08</v>
      </c>
      <c r="C347" s="29"/>
      <c r="D347" s="30">
        <v>1181.26</v>
      </c>
      <c r="E347" s="30">
        <v>1344.46</v>
      </c>
      <c r="F347" s="30">
        <v>8539.7000000000007</v>
      </c>
      <c r="G347" s="30">
        <v>3744.02</v>
      </c>
      <c r="H347" s="30">
        <v>1881.38</v>
      </c>
      <c r="I347" s="30">
        <v>2196.56</v>
      </c>
      <c r="J347" s="30">
        <v>5343.78</v>
      </c>
      <c r="K347" s="30">
        <v>3751.58</v>
      </c>
      <c r="L347" s="30">
        <v>1150.6600000000001</v>
      </c>
      <c r="M347" s="30">
        <v>6367.65</v>
      </c>
      <c r="N347" s="30">
        <v>3822.39</v>
      </c>
      <c r="O347" s="30">
        <v>1204.95</v>
      </c>
      <c r="P347" s="30">
        <v>3897.22</v>
      </c>
      <c r="Q347" s="30">
        <v>3579.56</v>
      </c>
      <c r="R347" s="29"/>
      <c r="S347" s="29"/>
      <c r="T347" s="29"/>
      <c r="U347" s="30">
        <v>733.17</v>
      </c>
      <c r="V347" s="30">
        <v>467.04</v>
      </c>
      <c r="W347" s="29"/>
      <c r="X347" s="30">
        <v>1139.83</v>
      </c>
      <c r="Y347" s="30">
        <v>14.48</v>
      </c>
      <c r="Z347" s="30">
        <v>26.95</v>
      </c>
      <c r="AA347" s="30">
        <v>1344.46</v>
      </c>
      <c r="AB347" s="30">
        <v>1113.8599999999999</v>
      </c>
      <c r="AC347" s="30">
        <v>82.36</v>
      </c>
      <c r="AD347" s="30">
        <v>67.930000000000007</v>
      </c>
      <c r="AE347" s="30">
        <v>129.78</v>
      </c>
      <c r="AF347" s="30">
        <v>133.94999999999999</v>
      </c>
      <c r="AG347" s="30">
        <v>143.22</v>
      </c>
      <c r="AH347" s="30">
        <v>602.54</v>
      </c>
      <c r="AI347" s="30">
        <v>740.51</v>
      </c>
      <c r="AJ347" s="30">
        <v>258.55</v>
      </c>
      <c r="AK347" s="30">
        <v>207.29</v>
      </c>
      <c r="AL347" s="30">
        <v>187.24</v>
      </c>
      <c r="AM347" s="30">
        <v>576.1</v>
      </c>
      <c r="AN347" s="30">
        <v>387.89</v>
      </c>
      <c r="AO347" s="30">
        <v>135.02000000000001</v>
      </c>
      <c r="AP347" s="30">
        <v>588.24</v>
      </c>
      <c r="AQ347" s="30">
        <v>1671.16</v>
      </c>
      <c r="AR347" s="30">
        <v>1069.01</v>
      </c>
      <c r="AS347" s="30">
        <v>239.41</v>
      </c>
      <c r="AT347" s="30">
        <v>205.65</v>
      </c>
      <c r="AU347" s="30">
        <v>3744.02</v>
      </c>
      <c r="AV347" s="30">
        <v>1120.74</v>
      </c>
      <c r="AW347" s="30">
        <v>760.64</v>
      </c>
      <c r="AX347" s="30">
        <v>2196.56</v>
      </c>
      <c r="AY347" s="30">
        <v>652.41999999999996</v>
      </c>
      <c r="AZ347" s="30">
        <v>1932.29</v>
      </c>
      <c r="BA347" s="30">
        <v>2759.06</v>
      </c>
      <c r="BB347" s="30">
        <v>1224.17</v>
      </c>
      <c r="BC347" s="30">
        <v>422.78</v>
      </c>
      <c r="BD347" s="30">
        <v>903.74</v>
      </c>
      <c r="BE347" s="30">
        <v>965.23</v>
      </c>
      <c r="BF347" s="29"/>
      <c r="BG347" s="30">
        <v>1150.6600000000001</v>
      </c>
      <c r="BH347" s="30">
        <v>570.86</v>
      </c>
      <c r="BI347" s="30">
        <v>1736.06</v>
      </c>
      <c r="BJ347" s="30">
        <v>2574.63</v>
      </c>
      <c r="BK347" s="30">
        <v>1486.1</v>
      </c>
      <c r="BL347" s="30">
        <v>2436.9899999999998</v>
      </c>
      <c r="BM347" s="30">
        <v>255.1</v>
      </c>
      <c r="BN347" s="30">
        <v>1130.3</v>
      </c>
      <c r="BO347" s="30">
        <v>1204.95</v>
      </c>
      <c r="BP347" s="30">
        <v>1741.16</v>
      </c>
      <c r="BQ347" s="30">
        <v>987.98</v>
      </c>
      <c r="BR347" s="30">
        <v>662.2</v>
      </c>
      <c r="BS347" s="30">
        <v>261.38</v>
      </c>
      <c r="BT347" s="30">
        <v>244.5</v>
      </c>
      <c r="BU347" s="30">
        <v>2215.52</v>
      </c>
      <c r="BV347" s="30">
        <v>118.93</v>
      </c>
      <c r="BW347" s="30">
        <v>103.66</v>
      </c>
      <c r="BX347" s="30">
        <v>1141.45</v>
      </c>
      <c r="BY347" s="29"/>
      <c r="BZ347" s="29"/>
      <c r="CA347" s="29"/>
      <c r="CB347" s="29"/>
      <c r="CC347" s="30">
        <v>286.27999999999997</v>
      </c>
      <c r="CD347" s="30">
        <v>446.89</v>
      </c>
      <c r="CE347" s="30">
        <v>63.64</v>
      </c>
      <c r="CF347" s="30">
        <v>104.15</v>
      </c>
      <c r="CG347" s="30">
        <v>299.24</v>
      </c>
    </row>
    <row r="348" spans="1:85" x14ac:dyDescent="0.3">
      <c r="A348" s="25" t="s">
        <v>421</v>
      </c>
      <c r="B348" s="30">
        <v>45118.7</v>
      </c>
      <c r="C348" s="29"/>
      <c r="D348" s="30">
        <v>1143.7</v>
      </c>
      <c r="E348" s="30">
        <v>673.03</v>
      </c>
      <c r="F348" s="30">
        <v>7383.21</v>
      </c>
      <c r="G348" s="30">
        <v>3159.6</v>
      </c>
      <c r="H348" s="30">
        <v>2285.2800000000002</v>
      </c>
      <c r="I348" s="30">
        <v>2092.12</v>
      </c>
      <c r="J348" s="30">
        <v>4522.8999999999996</v>
      </c>
      <c r="K348" s="30">
        <v>2490.85</v>
      </c>
      <c r="L348" s="30">
        <v>1299.8399999999999</v>
      </c>
      <c r="M348" s="30">
        <v>6447.17</v>
      </c>
      <c r="N348" s="30">
        <v>3331.84</v>
      </c>
      <c r="O348" s="30">
        <v>865.01</v>
      </c>
      <c r="P348" s="30">
        <v>3964.69</v>
      </c>
      <c r="Q348" s="30">
        <v>3486.98</v>
      </c>
      <c r="R348" s="29"/>
      <c r="S348" s="29"/>
      <c r="T348" s="29"/>
      <c r="U348" s="30">
        <v>819.21</v>
      </c>
      <c r="V348" s="30">
        <v>356.27</v>
      </c>
      <c r="W348" s="29"/>
      <c r="X348" s="30">
        <v>1088.57</v>
      </c>
      <c r="Y348" s="30">
        <v>23.34</v>
      </c>
      <c r="Z348" s="30">
        <v>31.79</v>
      </c>
      <c r="AA348" s="30">
        <v>673.03</v>
      </c>
      <c r="AB348" s="30">
        <v>855.11</v>
      </c>
      <c r="AC348" s="30">
        <v>118.85</v>
      </c>
      <c r="AD348" s="30">
        <v>38.71</v>
      </c>
      <c r="AE348" s="30">
        <v>78.19</v>
      </c>
      <c r="AF348" s="30">
        <v>186.8</v>
      </c>
      <c r="AG348" s="30">
        <v>158.11000000000001</v>
      </c>
      <c r="AH348" s="30">
        <v>380.89</v>
      </c>
      <c r="AI348" s="30">
        <v>659.71</v>
      </c>
      <c r="AJ348" s="30">
        <v>214.23</v>
      </c>
      <c r="AK348" s="30">
        <v>125.1</v>
      </c>
      <c r="AL348" s="30">
        <v>226.25</v>
      </c>
      <c r="AM348" s="30">
        <v>526.82000000000005</v>
      </c>
      <c r="AN348" s="30">
        <v>340.93</v>
      </c>
      <c r="AO348" s="30">
        <v>135.58000000000001</v>
      </c>
      <c r="AP348" s="30">
        <v>453.23</v>
      </c>
      <c r="AQ348" s="30">
        <v>1605.72</v>
      </c>
      <c r="AR348" s="30">
        <v>870.82</v>
      </c>
      <c r="AS348" s="30">
        <v>211.15</v>
      </c>
      <c r="AT348" s="30">
        <v>196.99</v>
      </c>
      <c r="AU348" s="30">
        <v>3159.6</v>
      </c>
      <c r="AV348" s="30">
        <v>1303.46</v>
      </c>
      <c r="AW348" s="30">
        <v>981.82</v>
      </c>
      <c r="AX348" s="30">
        <v>2092.12</v>
      </c>
      <c r="AY348" s="30">
        <v>650.16</v>
      </c>
      <c r="AZ348" s="30">
        <v>1644.5</v>
      </c>
      <c r="BA348" s="30">
        <v>2228.2399999999998</v>
      </c>
      <c r="BB348" s="30">
        <v>1181.26</v>
      </c>
      <c r="BC348" s="30">
        <v>229.81</v>
      </c>
      <c r="BD348" s="30">
        <v>-50.66</v>
      </c>
      <c r="BE348" s="30">
        <v>761.57</v>
      </c>
      <c r="BF348" s="29"/>
      <c r="BG348" s="30">
        <v>1299.8399999999999</v>
      </c>
      <c r="BH348" s="30">
        <v>573.29999999999995</v>
      </c>
      <c r="BI348" s="30">
        <v>1836.74</v>
      </c>
      <c r="BJ348" s="30">
        <v>2496.64</v>
      </c>
      <c r="BK348" s="30">
        <v>1540.5</v>
      </c>
      <c r="BL348" s="30">
        <v>2000.43</v>
      </c>
      <c r="BM348" s="30">
        <v>226.15</v>
      </c>
      <c r="BN348" s="30">
        <v>1105.25</v>
      </c>
      <c r="BO348" s="30">
        <v>865.01</v>
      </c>
      <c r="BP348" s="30">
        <v>1883.21</v>
      </c>
      <c r="BQ348" s="30">
        <v>993.09</v>
      </c>
      <c r="BR348" s="30">
        <v>544.01</v>
      </c>
      <c r="BS348" s="30">
        <v>340.12</v>
      </c>
      <c r="BT348" s="30">
        <v>204.27</v>
      </c>
      <c r="BU348" s="30">
        <v>2588.6</v>
      </c>
      <c r="BV348" s="30">
        <v>173.92</v>
      </c>
      <c r="BW348" s="30">
        <v>197.63</v>
      </c>
      <c r="BX348" s="30">
        <v>526.83000000000004</v>
      </c>
      <c r="BY348" s="29"/>
      <c r="BZ348" s="29"/>
      <c r="CA348" s="29"/>
      <c r="CB348" s="29"/>
      <c r="CC348" s="30">
        <v>265.06</v>
      </c>
      <c r="CD348" s="30">
        <v>554.15</v>
      </c>
      <c r="CE348" s="30">
        <v>53.91</v>
      </c>
      <c r="CF348" s="30">
        <v>111.01</v>
      </c>
      <c r="CG348" s="30">
        <v>191.34</v>
      </c>
    </row>
    <row r="349" spans="1:85" x14ac:dyDescent="0.3">
      <c r="A349" s="25" t="s">
        <v>422</v>
      </c>
      <c r="B349" s="30">
        <v>46075.72</v>
      </c>
      <c r="C349" s="29"/>
      <c r="D349" s="30">
        <v>1262.46</v>
      </c>
      <c r="E349" s="30">
        <v>1169.3599999999999</v>
      </c>
      <c r="F349" s="30">
        <v>7297.2</v>
      </c>
      <c r="G349" s="30">
        <v>3278.58</v>
      </c>
      <c r="H349" s="30">
        <v>1700.32</v>
      </c>
      <c r="I349" s="30">
        <v>1902.64</v>
      </c>
      <c r="J349" s="30">
        <v>4614.13</v>
      </c>
      <c r="K349" s="30">
        <v>2612.2600000000002</v>
      </c>
      <c r="L349" s="30">
        <v>1232.44</v>
      </c>
      <c r="M349" s="30">
        <v>6327.54</v>
      </c>
      <c r="N349" s="30">
        <v>3333.4</v>
      </c>
      <c r="O349" s="30">
        <v>890.48</v>
      </c>
      <c r="P349" s="30">
        <v>4006.2</v>
      </c>
      <c r="Q349" s="30">
        <v>4355.8100000000004</v>
      </c>
      <c r="R349" s="29"/>
      <c r="S349" s="29"/>
      <c r="T349" s="29"/>
      <c r="U349" s="30">
        <v>995.99</v>
      </c>
      <c r="V349" s="30">
        <v>395.15</v>
      </c>
      <c r="W349" s="29"/>
      <c r="X349" s="30">
        <v>1195.02</v>
      </c>
      <c r="Y349" s="30">
        <v>27</v>
      </c>
      <c r="Z349" s="30">
        <v>40.44</v>
      </c>
      <c r="AA349" s="30">
        <v>1169.3599999999999</v>
      </c>
      <c r="AB349" s="30">
        <v>1116.42</v>
      </c>
      <c r="AC349" s="30">
        <v>71.66</v>
      </c>
      <c r="AD349" s="30">
        <v>45.01</v>
      </c>
      <c r="AE349" s="30">
        <v>133.21</v>
      </c>
      <c r="AF349" s="30">
        <v>130.97</v>
      </c>
      <c r="AG349" s="30">
        <v>155.59</v>
      </c>
      <c r="AH349" s="30">
        <v>408.04</v>
      </c>
      <c r="AI349" s="30">
        <v>676.03</v>
      </c>
      <c r="AJ349" s="30">
        <v>202.27</v>
      </c>
      <c r="AK349" s="30">
        <v>75.84</v>
      </c>
      <c r="AL349" s="30">
        <v>163.04</v>
      </c>
      <c r="AM349" s="30">
        <v>527.38</v>
      </c>
      <c r="AN349" s="30">
        <v>327.75</v>
      </c>
      <c r="AO349" s="30">
        <v>131.83000000000001</v>
      </c>
      <c r="AP349" s="30">
        <v>588.28</v>
      </c>
      <c r="AQ349" s="30">
        <v>1354.91</v>
      </c>
      <c r="AR349" s="30">
        <v>799.14</v>
      </c>
      <c r="AS349" s="30">
        <v>229.97</v>
      </c>
      <c r="AT349" s="30">
        <v>159.85</v>
      </c>
      <c r="AU349" s="30">
        <v>3278.58</v>
      </c>
      <c r="AV349" s="30">
        <v>1085.83</v>
      </c>
      <c r="AW349" s="30">
        <v>614.49</v>
      </c>
      <c r="AX349" s="30">
        <v>1902.64</v>
      </c>
      <c r="AY349" s="30">
        <v>657.35</v>
      </c>
      <c r="AZ349" s="30">
        <v>1750.61</v>
      </c>
      <c r="BA349" s="30">
        <v>2206.17</v>
      </c>
      <c r="BB349" s="30">
        <v>1169.6400000000001</v>
      </c>
      <c r="BC349" s="30">
        <v>332.45</v>
      </c>
      <c r="BD349" s="30">
        <v>-140.53</v>
      </c>
      <c r="BE349" s="30">
        <v>1033.45</v>
      </c>
      <c r="BF349" s="29"/>
      <c r="BG349" s="30">
        <v>1232.44</v>
      </c>
      <c r="BH349" s="30">
        <v>610.27</v>
      </c>
      <c r="BI349" s="30">
        <v>1770.3</v>
      </c>
      <c r="BJ349" s="30">
        <v>2228.91</v>
      </c>
      <c r="BK349" s="30">
        <v>1718.06</v>
      </c>
      <c r="BL349" s="30">
        <v>2047.92</v>
      </c>
      <c r="BM349" s="30">
        <v>232.18</v>
      </c>
      <c r="BN349" s="30">
        <v>1053.29</v>
      </c>
      <c r="BO349" s="30">
        <v>890.48</v>
      </c>
      <c r="BP349" s="30">
        <v>1756.86</v>
      </c>
      <c r="BQ349" s="30">
        <v>976.24</v>
      </c>
      <c r="BR349" s="30">
        <v>780.23</v>
      </c>
      <c r="BS349" s="30">
        <v>310.3</v>
      </c>
      <c r="BT349" s="30">
        <v>182.57</v>
      </c>
      <c r="BU349" s="30">
        <v>3123.6</v>
      </c>
      <c r="BV349" s="30">
        <v>290.99</v>
      </c>
      <c r="BW349" s="30">
        <v>232.37</v>
      </c>
      <c r="BX349" s="30">
        <v>708.85</v>
      </c>
      <c r="BY349" s="29"/>
      <c r="BZ349" s="29"/>
      <c r="CA349" s="29"/>
      <c r="CB349" s="29"/>
      <c r="CC349" s="30">
        <v>317.60000000000002</v>
      </c>
      <c r="CD349" s="30">
        <v>678.39</v>
      </c>
      <c r="CE349" s="30">
        <v>53.94</v>
      </c>
      <c r="CF349" s="30">
        <v>74.8</v>
      </c>
      <c r="CG349" s="30">
        <v>266.42</v>
      </c>
    </row>
    <row r="350" spans="1:85" x14ac:dyDescent="0.3">
      <c r="A350" s="25" t="s">
        <v>423</v>
      </c>
      <c r="B350" s="30">
        <v>46280.14</v>
      </c>
      <c r="C350" s="29"/>
      <c r="D350" s="30">
        <v>1324.61</v>
      </c>
      <c r="E350" s="30">
        <v>1028.47</v>
      </c>
      <c r="F350" s="30">
        <v>7646.27</v>
      </c>
      <c r="G350" s="30">
        <v>3164.02</v>
      </c>
      <c r="H350" s="30">
        <v>1887.35</v>
      </c>
      <c r="I350" s="30">
        <v>2115.3000000000002</v>
      </c>
      <c r="J350" s="30">
        <v>4936.97</v>
      </c>
      <c r="K350" s="30">
        <v>2535.4699999999998</v>
      </c>
      <c r="L350" s="30">
        <v>1260.77</v>
      </c>
      <c r="M350" s="30">
        <v>6616.33</v>
      </c>
      <c r="N350" s="30">
        <v>3216.3</v>
      </c>
      <c r="O350" s="30">
        <v>976.32</v>
      </c>
      <c r="P350" s="30">
        <v>4108.29</v>
      </c>
      <c r="Q350" s="30">
        <v>3219.84</v>
      </c>
      <c r="R350" s="29"/>
      <c r="S350" s="29"/>
      <c r="T350" s="29"/>
      <c r="U350" s="30">
        <v>1039.8599999999999</v>
      </c>
      <c r="V350" s="30">
        <v>477.68</v>
      </c>
      <c r="W350" s="29"/>
      <c r="X350" s="30">
        <v>1250.21</v>
      </c>
      <c r="Y350" s="30">
        <v>29.15</v>
      </c>
      <c r="Z350" s="30">
        <v>45.25</v>
      </c>
      <c r="AA350" s="30">
        <v>1028.47</v>
      </c>
      <c r="AB350" s="30">
        <v>1141.0899999999999</v>
      </c>
      <c r="AC350" s="30">
        <v>144.08000000000001</v>
      </c>
      <c r="AD350" s="30">
        <v>20.190000000000001</v>
      </c>
      <c r="AE350" s="30">
        <v>107.49</v>
      </c>
      <c r="AF350" s="30">
        <v>204.08</v>
      </c>
      <c r="AG350" s="30">
        <v>169.41</v>
      </c>
      <c r="AH350" s="30">
        <v>416.59</v>
      </c>
      <c r="AI350" s="30">
        <v>708.47</v>
      </c>
      <c r="AJ350" s="30">
        <v>182.59</v>
      </c>
      <c r="AK350" s="30">
        <v>101.84</v>
      </c>
      <c r="AL350" s="30">
        <v>174.75</v>
      </c>
      <c r="AM350" s="30">
        <v>529.25</v>
      </c>
      <c r="AN350" s="30">
        <v>343.41</v>
      </c>
      <c r="AO350" s="30">
        <v>132.74</v>
      </c>
      <c r="AP350" s="30">
        <v>567.16999999999996</v>
      </c>
      <c r="AQ350" s="30">
        <v>1576.11</v>
      </c>
      <c r="AR350" s="30">
        <v>755.62</v>
      </c>
      <c r="AS350" s="30">
        <v>171.29</v>
      </c>
      <c r="AT350" s="30">
        <v>200.1</v>
      </c>
      <c r="AU350" s="30">
        <v>3164.02</v>
      </c>
      <c r="AV350" s="30">
        <v>1066.92</v>
      </c>
      <c r="AW350" s="30">
        <v>820.42</v>
      </c>
      <c r="AX350" s="30">
        <v>2115.3000000000002</v>
      </c>
      <c r="AY350" s="30">
        <v>583.28</v>
      </c>
      <c r="AZ350" s="30">
        <v>1736.79</v>
      </c>
      <c r="BA350" s="30">
        <v>2616.89</v>
      </c>
      <c r="BB350" s="30">
        <v>1110.6199999999999</v>
      </c>
      <c r="BC350" s="30">
        <v>301.22000000000003</v>
      </c>
      <c r="BD350" s="30">
        <v>-41.98</v>
      </c>
      <c r="BE350" s="30">
        <v>875.02</v>
      </c>
      <c r="BF350" s="29"/>
      <c r="BG350" s="30">
        <v>1260.77</v>
      </c>
      <c r="BH350" s="30">
        <v>580.66</v>
      </c>
      <c r="BI350" s="30">
        <v>1726.81</v>
      </c>
      <c r="BJ350" s="30">
        <v>2530.4299999999998</v>
      </c>
      <c r="BK350" s="30">
        <v>1778.43</v>
      </c>
      <c r="BL350" s="30">
        <v>2124.6</v>
      </c>
      <c r="BM350" s="30">
        <v>141.91</v>
      </c>
      <c r="BN350" s="30">
        <v>949.79</v>
      </c>
      <c r="BO350" s="30">
        <v>976.32</v>
      </c>
      <c r="BP350" s="30">
        <v>1492.44</v>
      </c>
      <c r="BQ350" s="30">
        <v>955.13</v>
      </c>
      <c r="BR350" s="30">
        <v>1074.93</v>
      </c>
      <c r="BS350" s="30">
        <v>306.54000000000002</v>
      </c>
      <c r="BT350" s="30">
        <v>279.24</v>
      </c>
      <c r="BU350" s="30">
        <v>2372.41</v>
      </c>
      <c r="BV350" s="30">
        <v>116.56</v>
      </c>
      <c r="BW350" s="30">
        <v>109.05</v>
      </c>
      <c r="BX350" s="30">
        <v>621.82000000000005</v>
      </c>
      <c r="BY350" s="29"/>
      <c r="BZ350" s="29"/>
      <c r="CA350" s="29"/>
      <c r="CB350" s="29"/>
      <c r="CC350" s="30">
        <v>320.82</v>
      </c>
      <c r="CD350" s="30">
        <v>719.05</v>
      </c>
      <c r="CE350" s="30">
        <v>67.88</v>
      </c>
      <c r="CF350" s="30">
        <v>82.68</v>
      </c>
      <c r="CG350" s="30">
        <v>327.11</v>
      </c>
    </row>
    <row r="351" spans="1:85" x14ac:dyDescent="0.3">
      <c r="A351" s="25" t="s">
        <v>552</v>
      </c>
      <c r="B351" s="30">
        <v>49523.32</v>
      </c>
      <c r="D351" s="30">
        <v>1216.04</v>
      </c>
      <c r="E351" s="30">
        <v>1616.46</v>
      </c>
      <c r="F351" s="30">
        <v>8538.32</v>
      </c>
      <c r="G351" s="30">
        <v>3059.33</v>
      </c>
      <c r="H351" s="30">
        <v>2228.34</v>
      </c>
      <c r="I351" s="30">
        <v>2230.36</v>
      </c>
      <c r="J351" s="30">
        <v>4933.3999999999996</v>
      </c>
      <c r="K351" s="30">
        <v>2713.94</v>
      </c>
      <c r="L351" s="30">
        <v>1458.81</v>
      </c>
      <c r="M351" s="30">
        <v>6804.45</v>
      </c>
      <c r="N351" s="30">
        <v>3610.54</v>
      </c>
      <c r="O351" s="30">
        <v>896.67</v>
      </c>
      <c r="P351" s="30">
        <v>4525.8999999999996</v>
      </c>
      <c r="Q351" s="30">
        <v>3616.35</v>
      </c>
      <c r="U351" s="30">
        <v>881.19</v>
      </c>
      <c r="V351" s="30">
        <v>499.31</v>
      </c>
      <c r="X351" s="30">
        <v>1147.7</v>
      </c>
      <c r="Y351" s="30">
        <v>26.74</v>
      </c>
      <c r="Z351" s="30">
        <v>41.6</v>
      </c>
      <c r="AA351" s="30">
        <v>1616.46</v>
      </c>
      <c r="AB351" s="30">
        <v>1107.1300000000001</v>
      </c>
      <c r="AC351" s="30">
        <v>113.65</v>
      </c>
      <c r="AD351" s="30">
        <v>36.89</v>
      </c>
      <c r="AE351" s="30">
        <v>123.98</v>
      </c>
      <c r="AF351" s="30">
        <v>112.45</v>
      </c>
      <c r="AG351" s="30">
        <v>218.88</v>
      </c>
      <c r="AH351" s="30">
        <v>509.4</v>
      </c>
      <c r="AI351" s="30">
        <v>841.38</v>
      </c>
      <c r="AJ351" s="30">
        <v>247.55</v>
      </c>
      <c r="AK351" s="30">
        <v>129.63999999999999</v>
      </c>
      <c r="AL351" s="30">
        <v>235.7</v>
      </c>
      <c r="AM351" s="30">
        <v>493.2</v>
      </c>
      <c r="AN351" s="30">
        <v>270.62</v>
      </c>
      <c r="AO351" s="30">
        <v>118.08</v>
      </c>
      <c r="AP351" s="30">
        <v>584.95000000000005</v>
      </c>
      <c r="AQ351" s="30">
        <v>2023.54</v>
      </c>
      <c r="AR351" s="30">
        <v>837.65</v>
      </c>
      <c r="AS351" s="30">
        <v>229.72</v>
      </c>
      <c r="AT351" s="30">
        <v>303.89</v>
      </c>
      <c r="AU351" s="30">
        <v>3059.33</v>
      </c>
      <c r="AV351" s="30">
        <v>1245.22</v>
      </c>
      <c r="AW351" s="30">
        <v>983.11</v>
      </c>
      <c r="AX351" s="30">
        <v>2230.36</v>
      </c>
      <c r="AY351" s="30">
        <v>710.8</v>
      </c>
      <c r="AZ351" s="30">
        <v>1887.1</v>
      </c>
      <c r="BA351" s="30">
        <v>2335.4899999999998</v>
      </c>
      <c r="BB351" s="30">
        <v>1094.4000000000001</v>
      </c>
      <c r="BC351" s="30">
        <v>450.93</v>
      </c>
      <c r="BD351" s="30">
        <v>-71.86</v>
      </c>
      <c r="BE351" s="30">
        <v>1048.3900000000001</v>
      </c>
      <c r="BG351" s="30">
        <v>1458.81</v>
      </c>
      <c r="BH351" s="30">
        <v>604.82000000000005</v>
      </c>
      <c r="BI351" s="30">
        <v>1865.18</v>
      </c>
      <c r="BJ351" s="30">
        <v>2552.65</v>
      </c>
      <c r="BK351" s="30">
        <v>1781.8</v>
      </c>
      <c r="BL351" s="30">
        <v>2243.7199999999998</v>
      </c>
      <c r="BM351" s="30">
        <v>248.11</v>
      </c>
      <c r="BN351" s="30">
        <v>1118.7</v>
      </c>
      <c r="BO351" s="30">
        <v>896.67</v>
      </c>
      <c r="BP351" s="30">
        <v>1709.79</v>
      </c>
      <c r="BQ351" s="30">
        <v>1032.18</v>
      </c>
      <c r="BR351" s="30">
        <v>1146.8699999999999</v>
      </c>
      <c r="BS351" s="30">
        <v>307.83999999999997</v>
      </c>
      <c r="BT351" s="30">
        <v>329.23</v>
      </c>
      <c r="BU351" s="30">
        <v>2528.25</v>
      </c>
      <c r="BV351" s="30">
        <v>137.13999999999999</v>
      </c>
      <c r="BW351" s="30">
        <v>209.59</v>
      </c>
      <c r="BX351" s="30">
        <v>741.37</v>
      </c>
      <c r="CC351" s="30">
        <v>267.5</v>
      </c>
      <c r="CD351" s="30">
        <v>613.67999999999995</v>
      </c>
      <c r="CE351" s="30">
        <v>90.57</v>
      </c>
      <c r="CF351" s="30">
        <v>72.19</v>
      </c>
      <c r="CG351" s="30">
        <v>336.56</v>
      </c>
    </row>
    <row r="352" spans="1:85" x14ac:dyDescent="0.3">
      <c r="A352" s="25" t="s">
        <v>574</v>
      </c>
      <c r="B352" s="30">
        <v>48206.15</v>
      </c>
      <c r="D352" s="30">
        <v>1161.9100000000001</v>
      </c>
      <c r="E352" s="30">
        <v>1992.22</v>
      </c>
      <c r="F352" s="30">
        <v>8200.75</v>
      </c>
      <c r="G352" s="30">
        <v>2771.95</v>
      </c>
      <c r="H352" s="30">
        <v>2364.67</v>
      </c>
      <c r="I352" s="30">
        <v>2514.14</v>
      </c>
      <c r="J352" s="30">
        <v>4194.99</v>
      </c>
      <c r="K352" s="30">
        <v>2951.39</v>
      </c>
      <c r="L352" s="30">
        <v>1393.29</v>
      </c>
      <c r="M352" s="30">
        <v>6610.07</v>
      </c>
      <c r="N352" s="30">
        <v>3433.6</v>
      </c>
      <c r="O352" s="30">
        <v>947.17</v>
      </c>
      <c r="P352" s="30">
        <v>4461.13</v>
      </c>
      <c r="Q352" s="30">
        <v>3260.97</v>
      </c>
      <c r="U352" s="30">
        <v>830.19</v>
      </c>
      <c r="V352" s="30">
        <v>494.37</v>
      </c>
      <c r="X352" s="30">
        <v>1096.76</v>
      </c>
      <c r="Y352" s="30">
        <v>25.49</v>
      </c>
      <c r="Z352" s="30">
        <v>39.659999999999997</v>
      </c>
      <c r="AA352" s="30">
        <v>1992.22</v>
      </c>
      <c r="AB352" s="30">
        <v>1269.0999999999999</v>
      </c>
      <c r="AC352" s="30">
        <v>121.59</v>
      </c>
      <c r="AD352" s="30">
        <v>39.700000000000003</v>
      </c>
      <c r="AE352" s="30">
        <v>59.4</v>
      </c>
      <c r="AF352" s="30">
        <v>195.64</v>
      </c>
      <c r="AG352" s="30">
        <v>160.53</v>
      </c>
      <c r="AH352" s="30">
        <v>311.25</v>
      </c>
      <c r="AI352" s="30">
        <v>794.39</v>
      </c>
      <c r="AJ352" s="30">
        <v>221.24</v>
      </c>
      <c r="AK352" s="30">
        <v>136.34</v>
      </c>
      <c r="AL352" s="30">
        <v>227.68</v>
      </c>
      <c r="AM352" s="30">
        <v>530.96</v>
      </c>
      <c r="AN352" s="30">
        <v>347.2</v>
      </c>
      <c r="AO352" s="30">
        <v>104.54</v>
      </c>
      <c r="AP352" s="30">
        <v>543.74</v>
      </c>
      <c r="AQ352" s="30">
        <v>1845.6</v>
      </c>
      <c r="AR352" s="30">
        <v>749.27</v>
      </c>
      <c r="AS352" s="30">
        <v>237.32</v>
      </c>
      <c r="AT352" s="30">
        <v>305.27999999999997</v>
      </c>
      <c r="AU352" s="30">
        <v>2771.95</v>
      </c>
      <c r="AV352" s="30">
        <v>1355.84</v>
      </c>
      <c r="AW352" s="30">
        <v>1008.83</v>
      </c>
      <c r="AX352" s="30">
        <v>2514.14</v>
      </c>
      <c r="AY352" s="30">
        <v>521.16999999999996</v>
      </c>
      <c r="AZ352" s="30">
        <v>1580.24</v>
      </c>
      <c r="BA352" s="30">
        <v>2093.58</v>
      </c>
      <c r="BB352" s="30">
        <v>1270.45</v>
      </c>
      <c r="BC352" s="30">
        <v>195.21</v>
      </c>
      <c r="BD352" s="30">
        <v>-55.2</v>
      </c>
      <c r="BE352" s="30">
        <v>1200.2</v>
      </c>
      <c r="BG352" s="30">
        <v>1393.29</v>
      </c>
      <c r="BH352" s="30">
        <v>561.12</v>
      </c>
      <c r="BI352" s="30">
        <v>1896.14</v>
      </c>
      <c r="BJ352" s="30">
        <v>2382.61</v>
      </c>
      <c r="BK352" s="30">
        <v>1770.19</v>
      </c>
      <c r="BL352" s="30">
        <v>2102.64</v>
      </c>
      <c r="BM352" s="30">
        <v>247.84</v>
      </c>
      <c r="BN352" s="30">
        <v>1083.1099999999999</v>
      </c>
      <c r="BO352" s="30">
        <v>947.17</v>
      </c>
      <c r="BP352" s="30">
        <v>1925.92</v>
      </c>
      <c r="BQ352" s="30">
        <v>949.2</v>
      </c>
      <c r="BR352" s="30">
        <v>1069.3800000000001</v>
      </c>
      <c r="BS352" s="30">
        <v>292.5</v>
      </c>
      <c r="BT352" s="30">
        <v>224.13</v>
      </c>
      <c r="BU352" s="30">
        <v>2231.9299999999998</v>
      </c>
      <c r="BV352" s="30">
        <v>130.66</v>
      </c>
      <c r="BW352" s="30">
        <v>281.98</v>
      </c>
      <c r="BX352" s="30">
        <v>616.41</v>
      </c>
      <c r="CC352" s="30">
        <v>283.26</v>
      </c>
      <c r="CD352" s="30">
        <v>546.92999999999995</v>
      </c>
      <c r="CE352" s="30">
        <v>76.92</v>
      </c>
      <c r="CF352" s="30">
        <v>88.16</v>
      </c>
      <c r="CG352" s="30">
        <v>329.29</v>
      </c>
    </row>
    <row r="353" spans="1:85" x14ac:dyDescent="0.3">
      <c r="A353" s="25" t="s">
        <v>585</v>
      </c>
      <c r="B353" s="30">
        <v>48725.58</v>
      </c>
      <c r="D353" s="30">
        <v>1272.3</v>
      </c>
      <c r="E353" s="30">
        <v>1845.88</v>
      </c>
      <c r="F353" s="30">
        <v>7893.54</v>
      </c>
      <c r="G353" s="30">
        <v>2839.87</v>
      </c>
      <c r="H353" s="30">
        <v>1896.03</v>
      </c>
      <c r="I353" s="30">
        <v>2806.79</v>
      </c>
      <c r="J353" s="30">
        <v>4109.3999999999996</v>
      </c>
      <c r="K353" s="30">
        <v>3638.29</v>
      </c>
      <c r="L353" s="30">
        <v>1123.32</v>
      </c>
      <c r="M353" s="30">
        <v>6598.78</v>
      </c>
      <c r="N353" s="30">
        <v>3233.31</v>
      </c>
      <c r="O353" s="30">
        <v>1216.72</v>
      </c>
      <c r="P353" s="30">
        <v>4481.16</v>
      </c>
      <c r="Q353" s="30">
        <v>3732.34</v>
      </c>
      <c r="U353" s="30">
        <v>834.99</v>
      </c>
      <c r="V353" s="30">
        <v>575.61</v>
      </c>
      <c r="X353" s="30">
        <v>1201.74</v>
      </c>
      <c r="Y353" s="30">
        <v>27.52</v>
      </c>
      <c r="Z353" s="30">
        <v>43.04</v>
      </c>
      <c r="AA353" s="30">
        <v>1845.88</v>
      </c>
      <c r="AB353" s="30">
        <v>1064.1600000000001</v>
      </c>
      <c r="AC353" s="30">
        <v>86.56</v>
      </c>
      <c r="AD353" s="30">
        <v>27.7</v>
      </c>
      <c r="AE353" s="30">
        <v>119.94</v>
      </c>
      <c r="AF353" s="30">
        <v>179.92</v>
      </c>
      <c r="AG353" s="30">
        <v>242.26</v>
      </c>
      <c r="AH353" s="30">
        <v>467.65</v>
      </c>
      <c r="AI353" s="30">
        <v>773.6</v>
      </c>
      <c r="AJ353" s="30">
        <v>202.69</v>
      </c>
      <c r="AK353" s="30">
        <v>184.69</v>
      </c>
      <c r="AL353" s="30">
        <v>185.8</v>
      </c>
      <c r="AM353" s="30">
        <v>517.79</v>
      </c>
      <c r="AN353" s="30">
        <v>378.51</v>
      </c>
      <c r="AO353" s="30">
        <v>110.51</v>
      </c>
      <c r="AP353" s="30">
        <v>558.02</v>
      </c>
      <c r="AQ353" s="30">
        <v>1547.92</v>
      </c>
      <c r="AR353" s="30">
        <v>807.9</v>
      </c>
      <c r="AS353" s="30">
        <v>261.67</v>
      </c>
      <c r="AT353" s="30">
        <v>176.25</v>
      </c>
      <c r="AU353" s="30">
        <v>2839.87</v>
      </c>
      <c r="AV353" s="30">
        <v>1197.48</v>
      </c>
      <c r="AW353" s="30">
        <v>698.55</v>
      </c>
      <c r="AX353" s="30">
        <v>2806.79</v>
      </c>
      <c r="AY353" s="30">
        <v>478.35</v>
      </c>
      <c r="AZ353" s="30">
        <v>1671.39</v>
      </c>
      <c r="BA353" s="30">
        <v>1959.65</v>
      </c>
      <c r="BB353" s="30">
        <v>1182.68</v>
      </c>
      <c r="BC353" s="30">
        <v>1291.33</v>
      </c>
      <c r="BD353" s="30">
        <v>29.94</v>
      </c>
      <c r="BE353" s="30">
        <v>980.31</v>
      </c>
      <c r="BG353" s="30">
        <v>1123.32</v>
      </c>
      <c r="BH353" s="30">
        <v>611.55999999999995</v>
      </c>
      <c r="BI353" s="30">
        <v>1950.45</v>
      </c>
      <c r="BJ353" s="30">
        <v>2425.12</v>
      </c>
      <c r="BK353" s="30">
        <v>1611.65</v>
      </c>
      <c r="BL353" s="30">
        <v>2073.0700000000002</v>
      </c>
      <c r="BM353" s="30">
        <v>194.41</v>
      </c>
      <c r="BN353" s="30">
        <v>965.84</v>
      </c>
      <c r="BO353" s="30">
        <v>1216.72</v>
      </c>
      <c r="BP353" s="30">
        <v>1936.24</v>
      </c>
      <c r="BQ353" s="30">
        <v>1118.5</v>
      </c>
      <c r="BR353" s="30">
        <v>884.31</v>
      </c>
      <c r="BS353" s="30">
        <v>302.48</v>
      </c>
      <c r="BT353" s="30">
        <v>239.63</v>
      </c>
      <c r="BU353" s="30">
        <v>2842.38</v>
      </c>
      <c r="BV353" s="30">
        <v>115.5</v>
      </c>
      <c r="BW353" s="30">
        <v>109.51</v>
      </c>
      <c r="BX353" s="30">
        <v>664.94</v>
      </c>
      <c r="CC353" s="30">
        <v>294.57</v>
      </c>
      <c r="CD353" s="30">
        <v>540.41999999999996</v>
      </c>
      <c r="CE353" s="30">
        <v>66.7</v>
      </c>
      <c r="CF353" s="30">
        <v>92.68</v>
      </c>
      <c r="CG353" s="30">
        <v>416.23</v>
      </c>
    </row>
  </sheetData>
  <hyperlinks>
    <hyperlink ref="A1" location="Contents!A1" display="Return to contents" xr:uid="{00000000-0004-0000-08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P352"/>
  <sheetViews>
    <sheetView workbookViewId="0">
      <pane xSplit="1" ySplit="3" topLeftCell="B343" activePane="bottomRight" state="frozen"/>
      <selection pane="topRight" activeCell="B1" sqref="B1"/>
      <selection pane="bottomLeft" activeCell="A4" sqref="A4"/>
      <selection pane="bottomRight" activeCell="Q349" sqref="Q349"/>
    </sheetView>
  </sheetViews>
  <sheetFormatPr defaultColWidth="9.109375" defaultRowHeight="13.8" x14ac:dyDescent="0.3"/>
  <cols>
    <col min="1" max="1" width="16.6640625" style="1" customWidth="1"/>
    <col min="2" max="14" width="11.88671875" style="1" customWidth="1"/>
    <col min="15" max="15" width="1.88671875" style="1" customWidth="1"/>
    <col min="16" max="16" width="11.88671875" style="1" customWidth="1"/>
    <col min="17" max="16384" width="9.109375" style="1"/>
  </cols>
  <sheetData>
    <row r="1" spans="1:16" x14ac:dyDescent="0.3">
      <c r="A1" s="5" t="s">
        <v>0</v>
      </c>
    </row>
    <row r="2" spans="1:16" ht="69" x14ac:dyDescent="0.3">
      <c r="A2" s="23" t="s">
        <v>550</v>
      </c>
      <c r="B2" s="24" t="s">
        <v>424</v>
      </c>
      <c r="C2" s="24" t="s">
        <v>425</v>
      </c>
      <c r="D2" s="24" t="s">
        <v>426</v>
      </c>
      <c r="E2" s="24" t="s">
        <v>427</v>
      </c>
      <c r="F2" s="24" t="s">
        <v>428</v>
      </c>
      <c r="G2" s="24" t="s">
        <v>429</v>
      </c>
      <c r="H2" s="24" t="s">
        <v>430</v>
      </c>
      <c r="I2" s="24" t="s">
        <v>431</v>
      </c>
      <c r="J2" s="24" t="s">
        <v>432</v>
      </c>
      <c r="K2" s="24" t="s">
        <v>433</v>
      </c>
      <c r="L2" s="24" t="s">
        <v>434</v>
      </c>
      <c r="M2" s="24" t="s">
        <v>435</v>
      </c>
      <c r="N2" s="24" t="s">
        <v>436</v>
      </c>
      <c r="O2" s="24"/>
      <c r="P2" s="24"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5">
        <v>1950</v>
      </c>
      <c r="B4" s="28">
        <f ca="1">SUM(OFFSET(B$75,$O4,0,4,1))</f>
        <v>215.19000000000003</v>
      </c>
      <c r="C4" s="28">
        <f t="shared" ref="C4:N4" ca="1" si="0">SUM(OFFSET(C$75,$O4,0,4,1))</f>
        <v>87.85</v>
      </c>
      <c r="D4" s="28">
        <f t="shared" ca="1" si="0"/>
        <v>4.01</v>
      </c>
      <c r="E4" s="28">
        <f t="shared" ca="1" si="0"/>
        <v>215.55999999999997</v>
      </c>
      <c r="F4" s="28">
        <f t="shared" ca="1" si="0"/>
        <v>0</v>
      </c>
      <c r="G4" s="28">
        <f t="shared" ca="1" si="0"/>
        <v>37.72</v>
      </c>
      <c r="H4" s="28">
        <f t="shared" ca="1" si="0"/>
        <v>603.91</v>
      </c>
      <c r="I4" s="28">
        <f t="shared" ca="1" si="0"/>
        <v>32</v>
      </c>
      <c r="J4" s="28">
        <f t="shared" ca="1" si="0"/>
        <v>0</v>
      </c>
      <c r="K4" s="28">
        <f t="shared" ca="1" si="0"/>
        <v>4.01</v>
      </c>
      <c r="L4" s="28">
        <f t="shared" ca="1" si="0"/>
        <v>0</v>
      </c>
      <c r="M4" s="28">
        <f t="shared" ca="1" si="0"/>
        <v>0</v>
      </c>
      <c r="N4" s="28">
        <f t="shared" ca="1" si="0"/>
        <v>0</v>
      </c>
      <c r="O4" s="26">
        <f>0</f>
        <v>0</v>
      </c>
      <c r="P4" s="28">
        <f ca="1">SUM(OFFSET(P$75,$O4,0,4,1))</f>
        <v>1200.24</v>
      </c>
    </row>
    <row r="5" spans="1:16" x14ac:dyDescent="0.3">
      <c r="A5" s="25">
        <v>1951</v>
      </c>
      <c r="B5" s="28">
        <f t="shared" ref="B5:N68" ca="1" si="1">SUM(OFFSET(B$75,$O5,0,4,1))</f>
        <v>231.72</v>
      </c>
      <c r="C5" s="28">
        <f t="shared" ca="1" si="1"/>
        <v>86.52000000000001</v>
      </c>
      <c r="D5" s="28">
        <f t="shared" ca="1" si="1"/>
        <v>4.05</v>
      </c>
      <c r="E5" s="28">
        <f t="shared" ca="1" si="1"/>
        <v>206</v>
      </c>
      <c r="F5" s="28">
        <f t="shared" ca="1" si="1"/>
        <v>0</v>
      </c>
      <c r="G5" s="28">
        <f t="shared" ca="1" si="1"/>
        <v>43.5</v>
      </c>
      <c r="H5" s="28">
        <f t="shared" ca="1" si="1"/>
        <v>710.65000000000009</v>
      </c>
      <c r="I5" s="28">
        <f t="shared" ca="1" si="1"/>
        <v>34</v>
      </c>
      <c r="J5" s="28">
        <f t="shared" ca="1" si="1"/>
        <v>0</v>
      </c>
      <c r="K5" s="28">
        <f t="shared" ca="1" si="1"/>
        <v>5.01</v>
      </c>
      <c r="L5" s="28">
        <f t="shared" ca="1" si="1"/>
        <v>0</v>
      </c>
      <c r="M5" s="28">
        <f t="shared" ca="1" si="1"/>
        <v>0</v>
      </c>
      <c r="N5" s="28">
        <f t="shared" ca="1" si="1"/>
        <v>0</v>
      </c>
      <c r="O5" s="26">
        <f>O4+4</f>
        <v>4</v>
      </c>
      <c r="P5" s="28">
        <f t="shared" ref="P5:P68" ca="1" si="2">SUM(OFFSET(P$75,$O5,0,4,1))</f>
        <v>1321.45</v>
      </c>
    </row>
    <row r="6" spans="1:16" x14ac:dyDescent="0.3">
      <c r="A6" s="25">
        <v>1952</v>
      </c>
      <c r="B6" s="28">
        <f t="shared" ca="1" si="1"/>
        <v>265.83000000000004</v>
      </c>
      <c r="C6" s="28">
        <f t="shared" ca="1" si="1"/>
        <v>99.660000000000011</v>
      </c>
      <c r="D6" s="28">
        <f t="shared" ca="1" si="1"/>
        <v>4.2700000000000005</v>
      </c>
      <c r="E6" s="28">
        <f t="shared" ca="1" si="1"/>
        <v>219.03</v>
      </c>
      <c r="F6" s="28">
        <f t="shared" ca="1" si="1"/>
        <v>0</v>
      </c>
      <c r="G6" s="28">
        <f t="shared" ca="1" si="1"/>
        <v>47.5</v>
      </c>
      <c r="H6" s="28">
        <f t="shared" ca="1" si="1"/>
        <v>749.53</v>
      </c>
      <c r="I6" s="28">
        <f t="shared" ca="1" si="1"/>
        <v>37.01</v>
      </c>
      <c r="J6" s="28">
        <f t="shared" ca="1" si="1"/>
        <v>0</v>
      </c>
      <c r="K6" s="28">
        <f t="shared" ca="1" si="1"/>
        <v>5</v>
      </c>
      <c r="L6" s="28">
        <f t="shared" ca="1" si="1"/>
        <v>0</v>
      </c>
      <c r="M6" s="28">
        <f t="shared" ca="1" si="1"/>
        <v>0</v>
      </c>
      <c r="N6" s="28">
        <f t="shared" ca="1" si="1"/>
        <v>0</v>
      </c>
      <c r="O6" s="26">
        <f t="shared" ref="O6:O69" si="3">O5+4</f>
        <v>8</v>
      </c>
      <c r="P6" s="28">
        <f t="shared" ca="1" si="2"/>
        <v>1427.8100000000002</v>
      </c>
    </row>
    <row r="7" spans="1:16" x14ac:dyDescent="0.3">
      <c r="A7" s="25">
        <v>1953</v>
      </c>
      <c r="B7" s="28">
        <f t="shared" ca="1" si="1"/>
        <v>282.46000000000004</v>
      </c>
      <c r="C7" s="28">
        <f t="shared" ca="1" si="1"/>
        <v>116.21999999999998</v>
      </c>
      <c r="D7" s="28">
        <f t="shared" ca="1" si="1"/>
        <v>4.6099999999999994</v>
      </c>
      <c r="E7" s="28">
        <f t="shared" ca="1" si="1"/>
        <v>251.69</v>
      </c>
      <c r="F7" s="28">
        <f t="shared" ca="1" si="1"/>
        <v>0</v>
      </c>
      <c r="G7" s="28">
        <f t="shared" ca="1" si="1"/>
        <v>52.53</v>
      </c>
      <c r="H7" s="28">
        <f t="shared" ca="1" si="1"/>
        <v>778.91000000000008</v>
      </c>
      <c r="I7" s="28">
        <f t="shared" ca="1" si="1"/>
        <v>38</v>
      </c>
      <c r="J7" s="28">
        <f t="shared" ca="1" si="1"/>
        <v>0</v>
      </c>
      <c r="K7" s="28">
        <f t="shared" ca="1" si="1"/>
        <v>6</v>
      </c>
      <c r="L7" s="28">
        <f t="shared" ca="1" si="1"/>
        <v>0</v>
      </c>
      <c r="M7" s="28">
        <f t="shared" ca="1" si="1"/>
        <v>0</v>
      </c>
      <c r="N7" s="28">
        <f t="shared" ca="1" si="1"/>
        <v>0</v>
      </c>
      <c r="O7" s="26">
        <f t="shared" si="3"/>
        <v>12</v>
      </c>
      <c r="P7" s="28">
        <f t="shared" ca="1" si="2"/>
        <v>1530.4199999999998</v>
      </c>
    </row>
    <row r="8" spans="1:16" x14ac:dyDescent="0.3">
      <c r="A8" s="25">
        <v>1954</v>
      </c>
      <c r="B8" s="28">
        <f t="shared" ca="1" si="1"/>
        <v>316.85000000000002</v>
      </c>
      <c r="C8" s="28">
        <f t="shared" ca="1" si="1"/>
        <v>124.03999999999999</v>
      </c>
      <c r="D8" s="28">
        <f t="shared" ca="1" si="1"/>
        <v>4.84</v>
      </c>
      <c r="E8" s="28">
        <f t="shared" ca="1" si="1"/>
        <v>266.34999999999997</v>
      </c>
      <c r="F8" s="28">
        <f t="shared" ca="1" si="1"/>
        <v>0</v>
      </c>
      <c r="G8" s="28">
        <f t="shared" ca="1" si="1"/>
        <v>58.050000000000004</v>
      </c>
      <c r="H8" s="28">
        <f t="shared" ca="1" si="1"/>
        <v>880.43000000000006</v>
      </c>
      <c r="I8" s="28">
        <f t="shared" ca="1" si="1"/>
        <v>39</v>
      </c>
      <c r="J8" s="28">
        <f t="shared" ca="1" si="1"/>
        <v>0</v>
      </c>
      <c r="K8" s="28">
        <f t="shared" ca="1" si="1"/>
        <v>6.0000000000000009</v>
      </c>
      <c r="L8" s="28">
        <f t="shared" ca="1" si="1"/>
        <v>0</v>
      </c>
      <c r="M8" s="28">
        <f t="shared" ca="1" si="1"/>
        <v>0</v>
      </c>
      <c r="N8" s="28">
        <f t="shared" ca="1" si="1"/>
        <v>0</v>
      </c>
      <c r="O8" s="26">
        <f t="shared" si="3"/>
        <v>16</v>
      </c>
      <c r="P8" s="28">
        <f t="shared" ca="1" si="2"/>
        <v>1695.56</v>
      </c>
    </row>
    <row r="9" spans="1:16" x14ac:dyDescent="0.3">
      <c r="A9" s="25">
        <v>1955</v>
      </c>
      <c r="B9" s="28">
        <f t="shared" ca="1" si="1"/>
        <v>401.21000000000004</v>
      </c>
      <c r="C9" s="28">
        <f t="shared" ca="1" si="1"/>
        <v>139.76000000000002</v>
      </c>
      <c r="D9" s="28">
        <f t="shared" ca="1" si="1"/>
        <v>6.3</v>
      </c>
      <c r="E9" s="28">
        <f t="shared" ca="1" si="1"/>
        <v>297.88</v>
      </c>
      <c r="F9" s="28">
        <f t="shared" ca="1" si="1"/>
        <v>0</v>
      </c>
      <c r="G9" s="28">
        <f t="shared" ca="1" si="1"/>
        <v>74.19</v>
      </c>
      <c r="H9" s="28">
        <f t="shared" ca="1" si="1"/>
        <v>990.82</v>
      </c>
      <c r="I9" s="28">
        <f t="shared" ca="1" si="1"/>
        <v>39</v>
      </c>
      <c r="J9" s="28">
        <f t="shared" ca="1" si="1"/>
        <v>170.72</v>
      </c>
      <c r="K9" s="28">
        <f t="shared" ca="1" si="1"/>
        <v>6</v>
      </c>
      <c r="L9" s="28">
        <f t="shared" ca="1" si="1"/>
        <v>0</v>
      </c>
      <c r="M9" s="28">
        <f t="shared" ca="1" si="1"/>
        <v>0</v>
      </c>
      <c r="N9" s="28">
        <f t="shared" ca="1" si="1"/>
        <v>0</v>
      </c>
      <c r="O9" s="26">
        <f t="shared" si="3"/>
        <v>20</v>
      </c>
      <c r="P9" s="28">
        <f t="shared" ca="1" si="2"/>
        <v>2125.87</v>
      </c>
    </row>
    <row r="10" spans="1:16" x14ac:dyDescent="0.3">
      <c r="A10" s="25">
        <v>1956</v>
      </c>
      <c r="B10" s="28">
        <f t="shared" ca="1" si="1"/>
        <v>490.82000000000005</v>
      </c>
      <c r="C10" s="28">
        <f t="shared" ca="1" si="1"/>
        <v>154.15</v>
      </c>
      <c r="D10" s="28">
        <f t="shared" ca="1" si="1"/>
        <v>7.07</v>
      </c>
      <c r="E10" s="28">
        <f t="shared" ca="1" si="1"/>
        <v>345.91999999999996</v>
      </c>
      <c r="F10" s="28">
        <f t="shared" ca="1" si="1"/>
        <v>0</v>
      </c>
      <c r="G10" s="28">
        <f t="shared" ca="1" si="1"/>
        <v>83.13</v>
      </c>
      <c r="H10" s="28">
        <f t="shared" ca="1" si="1"/>
        <v>1081.54</v>
      </c>
      <c r="I10" s="28">
        <f t="shared" ca="1" si="1"/>
        <v>40</v>
      </c>
      <c r="J10" s="28">
        <f t="shared" ca="1" si="1"/>
        <v>192.45999999999998</v>
      </c>
      <c r="K10" s="28">
        <f t="shared" ca="1" si="1"/>
        <v>6.99</v>
      </c>
      <c r="L10" s="28">
        <f t="shared" ca="1" si="1"/>
        <v>0</v>
      </c>
      <c r="M10" s="28">
        <f t="shared" ca="1" si="1"/>
        <v>0</v>
      </c>
      <c r="N10" s="28">
        <f t="shared" ca="1" si="1"/>
        <v>0</v>
      </c>
      <c r="O10" s="26">
        <f t="shared" si="3"/>
        <v>24</v>
      </c>
      <c r="P10" s="28">
        <f t="shared" ca="1" si="2"/>
        <v>2402.0699999999997</v>
      </c>
    </row>
    <row r="11" spans="1:16" x14ac:dyDescent="0.3">
      <c r="A11" s="25">
        <v>1957</v>
      </c>
      <c r="B11" s="28">
        <f t="shared" ca="1" si="1"/>
        <v>534.01</v>
      </c>
      <c r="C11" s="28">
        <f t="shared" ca="1" si="1"/>
        <v>174.54000000000002</v>
      </c>
      <c r="D11" s="28">
        <f t="shared" ca="1" si="1"/>
        <v>7.1300000000000008</v>
      </c>
      <c r="E11" s="28">
        <f t="shared" ca="1" si="1"/>
        <v>420.31</v>
      </c>
      <c r="F11" s="28">
        <f t="shared" ca="1" si="1"/>
        <v>0</v>
      </c>
      <c r="G11" s="28">
        <f t="shared" ca="1" si="1"/>
        <v>90.22</v>
      </c>
      <c r="H11" s="28">
        <f t="shared" ca="1" si="1"/>
        <v>1190.6099999999999</v>
      </c>
      <c r="I11" s="28">
        <f t="shared" ca="1" si="1"/>
        <v>41.99</v>
      </c>
      <c r="J11" s="28">
        <f t="shared" ca="1" si="1"/>
        <v>217.37</v>
      </c>
      <c r="K11" s="28">
        <f t="shared" ca="1" si="1"/>
        <v>7</v>
      </c>
      <c r="L11" s="28">
        <f t="shared" ca="1" si="1"/>
        <v>0</v>
      </c>
      <c r="M11" s="28">
        <f t="shared" ca="1" si="1"/>
        <v>0</v>
      </c>
      <c r="N11" s="28">
        <f t="shared" ca="1" si="1"/>
        <v>0</v>
      </c>
      <c r="O11" s="26">
        <f t="shared" si="3"/>
        <v>28</v>
      </c>
      <c r="P11" s="28">
        <f t="shared" ca="1" si="2"/>
        <v>2683.18</v>
      </c>
    </row>
    <row r="12" spans="1:16" x14ac:dyDescent="0.3">
      <c r="A12" s="25">
        <v>1958</v>
      </c>
      <c r="B12" s="28">
        <f t="shared" ca="1" si="1"/>
        <v>549.1</v>
      </c>
      <c r="C12" s="28">
        <f t="shared" ca="1" si="1"/>
        <v>173.20999999999998</v>
      </c>
      <c r="D12" s="28">
        <f t="shared" ca="1" si="1"/>
        <v>7.5399999999999991</v>
      </c>
      <c r="E12" s="28">
        <f t="shared" ca="1" si="1"/>
        <v>454.99</v>
      </c>
      <c r="F12" s="28">
        <f t="shared" ca="1" si="1"/>
        <v>0</v>
      </c>
      <c r="G12" s="28">
        <f t="shared" ca="1" si="1"/>
        <v>96.32</v>
      </c>
      <c r="H12" s="28">
        <f t="shared" ca="1" si="1"/>
        <v>1231.07</v>
      </c>
      <c r="I12" s="28">
        <f t="shared" ca="1" si="1"/>
        <v>43.01</v>
      </c>
      <c r="J12" s="28">
        <f t="shared" ca="1" si="1"/>
        <v>242.69</v>
      </c>
      <c r="K12" s="28">
        <f t="shared" ca="1" si="1"/>
        <v>7.9899999999999993</v>
      </c>
      <c r="L12" s="28">
        <f t="shared" ca="1" si="1"/>
        <v>0</v>
      </c>
      <c r="M12" s="28">
        <f t="shared" ca="1" si="1"/>
        <v>0</v>
      </c>
      <c r="N12" s="28">
        <f t="shared" ca="1" si="1"/>
        <v>0</v>
      </c>
      <c r="O12" s="26">
        <f t="shared" si="3"/>
        <v>32</v>
      </c>
      <c r="P12" s="28">
        <f t="shared" ca="1" si="2"/>
        <v>2805.92</v>
      </c>
    </row>
    <row r="13" spans="1:16" x14ac:dyDescent="0.3">
      <c r="A13" s="25">
        <v>1959</v>
      </c>
      <c r="B13" s="28">
        <f t="shared" ca="1" si="1"/>
        <v>573.78</v>
      </c>
      <c r="C13" s="28">
        <f t="shared" ca="1" si="1"/>
        <v>172.71999999999997</v>
      </c>
      <c r="D13" s="28">
        <f t="shared" ca="1" si="1"/>
        <v>8.1499999999999986</v>
      </c>
      <c r="E13" s="28">
        <f t="shared" ca="1" si="1"/>
        <v>464.91</v>
      </c>
      <c r="F13" s="28">
        <f t="shared" ca="1" si="1"/>
        <v>0</v>
      </c>
      <c r="G13" s="28">
        <f t="shared" ca="1" si="1"/>
        <v>113.62</v>
      </c>
      <c r="H13" s="28">
        <f t="shared" ca="1" si="1"/>
        <v>1301.8800000000001</v>
      </c>
      <c r="I13" s="28">
        <f t="shared" ca="1" si="1"/>
        <v>43</v>
      </c>
      <c r="J13" s="28">
        <f t="shared" ca="1" si="1"/>
        <v>281.77999999999997</v>
      </c>
      <c r="K13" s="28">
        <f t="shared" ca="1" si="1"/>
        <v>8</v>
      </c>
      <c r="L13" s="28">
        <f t="shared" ca="1" si="1"/>
        <v>0</v>
      </c>
      <c r="M13" s="28">
        <f t="shared" ca="1" si="1"/>
        <v>0</v>
      </c>
      <c r="N13" s="28">
        <f t="shared" ca="1" si="1"/>
        <v>0</v>
      </c>
      <c r="O13" s="26">
        <f t="shared" si="3"/>
        <v>36</v>
      </c>
      <c r="P13" s="28">
        <f t="shared" ca="1" si="2"/>
        <v>2967.8500000000004</v>
      </c>
    </row>
    <row r="14" spans="1:16" x14ac:dyDescent="0.3">
      <c r="A14" s="25">
        <v>1960</v>
      </c>
      <c r="B14" s="28">
        <f t="shared" ca="1" si="1"/>
        <v>676.96</v>
      </c>
      <c r="C14" s="28">
        <f t="shared" ca="1" si="1"/>
        <v>171.57999999999998</v>
      </c>
      <c r="D14" s="28">
        <f t="shared" ca="1" si="1"/>
        <v>9.61</v>
      </c>
      <c r="E14" s="28">
        <f t="shared" ca="1" si="1"/>
        <v>529.80999999999995</v>
      </c>
      <c r="F14" s="28">
        <f t="shared" ca="1" si="1"/>
        <v>0</v>
      </c>
      <c r="G14" s="28">
        <f t="shared" ca="1" si="1"/>
        <v>125.89</v>
      </c>
      <c r="H14" s="28">
        <f t="shared" ca="1" si="1"/>
        <v>1397.79</v>
      </c>
      <c r="I14" s="28">
        <f t="shared" ca="1" si="1"/>
        <v>50</v>
      </c>
      <c r="J14" s="28">
        <f t="shared" ca="1" si="1"/>
        <v>324.18999999999994</v>
      </c>
      <c r="K14" s="28">
        <f t="shared" ca="1" si="1"/>
        <v>8.99</v>
      </c>
      <c r="L14" s="28">
        <f t="shared" ca="1" si="1"/>
        <v>0</v>
      </c>
      <c r="M14" s="28">
        <f t="shared" ca="1" si="1"/>
        <v>0</v>
      </c>
      <c r="N14" s="28">
        <f t="shared" ca="1" si="1"/>
        <v>0</v>
      </c>
      <c r="O14" s="26">
        <f t="shared" si="3"/>
        <v>40</v>
      </c>
      <c r="P14" s="28">
        <f t="shared" ca="1" si="2"/>
        <v>3294.79</v>
      </c>
    </row>
    <row r="15" spans="1:16" x14ac:dyDescent="0.3">
      <c r="A15" s="25">
        <v>1961</v>
      </c>
      <c r="B15" s="28">
        <f t="shared" ca="1" si="1"/>
        <v>793.18</v>
      </c>
      <c r="C15" s="28">
        <f t="shared" ca="1" si="1"/>
        <v>188.25</v>
      </c>
      <c r="D15" s="28">
        <f t="shared" ca="1" si="1"/>
        <v>11.379999999999999</v>
      </c>
      <c r="E15" s="28">
        <f t="shared" ca="1" si="1"/>
        <v>494.90999999999997</v>
      </c>
      <c r="F15" s="28">
        <f t="shared" ca="1" si="1"/>
        <v>0</v>
      </c>
      <c r="G15" s="28">
        <f t="shared" ca="1" si="1"/>
        <v>156.19999999999999</v>
      </c>
      <c r="H15" s="28">
        <f t="shared" ca="1" si="1"/>
        <v>1638.7399999999998</v>
      </c>
      <c r="I15" s="28">
        <f t="shared" ca="1" si="1"/>
        <v>51</v>
      </c>
      <c r="J15" s="28">
        <f t="shared" ca="1" si="1"/>
        <v>361.64</v>
      </c>
      <c r="K15" s="28">
        <f t="shared" ca="1" si="1"/>
        <v>8.01</v>
      </c>
      <c r="L15" s="28">
        <f t="shared" ca="1" si="1"/>
        <v>0</v>
      </c>
      <c r="M15" s="28">
        <f t="shared" ca="1" si="1"/>
        <v>0</v>
      </c>
      <c r="N15" s="28">
        <f t="shared" ca="1" si="1"/>
        <v>0</v>
      </c>
      <c r="O15" s="26">
        <f t="shared" si="3"/>
        <v>44</v>
      </c>
      <c r="P15" s="28">
        <f t="shared" ca="1" si="2"/>
        <v>3703.29</v>
      </c>
    </row>
    <row r="16" spans="1:16" x14ac:dyDescent="0.3">
      <c r="A16" s="25">
        <v>1962</v>
      </c>
      <c r="B16" s="28">
        <f t="shared" ca="1" si="1"/>
        <v>804.52</v>
      </c>
      <c r="C16" s="28">
        <f t="shared" ca="1" si="1"/>
        <v>201.78</v>
      </c>
      <c r="D16" s="28">
        <f t="shared" ca="1" si="1"/>
        <v>11.98</v>
      </c>
      <c r="E16" s="28">
        <f t="shared" ca="1" si="1"/>
        <v>430.92</v>
      </c>
      <c r="F16" s="28">
        <f t="shared" ca="1" si="1"/>
        <v>0</v>
      </c>
      <c r="G16" s="28">
        <f t="shared" ca="1" si="1"/>
        <v>177.68</v>
      </c>
      <c r="H16" s="28">
        <f t="shared" ca="1" si="1"/>
        <v>1628.74</v>
      </c>
      <c r="I16" s="28">
        <f t="shared" ca="1" si="1"/>
        <v>53.99</v>
      </c>
      <c r="J16" s="28">
        <f t="shared" ca="1" si="1"/>
        <v>383.55999999999995</v>
      </c>
      <c r="K16" s="28">
        <f t="shared" ca="1" si="1"/>
        <v>8</v>
      </c>
      <c r="L16" s="28">
        <f t="shared" ca="1" si="1"/>
        <v>0</v>
      </c>
      <c r="M16" s="28">
        <f t="shared" ca="1" si="1"/>
        <v>0</v>
      </c>
      <c r="N16" s="28">
        <f t="shared" ca="1" si="1"/>
        <v>0</v>
      </c>
      <c r="O16" s="26">
        <f t="shared" si="3"/>
        <v>48</v>
      </c>
      <c r="P16" s="28">
        <f t="shared" ca="1" si="2"/>
        <v>3701.1699999999996</v>
      </c>
    </row>
    <row r="17" spans="1:16" x14ac:dyDescent="0.3">
      <c r="A17" s="25">
        <v>1963</v>
      </c>
      <c r="B17" s="28">
        <f t="shared" ca="1" si="1"/>
        <v>788.5</v>
      </c>
      <c r="C17" s="28">
        <f t="shared" ca="1" si="1"/>
        <v>203.54000000000002</v>
      </c>
      <c r="D17" s="28">
        <f t="shared" ca="1" si="1"/>
        <v>12.39</v>
      </c>
      <c r="E17" s="28">
        <f t="shared" ca="1" si="1"/>
        <v>442.71</v>
      </c>
      <c r="F17" s="28">
        <f t="shared" ca="1" si="1"/>
        <v>0</v>
      </c>
      <c r="G17" s="28">
        <f t="shared" ca="1" si="1"/>
        <v>226.60999999999999</v>
      </c>
      <c r="H17" s="28">
        <f t="shared" ca="1" si="1"/>
        <v>1690.14</v>
      </c>
      <c r="I17" s="28">
        <f t="shared" ca="1" si="1"/>
        <v>54</v>
      </c>
      <c r="J17" s="28">
        <f t="shared" ca="1" si="1"/>
        <v>408.90999999999997</v>
      </c>
      <c r="K17" s="28">
        <f t="shared" ca="1" si="1"/>
        <v>8</v>
      </c>
      <c r="L17" s="28">
        <f t="shared" ca="1" si="1"/>
        <v>0</v>
      </c>
      <c r="M17" s="28">
        <f t="shared" ca="1" si="1"/>
        <v>0</v>
      </c>
      <c r="N17" s="28">
        <f t="shared" ca="1" si="1"/>
        <v>0</v>
      </c>
      <c r="O17" s="26">
        <f t="shared" si="3"/>
        <v>52</v>
      </c>
      <c r="P17" s="28">
        <f t="shared" ca="1" si="2"/>
        <v>3834.7999999999997</v>
      </c>
    </row>
    <row r="18" spans="1:16" x14ac:dyDescent="0.3">
      <c r="A18" s="25">
        <v>1964</v>
      </c>
      <c r="B18" s="28">
        <f t="shared" ca="1" si="1"/>
        <v>919.8</v>
      </c>
      <c r="C18" s="28">
        <f t="shared" ca="1" si="1"/>
        <v>248.53</v>
      </c>
      <c r="D18" s="28">
        <f t="shared" ca="1" si="1"/>
        <v>13.94</v>
      </c>
      <c r="E18" s="28">
        <f t="shared" ca="1" si="1"/>
        <v>553.1</v>
      </c>
      <c r="F18" s="28">
        <f t="shared" ca="1" si="1"/>
        <v>0</v>
      </c>
      <c r="G18" s="28">
        <f t="shared" ca="1" si="1"/>
        <v>293.26</v>
      </c>
      <c r="H18" s="28">
        <f t="shared" ca="1" si="1"/>
        <v>1915.64</v>
      </c>
      <c r="I18" s="28">
        <f t="shared" ca="1" si="1"/>
        <v>57</v>
      </c>
      <c r="J18" s="28">
        <f t="shared" ca="1" si="1"/>
        <v>435.02</v>
      </c>
      <c r="K18" s="28">
        <f t="shared" ca="1" si="1"/>
        <v>7.99</v>
      </c>
      <c r="L18" s="28">
        <f t="shared" ca="1" si="1"/>
        <v>0</v>
      </c>
      <c r="M18" s="28">
        <f t="shared" ca="1" si="1"/>
        <v>0</v>
      </c>
      <c r="N18" s="28">
        <f t="shared" ca="1" si="1"/>
        <v>0</v>
      </c>
      <c r="O18" s="26">
        <f t="shared" si="3"/>
        <v>56</v>
      </c>
      <c r="P18" s="28">
        <f t="shared" ca="1" si="2"/>
        <v>4444.3100000000004</v>
      </c>
    </row>
    <row r="19" spans="1:16" x14ac:dyDescent="0.3">
      <c r="A19" s="25">
        <v>1965</v>
      </c>
      <c r="B19" s="28">
        <f t="shared" ca="1" si="1"/>
        <v>1034.74</v>
      </c>
      <c r="C19" s="28">
        <f t="shared" ca="1" si="1"/>
        <v>284.58999999999997</v>
      </c>
      <c r="D19" s="28">
        <f t="shared" ca="1" si="1"/>
        <v>18.59</v>
      </c>
      <c r="E19" s="28">
        <f t="shared" ca="1" si="1"/>
        <v>550.05999999999995</v>
      </c>
      <c r="F19" s="28">
        <f t="shared" ca="1" si="1"/>
        <v>0</v>
      </c>
      <c r="G19" s="28">
        <f t="shared" ca="1" si="1"/>
        <v>364.97</v>
      </c>
      <c r="H19" s="28">
        <f t="shared" ca="1" si="1"/>
        <v>2136.2599999999998</v>
      </c>
      <c r="I19" s="28">
        <f t="shared" ca="1" si="1"/>
        <v>60.010000000000005</v>
      </c>
      <c r="J19" s="28">
        <f t="shared" ca="1" si="1"/>
        <v>480.03999999999996</v>
      </c>
      <c r="K19" s="28">
        <f t="shared" ca="1" si="1"/>
        <v>17</v>
      </c>
      <c r="L19" s="28">
        <f t="shared" ca="1" si="1"/>
        <v>0</v>
      </c>
      <c r="M19" s="28">
        <f t="shared" ca="1" si="1"/>
        <v>0</v>
      </c>
      <c r="N19" s="28">
        <f t="shared" ca="1" si="1"/>
        <v>0</v>
      </c>
      <c r="O19" s="26">
        <f t="shared" si="3"/>
        <v>60</v>
      </c>
      <c r="P19" s="28">
        <f t="shared" ca="1" si="2"/>
        <v>4946.21</v>
      </c>
    </row>
    <row r="20" spans="1:16" x14ac:dyDescent="0.3">
      <c r="A20" s="25">
        <v>1966</v>
      </c>
      <c r="B20" s="28">
        <f t="shared" ca="1" si="1"/>
        <v>1028.21</v>
      </c>
      <c r="C20" s="28">
        <f t="shared" ca="1" si="1"/>
        <v>311.09000000000003</v>
      </c>
      <c r="D20" s="28">
        <f t="shared" ca="1" si="1"/>
        <v>16.149999999999999</v>
      </c>
      <c r="E20" s="28">
        <f t="shared" ca="1" si="1"/>
        <v>504.3</v>
      </c>
      <c r="F20" s="28">
        <f t="shared" ca="1" si="1"/>
        <v>0</v>
      </c>
      <c r="G20" s="28">
        <f t="shared" ca="1" si="1"/>
        <v>469.67999999999995</v>
      </c>
      <c r="H20" s="28">
        <f t="shared" ca="1" si="1"/>
        <v>2312.9299999999998</v>
      </c>
      <c r="I20" s="28">
        <f t="shared" ca="1" si="1"/>
        <v>61.99</v>
      </c>
      <c r="J20" s="28">
        <f t="shared" ca="1" si="1"/>
        <v>520.33999999999992</v>
      </c>
      <c r="K20" s="28">
        <f t="shared" ca="1" si="1"/>
        <v>33</v>
      </c>
      <c r="L20" s="28">
        <f t="shared" ca="1" si="1"/>
        <v>0</v>
      </c>
      <c r="M20" s="28">
        <f t="shared" ca="1" si="1"/>
        <v>0</v>
      </c>
      <c r="N20" s="28">
        <f t="shared" ref="C20:N35" ca="1" si="4">SUM(OFFSET(N$75,$O20,0,4,1))</f>
        <v>0</v>
      </c>
      <c r="O20" s="26">
        <f t="shared" si="3"/>
        <v>64</v>
      </c>
      <c r="P20" s="28">
        <f t="shared" ca="1" si="2"/>
        <v>5257.68</v>
      </c>
    </row>
    <row r="21" spans="1:16" x14ac:dyDescent="0.3">
      <c r="A21" s="25">
        <v>1967</v>
      </c>
      <c r="B21" s="28">
        <f t="shared" ca="1" si="1"/>
        <v>1050.3500000000001</v>
      </c>
      <c r="C21" s="28">
        <f t="shared" ca="1" si="4"/>
        <v>361.01</v>
      </c>
      <c r="D21" s="28">
        <f t="shared" ca="1" si="4"/>
        <v>16.260000000000002</v>
      </c>
      <c r="E21" s="28">
        <f t="shared" ca="1" si="4"/>
        <v>590.61</v>
      </c>
      <c r="F21" s="28">
        <f t="shared" ca="1" si="4"/>
        <v>0</v>
      </c>
      <c r="G21" s="28">
        <f t="shared" ca="1" si="4"/>
        <v>562.28</v>
      </c>
      <c r="H21" s="28">
        <f t="shared" ca="1" si="4"/>
        <v>2339.3100000000004</v>
      </c>
      <c r="I21" s="28">
        <f t="shared" ca="1" si="4"/>
        <v>64.990000000000009</v>
      </c>
      <c r="J21" s="28">
        <f t="shared" ca="1" si="4"/>
        <v>534.59</v>
      </c>
      <c r="K21" s="28">
        <f t="shared" ca="1" si="4"/>
        <v>60.989999999999995</v>
      </c>
      <c r="L21" s="28">
        <f t="shared" ca="1" si="4"/>
        <v>0</v>
      </c>
      <c r="M21" s="28">
        <f t="shared" ca="1" si="4"/>
        <v>0</v>
      </c>
      <c r="N21" s="28">
        <f t="shared" ca="1" si="4"/>
        <v>0</v>
      </c>
      <c r="O21" s="26">
        <f t="shared" si="3"/>
        <v>68</v>
      </c>
      <c r="P21" s="28">
        <f t="shared" ca="1" si="2"/>
        <v>5580.41</v>
      </c>
    </row>
    <row r="22" spans="1:16" x14ac:dyDescent="0.3">
      <c r="A22" s="25">
        <v>1968</v>
      </c>
      <c r="B22" s="28">
        <f t="shared" ca="1" si="1"/>
        <v>1148.1300000000001</v>
      </c>
      <c r="C22" s="28">
        <f t="shared" ca="1" si="4"/>
        <v>365.2</v>
      </c>
      <c r="D22" s="28">
        <f t="shared" ca="1" si="4"/>
        <v>18.39</v>
      </c>
      <c r="E22" s="28">
        <f t="shared" ca="1" si="4"/>
        <v>776.65</v>
      </c>
      <c r="F22" s="28">
        <f t="shared" ca="1" si="4"/>
        <v>0</v>
      </c>
      <c r="G22" s="28">
        <f t="shared" ca="1" si="4"/>
        <v>608.79000000000008</v>
      </c>
      <c r="H22" s="28">
        <f t="shared" ca="1" si="4"/>
        <v>2408.4499999999998</v>
      </c>
      <c r="I22" s="28">
        <f t="shared" ca="1" si="4"/>
        <v>66</v>
      </c>
      <c r="J22" s="28">
        <f t="shared" ca="1" si="4"/>
        <v>574.27</v>
      </c>
      <c r="K22" s="28">
        <f t="shared" ca="1" si="4"/>
        <v>44</v>
      </c>
      <c r="L22" s="28">
        <f t="shared" ca="1" si="4"/>
        <v>0</v>
      </c>
      <c r="M22" s="28">
        <f t="shared" ca="1" si="4"/>
        <v>0</v>
      </c>
      <c r="N22" s="28">
        <f t="shared" ca="1" si="4"/>
        <v>0</v>
      </c>
      <c r="O22" s="26">
        <f t="shared" si="3"/>
        <v>72</v>
      </c>
      <c r="P22" s="28">
        <f t="shared" ca="1" si="2"/>
        <v>6009.8799999999992</v>
      </c>
    </row>
    <row r="23" spans="1:16" x14ac:dyDescent="0.3">
      <c r="A23" s="25">
        <v>1969</v>
      </c>
      <c r="B23" s="28">
        <f t="shared" ca="1" si="1"/>
        <v>1273.06</v>
      </c>
      <c r="C23" s="28">
        <f t="shared" ca="1" si="4"/>
        <v>356.84000000000003</v>
      </c>
      <c r="D23" s="28">
        <f t="shared" ca="1" si="4"/>
        <v>20.09</v>
      </c>
      <c r="E23" s="28">
        <f t="shared" ca="1" si="4"/>
        <v>809.27</v>
      </c>
      <c r="F23" s="28">
        <f t="shared" ca="1" si="4"/>
        <v>0</v>
      </c>
      <c r="G23" s="28">
        <f t="shared" ca="1" si="4"/>
        <v>610.84</v>
      </c>
      <c r="H23" s="28">
        <f t="shared" ca="1" si="4"/>
        <v>2504.16</v>
      </c>
      <c r="I23" s="28">
        <f t="shared" ca="1" si="4"/>
        <v>68.999999999999986</v>
      </c>
      <c r="J23" s="28">
        <f t="shared" ca="1" si="4"/>
        <v>606.78</v>
      </c>
      <c r="K23" s="28">
        <f t="shared" ca="1" si="4"/>
        <v>59.989999999999995</v>
      </c>
      <c r="L23" s="28">
        <f t="shared" ca="1" si="4"/>
        <v>0</v>
      </c>
      <c r="M23" s="28">
        <f t="shared" ca="1" si="4"/>
        <v>0</v>
      </c>
      <c r="N23" s="28">
        <f t="shared" ca="1" si="4"/>
        <v>0</v>
      </c>
      <c r="O23" s="26">
        <f t="shared" si="3"/>
        <v>76</v>
      </c>
      <c r="P23" s="28">
        <f t="shared" ca="1" si="2"/>
        <v>6310.04</v>
      </c>
    </row>
    <row r="24" spans="1:16" x14ac:dyDescent="0.3">
      <c r="A24" s="25">
        <v>1970</v>
      </c>
      <c r="B24" s="28">
        <f t="shared" ca="1" si="1"/>
        <v>1376.01</v>
      </c>
      <c r="C24" s="28">
        <f t="shared" ca="1" si="4"/>
        <v>392.12</v>
      </c>
      <c r="D24" s="28">
        <f t="shared" ca="1" si="4"/>
        <v>22.44</v>
      </c>
      <c r="E24" s="28">
        <f t="shared" ca="1" si="4"/>
        <v>931.8</v>
      </c>
      <c r="F24" s="28">
        <f t="shared" ca="1" si="4"/>
        <v>32.790000000000006</v>
      </c>
      <c r="G24" s="28">
        <f t="shared" ca="1" si="4"/>
        <v>676.54000000000008</v>
      </c>
      <c r="H24" s="28">
        <f t="shared" ca="1" si="4"/>
        <v>2860.3700000000003</v>
      </c>
      <c r="I24" s="28">
        <f t="shared" ca="1" si="4"/>
        <v>77</v>
      </c>
      <c r="J24" s="28">
        <f t="shared" ca="1" si="4"/>
        <v>652.04</v>
      </c>
      <c r="K24" s="28">
        <f t="shared" ca="1" si="4"/>
        <v>33</v>
      </c>
      <c r="L24" s="28">
        <f t="shared" ca="1" si="4"/>
        <v>41.339999999999996</v>
      </c>
      <c r="M24" s="28">
        <f t="shared" ca="1" si="4"/>
        <v>45.160000000000004</v>
      </c>
      <c r="N24" s="28">
        <f t="shared" ca="1" si="4"/>
        <v>139</v>
      </c>
      <c r="O24" s="26">
        <f t="shared" si="3"/>
        <v>80</v>
      </c>
      <c r="P24" s="28">
        <f t="shared" ca="1" si="2"/>
        <v>7279.62</v>
      </c>
    </row>
    <row r="25" spans="1:16" x14ac:dyDescent="0.3">
      <c r="A25" s="25">
        <v>1971</v>
      </c>
      <c r="B25" s="28">
        <f t="shared" ca="1" si="1"/>
        <v>1563.82</v>
      </c>
      <c r="C25" s="28">
        <f t="shared" ca="1" si="4"/>
        <v>445.24</v>
      </c>
      <c r="D25" s="28">
        <f t="shared" ca="1" si="4"/>
        <v>23.82</v>
      </c>
      <c r="E25" s="28">
        <f t="shared" ca="1" si="4"/>
        <v>1050.42</v>
      </c>
      <c r="F25" s="28">
        <f t="shared" ca="1" si="4"/>
        <v>71.83</v>
      </c>
      <c r="G25" s="28">
        <f t="shared" ca="1" si="4"/>
        <v>752.79</v>
      </c>
      <c r="H25" s="28">
        <f t="shared" ca="1" si="4"/>
        <v>2932.2700000000004</v>
      </c>
      <c r="I25" s="28">
        <f t="shared" ca="1" si="4"/>
        <v>83.990000000000009</v>
      </c>
      <c r="J25" s="28">
        <f t="shared" ca="1" si="4"/>
        <v>694.39</v>
      </c>
      <c r="K25" s="28">
        <f t="shared" ca="1" si="4"/>
        <v>42</v>
      </c>
      <c r="L25" s="28">
        <f t="shared" ca="1" si="4"/>
        <v>56.98</v>
      </c>
      <c r="M25" s="28">
        <f t="shared" ca="1" si="4"/>
        <v>85.42</v>
      </c>
      <c r="N25" s="28">
        <f t="shared" ca="1" si="4"/>
        <v>162</v>
      </c>
      <c r="O25" s="26">
        <f t="shared" si="3"/>
        <v>84</v>
      </c>
      <c r="P25" s="28">
        <f t="shared" ca="1" si="2"/>
        <v>7964.9800000000005</v>
      </c>
    </row>
    <row r="26" spans="1:16" x14ac:dyDescent="0.3">
      <c r="A26" s="25">
        <v>1972</v>
      </c>
      <c r="B26" s="28">
        <f t="shared" ca="1" si="1"/>
        <v>1616.18</v>
      </c>
      <c r="C26" s="28">
        <f t="shared" ca="1" si="4"/>
        <v>473.06</v>
      </c>
      <c r="D26" s="28">
        <f t="shared" ca="1" si="4"/>
        <v>26.9</v>
      </c>
      <c r="E26" s="28">
        <f t="shared" ca="1" si="4"/>
        <v>1275.1199999999999</v>
      </c>
      <c r="F26" s="28">
        <f t="shared" ca="1" si="4"/>
        <v>120.4</v>
      </c>
      <c r="G26" s="28">
        <f t="shared" ca="1" si="4"/>
        <v>795.18000000000006</v>
      </c>
      <c r="H26" s="28">
        <f t="shared" ca="1" si="4"/>
        <v>2843.07</v>
      </c>
      <c r="I26" s="28">
        <f t="shared" ca="1" si="4"/>
        <v>96.01</v>
      </c>
      <c r="J26" s="28">
        <f t="shared" ca="1" si="4"/>
        <v>742.52</v>
      </c>
      <c r="K26" s="28">
        <f t="shared" ca="1" si="4"/>
        <v>61</v>
      </c>
      <c r="L26" s="28">
        <f t="shared" ca="1" si="4"/>
        <v>57.03</v>
      </c>
      <c r="M26" s="28">
        <f t="shared" ca="1" si="4"/>
        <v>136.97</v>
      </c>
      <c r="N26" s="28">
        <f t="shared" ca="1" si="4"/>
        <v>190</v>
      </c>
      <c r="O26" s="26">
        <f t="shared" si="3"/>
        <v>88</v>
      </c>
      <c r="P26" s="28">
        <f t="shared" ca="1" si="2"/>
        <v>8433.4599999999991</v>
      </c>
    </row>
    <row r="27" spans="1:16" x14ac:dyDescent="0.3">
      <c r="A27" s="25">
        <v>1973</v>
      </c>
      <c r="B27" s="28">
        <f t="shared" ca="1" si="1"/>
        <v>2045.21</v>
      </c>
      <c r="C27" s="28">
        <f t="shared" ca="1" si="4"/>
        <v>590.6</v>
      </c>
      <c r="D27" s="28">
        <f t="shared" ca="1" si="4"/>
        <v>35.06</v>
      </c>
      <c r="E27" s="28">
        <f t="shared" ca="1" si="4"/>
        <v>1540.8</v>
      </c>
      <c r="F27" s="28">
        <f t="shared" ca="1" si="4"/>
        <v>203.26</v>
      </c>
      <c r="G27" s="28">
        <f t="shared" ca="1" si="4"/>
        <v>989.37</v>
      </c>
      <c r="H27" s="28">
        <f t="shared" ca="1" si="4"/>
        <v>3316.66</v>
      </c>
      <c r="I27" s="28">
        <f t="shared" ca="1" si="4"/>
        <v>118</v>
      </c>
      <c r="J27" s="28">
        <f t="shared" ca="1" si="4"/>
        <v>879.32999999999993</v>
      </c>
      <c r="K27" s="28">
        <f t="shared" ca="1" si="4"/>
        <v>93.000000000000014</v>
      </c>
      <c r="L27" s="28">
        <f t="shared" ca="1" si="4"/>
        <v>78.02</v>
      </c>
      <c r="M27" s="28">
        <f t="shared" ca="1" si="4"/>
        <v>228.45</v>
      </c>
      <c r="N27" s="28">
        <f t="shared" ca="1" si="4"/>
        <v>211</v>
      </c>
      <c r="O27" s="26">
        <f t="shared" si="3"/>
        <v>92</v>
      </c>
      <c r="P27" s="28">
        <f t="shared" ca="1" si="2"/>
        <v>10328.799999999999</v>
      </c>
    </row>
    <row r="28" spans="1:16" x14ac:dyDescent="0.3">
      <c r="A28" s="25">
        <v>1974</v>
      </c>
      <c r="B28" s="28">
        <f t="shared" ca="1" si="1"/>
        <v>2711.55</v>
      </c>
      <c r="C28" s="28">
        <f t="shared" ca="1" si="4"/>
        <v>985.59</v>
      </c>
      <c r="D28" s="28">
        <f t="shared" ca="1" si="4"/>
        <v>45.629999999999995</v>
      </c>
      <c r="E28" s="28">
        <f t="shared" ca="1" si="4"/>
        <v>1688.9999999999998</v>
      </c>
      <c r="F28" s="28">
        <f t="shared" ca="1" si="4"/>
        <v>275.83999999999997</v>
      </c>
      <c r="G28" s="28">
        <f t="shared" ca="1" si="4"/>
        <v>990.81000000000006</v>
      </c>
      <c r="H28" s="28">
        <f t="shared" ca="1" si="4"/>
        <v>3875.9100000000003</v>
      </c>
      <c r="I28" s="28">
        <f t="shared" ca="1" si="4"/>
        <v>125</v>
      </c>
      <c r="J28" s="28">
        <f t="shared" ca="1" si="4"/>
        <v>1017.95</v>
      </c>
      <c r="K28" s="28">
        <f t="shared" ca="1" si="4"/>
        <v>168</v>
      </c>
      <c r="L28" s="28">
        <f t="shared" ca="1" si="4"/>
        <v>85.67</v>
      </c>
      <c r="M28" s="28">
        <f t="shared" ca="1" si="4"/>
        <v>331.19</v>
      </c>
      <c r="N28" s="28">
        <f t="shared" ca="1" si="4"/>
        <v>256</v>
      </c>
      <c r="O28" s="26">
        <f t="shared" si="3"/>
        <v>96</v>
      </c>
      <c r="P28" s="28">
        <f t="shared" ca="1" si="2"/>
        <v>12558.12</v>
      </c>
    </row>
    <row r="29" spans="1:16" x14ac:dyDescent="0.3">
      <c r="A29" s="25">
        <v>1975</v>
      </c>
      <c r="B29" s="28">
        <f t="shared" ca="1" si="1"/>
        <v>2989.79</v>
      </c>
      <c r="C29" s="28">
        <f t="shared" ca="1" si="4"/>
        <v>1673.56</v>
      </c>
      <c r="D29" s="28">
        <f t="shared" ca="1" si="4"/>
        <v>48.85</v>
      </c>
      <c r="E29" s="28">
        <f t="shared" ca="1" si="4"/>
        <v>1851.26</v>
      </c>
      <c r="F29" s="28">
        <f t="shared" ca="1" si="4"/>
        <v>319.85999999999996</v>
      </c>
      <c r="G29" s="28">
        <f t="shared" ca="1" si="4"/>
        <v>1028.06</v>
      </c>
      <c r="H29" s="28">
        <f t="shared" ca="1" si="4"/>
        <v>4645.6000000000004</v>
      </c>
      <c r="I29" s="28">
        <f t="shared" ca="1" si="4"/>
        <v>148</v>
      </c>
      <c r="J29" s="28">
        <f t="shared" ca="1" si="4"/>
        <v>1166.3899999999999</v>
      </c>
      <c r="K29" s="28">
        <f t="shared" ca="1" si="4"/>
        <v>244.01000000000002</v>
      </c>
      <c r="L29" s="28">
        <f t="shared" ca="1" si="4"/>
        <v>105.27999999999999</v>
      </c>
      <c r="M29" s="28">
        <f t="shared" ca="1" si="4"/>
        <v>433.02</v>
      </c>
      <c r="N29" s="28">
        <f t="shared" ca="1" si="4"/>
        <v>315</v>
      </c>
      <c r="O29" s="26">
        <f t="shared" si="3"/>
        <v>100</v>
      </c>
      <c r="P29" s="28">
        <f t="shared" ca="1" si="2"/>
        <v>14968.689999999999</v>
      </c>
    </row>
    <row r="30" spans="1:16" x14ac:dyDescent="0.3">
      <c r="A30" s="25">
        <v>1976</v>
      </c>
      <c r="B30" s="28">
        <f t="shared" ca="1" si="1"/>
        <v>3193.9700000000003</v>
      </c>
      <c r="C30" s="28">
        <f t="shared" ca="1" si="4"/>
        <v>1971.3400000000001</v>
      </c>
      <c r="D30" s="28">
        <f t="shared" ca="1" si="4"/>
        <v>49.44</v>
      </c>
      <c r="E30" s="28">
        <f t="shared" ca="1" si="4"/>
        <v>2098.92</v>
      </c>
      <c r="F30" s="28">
        <f t="shared" ca="1" si="4"/>
        <v>391.17000000000007</v>
      </c>
      <c r="G30" s="28">
        <f t="shared" ca="1" si="4"/>
        <v>1177.67</v>
      </c>
      <c r="H30" s="28">
        <f t="shared" ca="1" si="4"/>
        <v>5880.75</v>
      </c>
      <c r="I30" s="28">
        <f t="shared" ca="1" si="4"/>
        <v>182</v>
      </c>
      <c r="J30" s="28">
        <f t="shared" ca="1" si="4"/>
        <v>1393.64</v>
      </c>
      <c r="K30" s="28">
        <f t="shared" ca="1" si="4"/>
        <v>304.99</v>
      </c>
      <c r="L30" s="28">
        <f t="shared" ca="1" si="4"/>
        <v>167.79999999999998</v>
      </c>
      <c r="M30" s="28">
        <f t="shared" ca="1" si="4"/>
        <v>594.41</v>
      </c>
      <c r="N30" s="28">
        <f t="shared" ca="1" si="4"/>
        <v>386</v>
      </c>
      <c r="O30" s="26">
        <f t="shared" si="3"/>
        <v>104</v>
      </c>
      <c r="P30" s="28">
        <f t="shared" ca="1" si="2"/>
        <v>17792.14</v>
      </c>
    </row>
    <row r="31" spans="1:16" x14ac:dyDescent="0.3">
      <c r="A31" s="25">
        <v>1977</v>
      </c>
      <c r="B31" s="28">
        <f t="shared" ca="1" si="1"/>
        <v>3423.69</v>
      </c>
      <c r="C31" s="28">
        <f t="shared" ca="1" si="4"/>
        <v>1923.7399999999998</v>
      </c>
      <c r="D31" s="28">
        <f t="shared" ca="1" si="4"/>
        <v>54.58</v>
      </c>
      <c r="E31" s="28">
        <f t="shared" ca="1" si="4"/>
        <v>2921.57</v>
      </c>
      <c r="F31" s="28">
        <f t="shared" ca="1" si="4"/>
        <v>526.04</v>
      </c>
      <c r="G31" s="28">
        <f t="shared" ca="1" si="4"/>
        <v>1223</v>
      </c>
      <c r="H31" s="28">
        <f t="shared" ca="1" si="4"/>
        <v>6850.7900000000009</v>
      </c>
      <c r="I31" s="28">
        <f t="shared" ca="1" si="4"/>
        <v>197</v>
      </c>
      <c r="J31" s="28">
        <f t="shared" ca="1" si="4"/>
        <v>1618.45</v>
      </c>
      <c r="K31" s="28">
        <f t="shared" ca="1" si="4"/>
        <v>383</v>
      </c>
      <c r="L31" s="28">
        <f t="shared" ca="1" si="4"/>
        <v>202.61</v>
      </c>
      <c r="M31" s="28">
        <f t="shared" ca="1" si="4"/>
        <v>827.27</v>
      </c>
      <c r="N31" s="28">
        <f t="shared" ca="1" si="4"/>
        <v>446.01</v>
      </c>
      <c r="O31" s="26">
        <f t="shared" si="3"/>
        <v>108</v>
      </c>
      <c r="P31" s="28">
        <f t="shared" ca="1" si="2"/>
        <v>20597.759999999998</v>
      </c>
    </row>
    <row r="32" spans="1:16" x14ac:dyDescent="0.3">
      <c r="A32" s="25">
        <v>1978</v>
      </c>
      <c r="B32" s="28">
        <f t="shared" ca="1" si="1"/>
        <v>4048.98</v>
      </c>
      <c r="C32" s="28">
        <f t="shared" ca="1" si="4"/>
        <v>2004.28</v>
      </c>
      <c r="D32" s="28">
        <f t="shared" ca="1" si="4"/>
        <v>67.27</v>
      </c>
      <c r="E32" s="28">
        <f t="shared" ca="1" si="4"/>
        <v>3765.62</v>
      </c>
      <c r="F32" s="28">
        <f t="shared" ca="1" si="4"/>
        <v>711.32999999999993</v>
      </c>
      <c r="G32" s="28">
        <f t="shared" ca="1" si="4"/>
        <v>1345.55</v>
      </c>
      <c r="H32" s="28">
        <f t="shared" ca="1" si="4"/>
        <v>7955.17</v>
      </c>
      <c r="I32" s="28">
        <f t="shared" ca="1" si="4"/>
        <v>211.99</v>
      </c>
      <c r="J32" s="28">
        <f t="shared" ca="1" si="4"/>
        <v>1867.69</v>
      </c>
      <c r="K32" s="28">
        <f t="shared" ca="1" si="4"/>
        <v>269.99</v>
      </c>
      <c r="L32" s="28">
        <f t="shared" ca="1" si="4"/>
        <v>240.74</v>
      </c>
      <c r="M32" s="28">
        <f t="shared" ca="1" si="4"/>
        <v>1135.79</v>
      </c>
      <c r="N32" s="28">
        <f t="shared" ca="1" si="4"/>
        <v>509.99</v>
      </c>
      <c r="O32" s="26">
        <f t="shared" si="3"/>
        <v>112</v>
      </c>
      <c r="P32" s="28">
        <f t="shared" ca="1" si="2"/>
        <v>24134.42</v>
      </c>
    </row>
    <row r="33" spans="1:16" x14ac:dyDescent="0.3">
      <c r="A33" s="25">
        <v>1979</v>
      </c>
      <c r="B33" s="28">
        <f t="shared" ca="1" si="1"/>
        <v>5097.8599999999997</v>
      </c>
      <c r="C33" s="28">
        <f t="shared" ca="1" si="4"/>
        <v>2039.69</v>
      </c>
      <c r="D33" s="28">
        <f t="shared" ca="1" si="4"/>
        <v>79.45</v>
      </c>
      <c r="E33" s="28">
        <f t="shared" ca="1" si="4"/>
        <v>4376.7</v>
      </c>
      <c r="F33" s="28">
        <f t="shared" ca="1" si="4"/>
        <v>919.06999999999994</v>
      </c>
      <c r="G33" s="28">
        <f t="shared" ca="1" si="4"/>
        <v>1598.98</v>
      </c>
      <c r="H33" s="28">
        <f t="shared" ca="1" si="4"/>
        <v>9278.5399999999991</v>
      </c>
      <c r="I33" s="28">
        <f t="shared" ca="1" si="4"/>
        <v>232.99999999999997</v>
      </c>
      <c r="J33" s="28">
        <f t="shared" ca="1" si="4"/>
        <v>2398.4499999999998</v>
      </c>
      <c r="K33" s="28">
        <f t="shared" ca="1" si="4"/>
        <v>256.01</v>
      </c>
      <c r="L33" s="28">
        <f t="shared" ca="1" si="4"/>
        <v>442.53999999999996</v>
      </c>
      <c r="M33" s="28">
        <f t="shared" ca="1" si="4"/>
        <v>1524.9099999999999</v>
      </c>
      <c r="N33" s="28">
        <f t="shared" ca="1" si="4"/>
        <v>586</v>
      </c>
      <c r="O33" s="26">
        <f t="shared" si="3"/>
        <v>116</v>
      </c>
      <c r="P33" s="28">
        <f t="shared" ca="1" si="2"/>
        <v>28831.18</v>
      </c>
    </row>
    <row r="34" spans="1:16" x14ac:dyDescent="0.3">
      <c r="A34" s="25">
        <v>1980</v>
      </c>
      <c r="B34" s="28">
        <f t="shared" ca="1" si="1"/>
        <v>6237.23</v>
      </c>
      <c r="C34" s="28">
        <f t="shared" ca="1" si="4"/>
        <v>2629.43</v>
      </c>
      <c r="D34" s="28">
        <f t="shared" ca="1" si="4"/>
        <v>101.8</v>
      </c>
      <c r="E34" s="28">
        <f t="shared" ca="1" si="4"/>
        <v>4264.38</v>
      </c>
      <c r="F34" s="28">
        <f t="shared" ca="1" si="4"/>
        <v>1096.4299999999998</v>
      </c>
      <c r="G34" s="28">
        <f t="shared" ca="1" si="4"/>
        <v>1826.19</v>
      </c>
      <c r="H34" s="28">
        <f t="shared" ca="1" si="4"/>
        <v>9376.42</v>
      </c>
      <c r="I34" s="28">
        <f t="shared" ca="1" si="4"/>
        <v>265.01</v>
      </c>
      <c r="J34" s="28">
        <f t="shared" ca="1" si="4"/>
        <v>2924.4800000000005</v>
      </c>
      <c r="K34" s="28">
        <f t="shared" ca="1" si="4"/>
        <v>401.99999999999994</v>
      </c>
      <c r="L34" s="28">
        <f t="shared" ca="1" si="4"/>
        <v>499.59000000000003</v>
      </c>
      <c r="M34" s="28">
        <f t="shared" ca="1" si="4"/>
        <v>1786.4</v>
      </c>
      <c r="N34" s="28">
        <f t="shared" ca="1" si="4"/>
        <v>694</v>
      </c>
      <c r="O34" s="26">
        <f t="shared" si="3"/>
        <v>120</v>
      </c>
      <c r="P34" s="28">
        <f t="shared" ca="1" si="2"/>
        <v>32103.360000000001</v>
      </c>
    </row>
    <row r="35" spans="1:16" x14ac:dyDescent="0.3">
      <c r="A35" s="25">
        <v>1981</v>
      </c>
      <c r="B35" s="28">
        <f t="shared" ca="1" si="1"/>
        <v>6269.4400000000005</v>
      </c>
      <c r="C35" s="28">
        <f t="shared" ca="1" si="4"/>
        <v>2922.16</v>
      </c>
      <c r="D35" s="28">
        <f t="shared" ca="1" si="4"/>
        <v>100.72</v>
      </c>
      <c r="E35" s="28">
        <f t="shared" ca="1" si="4"/>
        <v>3491.5299999999997</v>
      </c>
      <c r="F35" s="28">
        <f t="shared" ca="1" si="4"/>
        <v>1236.8399999999999</v>
      </c>
      <c r="G35" s="28">
        <f t="shared" ca="1" si="4"/>
        <v>1910.65</v>
      </c>
      <c r="H35" s="28">
        <f t="shared" ca="1" si="4"/>
        <v>9361.5300000000007</v>
      </c>
      <c r="I35" s="28">
        <f t="shared" ca="1" si="4"/>
        <v>300</v>
      </c>
      <c r="J35" s="28">
        <f t="shared" ca="1" si="4"/>
        <v>3434.75</v>
      </c>
      <c r="K35" s="28">
        <f t="shared" ca="1" si="4"/>
        <v>588.01</v>
      </c>
      <c r="L35" s="28">
        <f t="shared" ca="1" si="4"/>
        <v>554.63</v>
      </c>
      <c r="M35" s="28">
        <f t="shared" ca="1" si="4"/>
        <v>1803.77</v>
      </c>
      <c r="N35" s="28">
        <f t="shared" ca="1" si="4"/>
        <v>846.01</v>
      </c>
      <c r="O35" s="26">
        <f t="shared" si="3"/>
        <v>124</v>
      </c>
      <c r="P35" s="28">
        <f t="shared" ca="1" si="2"/>
        <v>32820.050000000003</v>
      </c>
    </row>
    <row r="36" spans="1:16" x14ac:dyDescent="0.3">
      <c r="A36" s="25">
        <v>1982</v>
      </c>
      <c r="B36" s="28">
        <f t="shared" ca="1" si="1"/>
        <v>6608.42</v>
      </c>
      <c r="C36" s="28">
        <f t="shared" ref="C36:N51" ca="1" si="5">SUM(OFFSET(C$75,$O36,0,4,1))</f>
        <v>2877.61</v>
      </c>
      <c r="D36" s="28">
        <f t="shared" ca="1" si="5"/>
        <v>107.99</v>
      </c>
      <c r="E36" s="28">
        <f t="shared" ca="1" si="5"/>
        <v>3649.37</v>
      </c>
      <c r="F36" s="28">
        <f t="shared" ca="1" si="5"/>
        <v>1426.2399999999998</v>
      </c>
      <c r="G36" s="28">
        <f t="shared" ca="1" si="5"/>
        <v>1971.1999999999998</v>
      </c>
      <c r="H36" s="28">
        <f t="shared" ca="1" si="5"/>
        <v>10140.91</v>
      </c>
      <c r="I36" s="28">
        <f t="shared" ca="1" si="5"/>
        <v>339</v>
      </c>
      <c r="J36" s="28">
        <f t="shared" ca="1" si="5"/>
        <v>3599.8999999999996</v>
      </c>
      <c r="K36" s="28">
        <f t="shared" ca="1" si="5"/>
        <v>908.99</v>
      </c>
      <c r="L36" s="28">
        <f t="shared" ca="1" si="5"/>
        <v>731.8</v>
      </c>
      <c r="M36" s="28">
        <f t="shared" ca="1" si="5"/>
        <v>1970.81</v>
      </c>
      <c r="N36" s="28">
        <f t="shared" ca="1" si="5"/>
        <v>918</v>
      </c>
      <c r="O36" s="26">
        <f t="shared" si="3"/>
        <v>128</v>
      </c>
      <c r="P36" s="28">
        <f t="shared" ca="1" si="2"/>
        <v>35250.26</v>
      </c>
    </row>
    <row r="37" spans="1:16" x14ac:dyDescent="0.3">
      <c r="A37" s="25">
        <v>1983</v>
      </c>
      <c r="B37" s="28">
        <f t="shared" ca="1" si="1"/>
        <v>6519.43</v>
      </c>
      <c r="C37" s="28">
        <f t="shared" ca="1" si="5"/>
        <v>2879.24</v>
      </c>
      <c r="D37" s="28">
        <f t="shared" ca="1" si="5"/>
        <v>108.81</v>
      </c>
      <c r="E37" s="28">
        <f t="shared" ca="1" si="5"/>
        <v>4189.79</v>
      </c>
      <c r="F37" s="28">
        <f t="shared" ca="1" si="5"/>
        <v>1701.08</v>
      </c>
      <c r="G37" s="28">
        <f t="shared" ca="1" si="5"/>
        <v>2160.81</v>
      </c>
      <c r="H37" s="28">
        <f t="shared" ca="1" si="5"/>
        <v>10829.96</v>
      </c>
      <c r="I37" s="28">
        <f t="shared" ca="1" si="5"/>
        <v>330</v>
      </c>
      <c r="J37" s="28">
        <f t="shared" ca="1" si="5"/>
        <v>3781.1400000000003</v>
      </c>
      <c r="K37" s="28">
        <f t="shared" ca="1" si="5"/>
        <v>1034</v>
      </c>
      <c r="L37" s="28">
        <f t="shared" ca="1" si="5"/>
        <v>819.3</v>
      </c>
      <c r="M37" s="28">
        <f t="shared" ca="1" si="5"/>
        <v>2200.88</v>
      </c>
      <c r="N37" s="28">
        <f t="shared" ca="1" si="5"/>
        <v>1051.01</v>
      </c>
      <c r="O37" s="26">
        <f t="shared" si="3"/>
        <v>132</v>
      </c>
      <c r="P37" s="28">
        <f t="shared" ca="1" si="2"/>
        <v>37605.410000000003</v>
      </c>
    </row>
    <row r="38" spans="1:16" x14ac:dyDescent="0.3">
      <c r="A38" s="25">
        <v>1984</v>
      </c>
      <c r="B38" s="28">
        <f t="shared" ca="1" si="1"/>
        <v>7106.7500000000009</v>
      </c>
      <c r="C38" s="28">
        <f t="shared" ca="1" si="5"/>
        <v>2974.7699999999995</v>
      </c>
      <c r="D38" s="28">
        <f t="shared" ca="1" si="5"/>
        <v>119.81</v>
      </c>
      <c r="E38" s="28">
        <f t="shared" ca="1" si="5"/>
        <v>5222.1200000000008</v>
      </c>
      <c r="F38" s="28">
        <f t="shared" ca="1" si="5"/>
        <v>2133.6799999999998</v>
      </c>
      <c r="G38" s="28">
        <f t="shared" ca="1" si="5"/>
        <v>2413.19</v>
      </c>
      <c r="H38" s="28">
        <f t="shared" ca="1" si="5"/>
        <v>11941.06</v>
      </c>
      <c r="I38" s="28">
        <f t="shared" ca="1" si="5"/>
        <v>391.99</v>
      </c>
      <c r="J38" s="28">
        <f t="shared" ca="1" si="5"/>
        <v>4132.13</v>
      </c>
      <c r="K38" s="28">
        <f t="shared" ca="1" si="5"/>
        <v>1424.99</v>
      </c>
      <c r="L38" s="28">
        <f t="shared" ca="1" si="5"/>
        <v>922.36</v>
      </c>
      <c r="M38" s="28">
        <f t="shared" ca="1" si="5"/>
        <v>2616.12</v>
      </c>
      <c r="N38" s="28">
        <f t="shared" ca="1" si="5"/>
        <v>1169</v>
      </c>
      <c r="O38" s="26">
        <f t="shared" si="3"/>
        <v>136</v>
      </c>
      <c r="P38" s="28">
        <f t="shared" ca="1" si="2"/>
        <v>42568.04</v>
      </c>
    </row>
    <row r="39" spans="1:16" x14ac:dyDescent="0.3">
      <c r="A39" s="25">
        <v>1985</v>
      </c>
      <c r="B39" s="28">
        <f t="shared" ca="1" si="1"/>
        <v>7780.2900000000009</v>
      </c>
      <c r="C39" s="28">
        <f t="shared" ca="1" si="5"/>
        <v>3076.4900000000002</v>
      </c>
      <c r="D39" s="28">
        <f t="shared" ca="1" si="5"/>
        <v>111.77</v>
      </c>
      <c r="E39" s="28">
        <f t="shared" ca="1" si="5"/>
        <v>5976.08</v>
      </c>
      <c r="F39" s="28">
        <f t="shared" ca="1" si="5"/>
        <v>2593.21</v>
      </c>
      <c r="G39" s="28">
        <f t="shared" ca="1" si="5"/>
        <v>3398.68</v>
      </c>
      <c r="H39" s="28">
        <f t="shared" ca="1" si="5"/>
        <v>14171.960000000001</v>
      </c>
      <c r="I39" s="28">
        <f t="shared" ca="1" si="5"/>
        <v>351</v>
      </c>
      <c r="J39" s="28">
        <f t="shared" ca="1" si="5"/>
        <v>4532.1299999999992</v>
      </c>
      <c r="K39" s="28">
        <f t="shared" ca="1" si="5"/>
        <v>1484</v>
      </c>
      <c r="L39" s="28">
        <f t="shared" ca="1" si="5"/>
        <v>1032.49</v>
      </c>
      <c r="M39" s="28">
        <f t="shared" ca="1" si="5"/>
        <v>3176.19</v>
      </c>
      <c r="N39" s="28">
        <f t="shared" ca="1" si="5"/>
        <v>1321</v>
      </c>
      <c r="O39" s="26">
        <f t="shared" si="3"/>
        <v>140</v>
      </c>
      <c r="P39" s="28">
        <f t="shared" ca="1" si="2"/>
        <v>49005.279999999999</v>
      </c>
    </row>
    <row r="40" spans="1:16" x14ac:dyDescent="0.3">
      <c r="A40" s="25">
        <v>1986</v>
      </c>
      <c r="B40" s="28">
        <f t="shared" ca="1" si="1"/>
        <v>8246.77</v>
      </c>
      <c r="C40" s="28">
        <f t="shared" ca="1" si="5"/>
        <v>3065.0699999999997</v>
      </c>
      <c r="D40" s="28">
        <f t="shared" ca="1" si="5"/>
        <v>109.94</v>
      </c>
      <c r="E40" s="28">
        <f t="shared" ca="1" si="5"/>
        <v>6011.37</v>
      </c>
      <c r="F40" s="28">
        <f t="shared" ca="1" si="5"/>
        <v>3132.38</v>
      </c>
      <c r="G40" s="28">
        <f t="shared" ca="1" si="5"/>
        <v>2688.97</v>
      </c>
      <c r="H40" s="28">
        <f t="shared" ca="1" si="5"/>
        <v>14952.08</v>
      </c>
      <c r="I40" s="28">
        <f t="shared" ca="1" si="5"/>
        <v>378.99999999999994</v>
      </c>
      <c r="J40" s="28">
        <f t="shared" ca="1" si="5"/>
        <v>5240.92</v>
      </c>
      <c r="K40" s="28">
        <f t="shared" ca="1" si="5"/>
        <v>1081.01</v>
      </c>
      <c r="L40" s="28">
        <f t="shared" ca="1" si="5"/>
        <v>1372.3000000000002</v>
      </c>
      <c r="M40" s="28">
        <f t="shared" ca="1" si="5"/>
        <v>3538.35</v>
      </c>
      <c r="N40" s="28">
        <f t="shared" ca="1" si="5"/>
        <v>1407.01</v>
      </c>
      <c r="O40" s="26">
        <f t="shared" si="3"/>
        <v>144</v>
      </c>
      <c r="P40" s="28">
        <f t="shared" ca="1" si="2"/>
        <v>51225.15</v>
      </c>
    </row>
    <row r="41" spans="1:16" x14ac:dyDescent="0.3">
      <c r="A41" s="25">
        <v>1987</v>
      </c>
      <c r="B41" s="28">
        <f t="shared" ca="1" si="1"/>
        <v>11629.79</v>
      </c>
      <c r="C41" s="28">
        <f t="shared" ca="1" si="5"/>
        <v>2948.3999999999996</v>
      </c>
      <c r="D41" s="28">
        <f t="shared" ca="1" si="5"/>
        <v>143.22999999999999</v>
      </c>
      <c r="E41" s="28">
        <f t="shared" ca="1" si="5"/>
        <v>7374.67</v>
      </c>
      <c r="F41" s="28">
        <f t="shared" ca="1" si="5"/>
        <v>3700.5499999999997</v>
      </c>
      <c r="G41" s="28">
        <f t="shared" ca="1" si="5"/>
        <v>3008.9300000000003</v>
      </c>
      <c r="H41" s="28">
        <f t="shared" ca="1" si="5"/>
        <v>16274.880000000001</v>
      </c>
      <c r="I41" s="28">
        <f t="shared" ca="1" si="5"/>
        <v>394</v>
      </c>
      <c r="J41" s="28">
        <f t="shared" ca="1" si="5"/>
        <v>5594.46</v>
      </c>
      <c r="K41" s="28">
        <f t="shared" ca="1" si="5"/>
        <v>845.99</v>
      </c>
      <c r="L41" s="28">
        <f t="shared" ca="1" si="5"/>
        <v>1751.4</v>
      </c>
      <c r="M41" s="28">
        <f t="shared" ca="1" si="5"/>
        <v>3929.3099999999995</v>
      </c>
      <c r="N41" s="28">
        <f t="shared" ca="1" si="5"/>
        <v>1640</v>
      </c>
      <c r="O41" s="26">
        <f t="shared" si="3"/>
        <v>148</v>
      </c>
      <c r="P41" s="28">
        <f t="shared" ca="1" si="2"/>
        <v>59235.63</v>
      </c>
    </row>
    <row r="42" spans="1:16" x14ac:dyDescent="0.3">
      <c r="A42" s="25">
        <v>1988</v>
      </c>
      <c r="B42" s="28">
        <f t="shared" ca="1" si="1"/>
        <v>15750.18</v>
      </c>
      <c r="C42" s="28">
        <f t="shared" ca="1" si="5"/>
        <v>3431.48</v>
      </c>
      <c r="D42" s="28">
        <f t="shared" ca="1" si="5"/>
        <v>162.75</v>
      </c>
      <c r="E42" s="28">
        <f t="shared" ca="1" si="5"/>
        <v>7735.11</v>
      </c>
      <c r="F42" s="28">
        <f t="shared" ca="1" si="5"/>
        <v>4769.08</v>
      </c>
      <c r="G42" s="28">
        <f t="shared" ca="1" si="5"/>
        <v>3699.24</v>
      </c>
      <c r="H42" s="28">
        <f t="shared" ca="1" si="5"/>
        <v>18049.989999999998</v>
      </c>
      <c r="I42" s="28">
        <f t="shared" ca="1" si="5"/>
        <v>388.99</v>
      </c>
      <c r="J42" s="28">
        <f t="shared" ca="1" si="5"/>
        <v>6127.39</v>
      </c>
      <c r="K42" s="28">
        <f t="shared" ca="1" si="5"/>
        <v>1163</v>
      </c>
      <c r="L42" s="28">
        <f t="shared" ca="1" si="5"/>
        <v>2207.1999999999998</v>
      </c>
      <c r="M42" s="28">
        <f t="shared" ca="1" si="5"/>
        <v>4669.6099999999997</v>
      </c>
      <c r="N42" s="28">
        <f t="shared" ca="1" si="5"/>
        <v>1988</v>
      </c>
      <c r="O42" s="26">
        <f t="shared" si="3"/>
        <v>152</v>
      </c>
      <c r="P42" s="28">
        <f t="shared" ca="1" si="2"/>
        <v>70142.06</v>
      </c>
    </row>
    <row r="43" spans="1:16" x14ac:dyDescent="0.3">
      <c r="A43" s="25">
        <v>1989</v>
      </c>
      <c r="B43" s="28">
        <f t="shared" ca="1" si="1"/>
        <v>20420.150000000001</v>
      </c>
      <c r="C43" s="28">
        <f t="shared" ca="1" si="5"/>
        <v>4144.9800000000005</v>
      </c>
      <c r="D43" s="28">
        <f t="shared" ca="1" si="5"/>
        <v>203.13</v>
      </c>
      <c r="E43" s="28">
        <f t="shared" ca="1" si="5"/>
        <v>8668.76</v>
      </c>
      <c r="F43" s="28">
        <f t="shared" ca="1" si="5"/>
        <v>6003.4900000000007</v>
      </c>
      <c r="G43" s="28">
        <f t="shared" ca="1" si="5"/>
        <v>4307.08</v>
      </c>
      <c r="H43" s="28">
        <f t="shared" ca="1" si="5"/>
        <v>21136.199999999997</v>
      </c>
      <c r="I43" s="28">
        <f t="shared" ca="1" si="5"/>
        <v>448</v>
      </c>
      <c r="J43" s="28">
        <f t="shared" ca="1" si="5"/>
        <v>6424.83</v>
      </c>
      <c r="K43" s="28">
        <f t="shared" ca="1" si="5"/>
        <v>1217</v>
      </c>
      <c r="L43" s="28">
        <f t="shared" ca="1" si="5"/>
        <v>2754.0699999999997</v>
      </c>
      <c r="M43" s="28">
        <f t="shared" ca="1" si="5"/>
        <v>5574.72</v>
      </c>
      <c r="N43" s="28">
        <f t="shared" ca="1" si="5"/>
        <v>1868</v>
      </c>
      <c r="O43" s="26">
        <f t="shared" si="3"/>
        <v>156</v>
      </c>
      <c r="P43" s="28">
        <f t="shared" ca="1" si="2"/>
        <v>83170.399999999994</v>
      </c>
    </row>
    <row r="44" spans="1:16" x14ac:dyDescent="0.3">
      <c r="A44" s="25">
        <v>1990</v>
      </c>
      <c r="B44" s="28">
        <f t="shared" ca="1" si="1"/>
        <v>22049.16</v>
      </c>
      <c r="C44" s="28">
        <f t="shared" ca="1" si="5"/>
        <v>5359.5599999999995</v>
      </c>
      <c r="D44" s="28">
        <f t="shared" ca="1" si="5"/>
        <v>230.47000000000003</v>
      </c>
      <c r="E44" s="28">
        <f t="shared" ca="1" si="5"/>
        <v>8757.65</v>
      </c>
      <c r="F44" s="28">
        <f t="shared" ca="1" si="5"/>
        <v>5430.32</v>
      </c>
      <c r="G44" s="28">
        <f t="shared" ca="1" si="5"/>
        <v>3876.3300000000004</v>
      </c>
      <c r="H44" s="28">
        <f t="shared" ca="1" si="5"/>
        <v>21918.79</v>
      </c>
      <c r="I44" s="28">
        <f t="shared" ca="1" si="5"/>
        <v>471</v>
      </c>
      <c r="J44" s="28">
        <f t="shared" ca="1" si="5"/>
        <v>7527.99</v>
      </c>
      <c r="K44" s="28">
        <f t="shared" ca="1" si="5"/>
        <v>1684.01</v>
      </c>
      <c r="L44" s="28">
        <f t="shared" ca="1" si="5"/>
        <v>3422.55</v>
      </c>
      <c r="M44" s="28">
        <f t="shared" ca="1" si="5"/>
        <v>5346.68</v>
      </c>
      <c r="N44" s="28">
        <f t="shared" ca="1" si="5"/>
        <v>2145</v>
      </c>
      <c r="O44" s="26">
        <f t="shared" si="3"/>
        <v>160</v>
      </c>
      <c r="P44" s="28">
        <f t="shared" ca="1" si="2"/>
        <v>88219.48</v>
      </c>
    </row>
    <row r="45" spans="1:16" x14ac:dyDescent="0.3">
      <c r="A45" s="25">
        <v>1991</v>
      </c>
      <c r="B45" s="28">
        <f t="shared" ca="1" si="1"/>
        <v>17603.399999999998</v>
      </c>
      <c r="C45" s="28">
        <f t="shared" ca="1" si="5"/>
        <v>6988.92</v>
      </c>
      <c r="D45" s="28">
        <f t="shared" ca="1" si="5"/>
        <v>191.44</v>
      </c>
      <c r="E45" s="28">
        <f t="shared" ca="1" si="5"/>
        <v>9234.27</v>
      </c>
      <c r="F45" s="28">
        <f t="shared" ca="1" si="5"/>
        <v>6249.6400000000012</v>
      </c>
      <c r="G45" s="28">
        <f t="shared" ca="1" si="5"/>
        <v>4433.9400000000005</v>
      </c>
      <c r="H45" s="28">
        <f t="shared" ca="1" si="5"/>
        <v>26090.769999999997</v>
      </c>
      <c r="I45" s="28">
        <f t="shared" ca="1" si="5"/>
        <v>451.99</v>
      </c>
      <c r="J45" s="28">
        <f t="shared" ca="1" si="5"/>
        <v>8012.72</v>
      </c>
      <c r="K45" s="28">
        <f t="shared" ca="1" si="5"/>
        <v>2023</v>
      </c>
      <c r="L45" s="28">
        <f t="shared" ca="1" si="5"/>
        <v>3297.2</v>
      </c>
      <c r="M45" s="28">
        <f t="shared" ca="1" si="5"/>
        <v>5929.7300000000005</v>
      </c>
      <c r="N45" s="28">
        <f t="shared" ca="1" si="5"/>
        <v>2246</v>
      </c>
      <c r="O45" s="26">
        <f t="shared" si="3"/>
        <v>164</v>
      </c>
      <c r="P45" s="28">
        <f t="shared" ca="1" si="2"/>
        <v>92753.05</v>
      </c>
    </row>
    <row r="46" spans="1:16" x14ac:dyDescent="0.3">
      <c r="A46" s="25">
        <v>1992</v>
      </c>
      <c r="B46" s="28">
        <f t="shared" ca="1" si="1"/>
        <v>14897.039999999999</v>
      </c>
      <c r="C46" s="28">
        <f t="shared" ca="1" si="5"/>
        <v>7056.58</v>
      </c>
      <c r="D46" s="28">
        <f t="shared" ca="1" si="5"/>
        <v>166.38</v>
      </c>
      <c r="E46" s="28">
        <f t="shared" ca="1" si="5"/>
        <v>6991.8099999999995</v>
      </c>
      <c r="F46" s="28">
        <f t="shared" ca="1" si="5"/>
        <v>4795.79</v>
      </c>
      <c r="G46" s="28">
        <f t="shared" ca="1" si="5"/>
        <v>2247.64</v>
      </c>
      <c r="H46" s="28">
        <f t="shared" ca="1" si="5"/>
        <v>22374.87</v>
      </c>
      <c r="I46" s="28">
        <f t="shared" ca="1" si="5"/>
        <v>630</v>
      </c>
      <c r="J46" s="28">
        <f t="shared" ca="1" si="5"/>
        <v>8461.0600000000013</v>
      </c>
      <c r="K46" s="28">
        <f t="shared" ca="1" si="5"/>
        <v>1551.01</v>
      </c>
      <c r="L46" s="28">
        <f t="shared" ca="1" si="5"/>
        <v>3471.7799999999997</v>
      </c>
      <c r="M46" s="28">
        <f t="shared" ca="1" si="5"/>
        <v>3733.2200000000003</v>
      </c>
      <c r="N46" s="28">
        <f t="shared" ca="1" si="5"/>
        <v>2339</v>
      </c>
      <c r="O46" s="26">
        <f t="shared" si="3"/>
        <v>168</v>
      </c>
      <c r="P46" s="28">
        <f t="shared" ca="1" si="2"/>
        <v>78716.19</v>
      </c>
    </row>
    <row r="47" spans="1:16" x14ac:dyDescent="0.3">
      <c r="A47" s="25">
        <v>1993</v>
      </c>
      <c r="B47" s="28">
        <f t="shared" ca="1" si="1"/>
        <v>13259.06</v>
      </c>
      <c r="C47" s="28">
        <f t="shared" ca="1" si="5"/>
        <v>6314.62</v>
      </c>
      <c r="D47" s="28">
        <f t="shared" ca="1" si="5"/>
        <v>155.76</v>
      </c>
      <c r="E47" s="28">
        <f t="shared" ca="1" si="5"/>
        <v>8111.7199999999993</v>
      </c>
      <c r="F47" s="28">
        <f t="shared" ca="1" si="5"/>
        <v>5668.0599999999995</v>
      </c>
      <c r="G47" s="28">
        <f t="shared" ca="1" si="5"/>
        <v>2044.12</v>
      </c>
      <c r="H47" s="28">
        <f t="shared" ca="1" si="5"/>
        <v>23373.72</v>
      </c>
      <c r="I47" s="28">
        <f t="shared" ca="1" si="5"/>
        <v>804</v>
      </c>
      <c r="J47" s="28">
        <f t="shared" ca="1" si="5"/>
        <v>9106.73</v>
      </c>
      <c r="K47" s="28">
        <f t="shared" ca="1" si="5"/>
        <v>1251.0000000000002</v>
      </c>
      <c r="L47" s="28">
        <f t="shared" ca="1" si="5"/>
        <v>3518.36</v>
      </c>
      <c r="M47" s="28">
        <f t="shared" ca="1" si="5"/>
        <v>4133.75</v>
      </c>
      <c r="N47" s="28">
        <f t="shared" ca="1" si="5"/>
        <v>2567.0100000000002</v>
      </c>
      <c r="O47" s="26">
        <f t="shared" si="3"/>
        <v>172</v>
      </c>
      <c r="P47" s="28">
        <f t="shared" ca="1" si="2"/>
        <v>80307.92</v>
      </c>
    </row>
    <row r="48" spans="1:16" x14ac:dyDescent="0.3">
      <c r="A48" s="25">
        <v>1994</v>
      </c>
      <c r="B48" s="28">
        <f t="shared" ca="1" si="1"/>
        <v>13611.310000000001</v>
      </c>
      <c r="C48" s="28">
        <f t="shared" ca="1" si="5"/>
        <v>5750.6399999999994</v>
      </c>
      <c r="D48" s="28">
        <f t="shared" ca="1" si="5"/>
        <v>166.26</v>
      </c>
      <c r="E48" s="28">
        <f t="shared" ca="1" si="5"/>
        <v>9766.2799999999988</v>
      </c>
      <c r="F48" s="28">
        <f t="shared" ca="1" si="5"/>
        <v>6828.7900000000009</v>
      </c>
      <c r="G48" s="28">
        <f t="shared" ca="1" si="5"/>
        <v>3174.85</v>
      </c>
      <c r="H48" s="28">
        <f t="shared" ca="1" si="5"/>
        <v>24745.15</v>
      </c>
      <c r="I48" s="28">
        <f t="shared" ca="1" si="5"/>
        <v>767.01</v>
      </c>
      <c r="J48" s="28">
        <f t="shared" ca="1" si="5"/>
        <v>8986.32</v>
      </c>
      <c r="K48" s="28">
        <f t="shared" ca="1" si="5"/>
        <v>967</v>
      </c>
      <c r="L48" s="28">
        <f t="shared" ca="1" si="5"/>
        <v>3807.38</v>
      </c>
      <c r="M48" s="28">
        <f t="shared" ca="1" si="5"/>
        <v>5725.46</v>
      </c>
      <c r="N48" s="28">
        <f t="shared" ca="1" si="5"/>
        <v>3004</v>
      </c>
      <c r="O48" s="26">
        <f t="shared" si="3"/>
        <v>176</v>
      </c>
      <c r="P48" s="28">
        <f t="shared" ca="1" si="2"/>
        <v>87300.44</v>
      </c>
    </row>
    <row r="49" spans="1:16" x14ac:dyDescent="0.3">
      <c r="A49" s="25">
        <v>1995</v>
      </c>
      <c r="B49" s="28">
        <f t="shared" ca="1" si="1"/>
        <v>14755.35</v>
      </c>
      <c r="C49" s="28">
        <f t="shared" ca="1" si="5"/>
        <v>6104.01</v>
      </c>
      <c r="D49" s="28">
        <f t="shared" ca="1" si="5"/>
        <v>173.12</v>
      </c>
      <c r="E49" s="28">
        <f t="shared" ca="1" si="5"/>
        <v>9423.08</v>
      </c>
      <c r="F49" s="28">
        <f t="shared" ca="1" si="5"/>
        <v>8327.630000000001</v>
      </c>
      <c r="G49" s="28">
        <f t="shared" ca="1" si="5"/>
        <v>4940.8599999999997</v>
      </c>
      <c r="H49" s="28">
        <f t="shared" ca="1" si="5"/>
        <v>27169.119999999995</v>
      </c>
      <c r="I49" s="28">
        <f t="shared" ca="1" si="5"/>
        <v>634</v>
      </c>
      <c r="J49" s="28">
        <f t="shared" ca="1" si="5"/>
        <v>8577.57</v>
      </c>
      <c r="K49" s="28">
        <f t="shared" ca="1" si="5"/>
        <v>1120</v>
      </c>
      <c r="L49" s="28">
        <f t="shared" ca="1" si="5"/>
        <v>4119.1399999999994</v>
      </c>
      <c r="M49" s="28">
        <f t="shared" ca="1" si="5"/>
        <v>7387.54</v>
      </c>
      <c r="N49" s="28">
        <f t="shared" ca="1" si="5"/>
        <v>3335</v>
      </c>
      <c r="O49" s="26">
        <f t="shared" si="3"/>
        <v>180</v>
      </c>
      <c r="P49" s="28">
        <f t="shared" ca="1" si="2"/>
        <v>96066.42</v>
      </c>
    </row>
    <row r="50" spans="1:16" x14ac:dyDescent="0.3">
      <c r="A50" s="25">
        <v>1996</v>
      </c>
      <c r="B50" s="28">
        <f t="shared" ca="1" si="1"/>
        <v>16572.57</v>
      </c>
      <c r="C50" s="28">
        <f t="shared" ca="1" si="5"/>
        <v>6575.08</v>
      </c>
      <c r="D50" s="28">
        <f t="shared" ca="1" si="5"/>
        <v>212.81</v>
      </c>
      <c r="E50" s="28">
        <f t="shared" ca="1" si="5"/>
        <v>9666</v>
      </c>
      <c r="F50" s="28">
        <f t="shared" ca="1" si="5"/>
        <v>10141.209999999999</v>
      </c>
      <c r="G50" s="28">
        <f t="shared" ca="1" si="5"/>
        <v>6327.67</v>
      </c>
      <c r="H50" s="28">
        <f t="shared" ca="1" si="5"/>
        <v>30105.86</v>
      </c>
      <c r="I50" s="28">
        <f t="shared" ca="1" si="5"/>
        <v>537</v>
      </c>
      <c r="J50" s="28">
        <f t="shared" ca="1" si="5"/>
        <v>8927.16</v>
      </c>
      <c r="K50" s="28">
        <f t="shared" ca="1" si="5"/>
        <v>1137</v>
      </c>
      <c r="L50" s="28">
        <f t="shared" ca="1" si="5"/>
        <v>4547</v>
      </c>
      <c r="M50" s="28">
        <f t="shared" ca="1" si="5"/>
        <v>8398.7099999999991</v>
      </c>
      <c r="N50" s="28">
        <f t="shared" ca="1" si="5"/>
        <v>3649</v>
      </c>
      <c r="O50" s="26">
        <f t="shared" si="3"/>
        <v>184</v>
      </c>
      <c r="P50" s="28">
        <f t="shared" ca="1" si="2"/>
        <v>106797.06</v>
      </c>
    </row>
    <row r="51" spans="1:16" x14ac:dyDescent="0.3">
      <c r="A51" s="25">
        <v>1997</v>
      </c>
      <c r="B51" s="28">
        <f t="shared" ca="1" si="1"/>
        <v>22756.71</v>
      </c>
      <c r="C51" s="28">
        <f t="shared" ca="1" si="5"/>
        <v>8718.35</v>
      </c>
      <c r="D51" s="28">
        <f t="shared" ca="1" si="5"/>
        <v>275.94</v>
      </c>
      <c r="E51" s="28">
        <f t="shared" ca="1" si="5"/>
        <v>11999.59</v>
      </c>
      <c r="F51" s="28">
        <f t="shared" ca="1" si="5"/>
        <v>8725.14</v>
      </c>
      <c r="G51" s="28">
        <f t="shared" ca="1" si="5"/>
        <v>3636.6000000000004</v>
      </c>
      <c r="H51" s="28">
        <f t="shared" ca="1" si="5"/>
        <v>22232.100000000002</v>
      </c>
      <c r="I51" s="28">
        <f t="shared" ca="1" si="5"/>
        <v>715.99</v>
      </c>
      <c r="J51" s="28">
        <f t="shared" ca="1" si="5"/>
        <v>7554.62</v>
      </c>
      <c r="K51" s="28">
        <f t="shared" ca="1" si="5"/>
        <v>1685.1599999999999</v>
      </c>
      <c r="L51" s="28">
        <f t="shared" ca="1" si="5"/>
        <v>7816.1299999999992</v>
      </c>
      <c r="M51" s="28">
        <f t="shared" ca="1" si="5"/>
        <v>6187.71</v>
      </c>
      <c r="N51" s="28">
        <f t="shared" ca="1" si="5"/>
        <v>3731.39</v>
      </c>
      <c r="O51" s="26">
        <f t="shared" si="3"/>
        <v>188</v>
      </c>
      <c r="P51" s="28">
        <f t="shared" ca="1" si="2"/>
        <v>106035.43</v>
      </c>
    </row>
    <row r="52" spans="1:16" x14ac:dyDescent="0.3">
      <c r="A52" s="25">
        <v>1998</v>
      </c>
      <c r="B52" s="28">
        <f t="shared" ca="1" si="1"/>
        <v>25877.949999999997</v>
      </c>
      <c r="C52" s="28">
        <f t="shared" ref="C52:N67" ca="1" si="6">SUM(OFFSET(C$75,$O52,0,4,1))</f>
        <v>9979.39</v>
      </c>
      <c r="D52" s="28">
        <f t="shared" ca="1" si="6"/>
        <v>295.09000000000003</v>
      </c>
      <c r="E52" s="28">
        <f t="shared" ca="1" si="6"/>
        <v>13295.94</v>
      </c>
      <c r="F52" s="28">
        <f t="shared" ca="1" si="6"/>
        <v>9443.19</v>
      </c>
      <c r="G52" s="28">
        <f t="shared" ca="1" si="6"/>
        <v>3353.33</v>
      </c>
      <c r="H52" s="28">
        <f t="shared" ca="1" si="6"/>
        <v>21938.39</v>
      </c>
      <c r="I52" s="28">
        <f t="shared" ca="1" si="6"/>
        <v>600</v>
      </c>
      <c r="J52" s="28">
        <f t="shared" ca="1" si="6"/>
        <v>8193.869999999999</v>
      </c>
      <c r="K52" s="28">
        <f t="shared" ca="1" si="6"/>
        <v>1308.8399999999999</v>
      </c>
      <c r="L52" s="28">
        <f t="shared" ca="1" si="6"/>
        <v>9630.9</v>
      </c>
      <c r="M52" s="28">
        <f t="shared" ca="1" si="6"/>
        <v>6991.95</v>
      </c>
      <c r="N52" s="28">
        <f t="shared" ca="1" si="6"/>
        <v>3759.6</v>
      </c>
      <c r="O52" s="26">
        <f t="shared" si="3"/>
        <v>192</v>
      </c>
      <c r="P52" s="28">
        <f t="shared" ca="1" si="2"/>
        <v>114668.47</v>
      </c>
    </row>
    <row r="53" spans="1:16" x14ac:dyDescent="0.3">
      <c r="A53" s="25">
        <v>1999</v>
      </c>
      <c r="B53" s="28">
        <f t="shared" ca="1" si="1"/>
        <v>26560.52</v>
      </c>
      <c r="C53" s="28">
        <f t="shared" ca="1" si="6"/>
        <v>9971.01</v>
      </c>
      <c r="D53" s="28">
        <f t="shared" ca="1" si="6"/>
        <v>281.66000000000003</v>
      </c>
      <c r="E53" s="28">
        <f t="shared" ca="1" si="6"/>
        <v>13977.68</v>
      </c>
      <c r="F53" s="28">
        <f t="shared" ca="1" si="6"/>
        <v>9920.9900000000016</v>
      </c>
      <c r="G53" s="28">
        <f t="shared" ca="1" si="6"/>
        <v>4103</v>
      </c>
      <c r="H53" s="28">
        <f t="shared" ca="1" si="6"/>
        <v>21405.02</v>
      </c>
      <c r="I53" s="28">
        <f t="shared" ca="1" si="6"/>
        <v>379.99</v>
      </c>
      <c r="J53" s="28">
        <f t="shared" ca="1" si="6"/>
        <v>9134.3100000000013</v>
      </c>
      <c r="K53" s="28">
        <f t="shared" ca="1" si="6"/>
        <v>743.15</v>
      </c>
      <c r="L53" s="28">
        <f t="shared" ca="1" si="6"/>
        <v>10314.5</v>
      </c>
      <c r="M53" s="28">
        <f t="shared" ca="1" si="6"/>
        <v>5854.6900000000005</v>
      </c>
      <c r="N53" s="28">
        <f t="shared" ca="1" si="6"/>
        <v>4029.4</v>
      </c>
      <c r="O53" s="26">
        <f t="shared" si="3"/>
        <v>196</v>
      </c>
      <c r="P53" s="28">
        <f t="shared" ca="1" si="2"/>
        <v>116675.93999999999</v>
      </c>
    </row>
    <row r="54" spans="1:16" x14ac:dyDescent="0.3">
      <c r="A54" s="25">
        <v>2000</v>
      </c>
      <c r="B54" s="28">
        <f t="shared" ca="1" si="1"/>
        <v>27824.39</v>
      </c>
      <c r="C54" s="28">
        <f t="shared" ca="1" si="6"/>
        <v>9881.3499999999985</v>
      </c>
      <c r="D54" s="28">
        <f t="shared" ca="1" si="6"/>
        <v>297.40999999999997</v>
      </c>
      <c r="E54" s="28">
        <f t="shared" ca="1" si="6"/>
        <v>12762.189999999999</v>
      </c>
      <c r="F54" s="28">
        <f t="shared" ca="1" si="6"/>
        <v>11229.61</v>
      </c>
      <c r="G54" s="28">
        <f t="shared" ca="1" si="6"/>
        <v>6948.1799999999994</v>
      </c>
      <c r="H54" s="28">
        <f t="shared" ca="1" si="6"/>
        <v>24042.559999999998</v>
      </c>
      <c r="I54" s="28">
        <f t="shared" ca="1" si="6"/>
        <v>367</v>
      </c>
      <c r="J54" s="28">
        <f t="shared" ca="1" si="6"/>
        <v>9190.2000000000007</v>
      </c>
      <c r="K54" s="28">
        <f t="shared" ca="1" si="6"/>
        <v>546.79999999999995</v>
      </c>
      <c r="L54" s="28">
        <f t="shared" ca="1" si="6"/>
        <v>11524.67</v>
      </c>
      <c r="M54" s="28">
        <f t="shared" ca="1" si="6"/>
        <v>6327.96</v>
      </c>
      <c r="N54" s="28">
        <f t="shared" ca="1" si="6"/>
        <v>4240.6000000000004</v>
      </c>
      <c r="O54" s="26">
        <f t="shared" si="3"/>
        <v>200</v>
      </c>
      <c r="P54" s="28">
        <f t="shared" ca="1" si="2"/>
        <v>125182.94</v>
      </c>
    </row>
    <row r="55" spans="1:16" x14ac:dyDescent="0.3">
      <c r="A55" s="25">
        <v>2001</v>
      </c>
      <c r="B55" s="28">
        <f t="shared" ca="1" si="1"/>
        <v>28175.09</v>
      </c>
      <c r="C55" s="28">
        <f t="shared" ca="1" si="6"/>
        <v>9391.4500000000007</v>
      </c>
      <c r="D55" s="28">
        <f t="shared" ca="1" si="6"/>
        <v>289.71000000000004</v>
      </c>
      <c r="E55" s="28">
        <f t="shared" ca="1" si="6"/>
        <v>14594.94</v>
      </c>
      <c r="F55" s="28">
        <f t="shared" ca="1" si="6"/>
        <v>11546.789999999999</v>
      </c>
      <c r="G55" s="28">
        <f t="shared" ca="1" si="6"/>
        <v>5971.62</v>
      </c>
      <c r="H55" s="28">
        <f t="shared" ca="1" si="6"/>
        <v>25087.33</v>
      </c>
      <c r="I55" s="28">
        <f t="shared" ca="1" si="6"/>
        <v>613</v>
      </c>
      <c r="J55" s="28">
        <f t="shared" ca="1" si="6"/>
        <v>9400.81</v>
      </c>
      <c r="K55" s="28">
        <f t="shared" ca="1" si="6"/>
        <v>502.33000000000004</v>
      </c>
      <c r="L55" s="28">
        <f t="shared" ca="1" si="6"/>
        <v>11949.769999999999</v>
      </c>
      <c r="M55" s="28">
        <f t="shared" ca="1" si="6"/>
        <v>5533.41</v>
      </c>
      <c r="N55" s="28">
        <f t="shared" ca="1" si="6"/>
        <v>4318.79</v>
      </c>
      <c r="O55" s="26">
        <f t="shared" si="3"/>
        <v>204</v>
      </c>
      <c r="P55" s="28">
        <f t="shared" ca="1" si="2"/>
        <v>127375.09</v>
      </c>
    </row>
    <row r="56" spans="1:16" x14ac:dyDescent="0.3">
      <c r="A56" s="25">
        <v>2002</v>
      </c>
      <c r="B56" s="28">
        <f t="shared" ca="1" si="1"/>
        <v>26861.070000000003</v>
      </c>
      <c r="C56" s="28">
        <f t="shared" ca="1" si="6"/>
        <v>8485.44</v>
      </c>
      <c r="D56" s="28">
        <f t="shared" ca="1" si="6"/>
        <v>316.77</v>
      </c>
      <c r="E56" s="28">
        <f t="shared" ca="1" si="6"/>
        <v>15696.779999999999</v>
      </c>
      <c r="F56" s="28">
        <f t="shared" ca="1" si="6"/>
        <v>10961.170000000002</v>
      </c>
      <c r="G56" s="28">
        <f t="shared" ca="1" si="6"/>
        <v>5603.4400000000005</v>
      </c>
      <c r="H56" s="28">
        <f t="shared" ca="1" si="6"/>
        <v>25137.29</v>
      </c>
      <c r="I56" s="28">
        <f t="shared" ca="1" si="6"/>
        <v>695.01</v>
      </c>
      <c r="J56" s="28">
        <f t="shared" ca="1" si="6"/>
        <v>9640.9499999999989</v>
      </c>
      <c r="K56" s="28">
        <f t="shared" ca="1" si="6"/>
        <v>505.67000000000007</v>
      </c>
      <c r="L56" s="28">
        <f t="shared" ca="1" si="6"/>
        <v>12523.810000000001</v>
      </c>
      <c r="M56" s="28">
        <f t="shared" ca="1" si="6"/>
        <v>5321.65</v>
      </c>
      <c r="N56" s="28">
        <f t="shared" ca="1" si="6"/>
        <v>4653.59</v>
      </c>
      <c r="O56" s="26">
        <f t="shared" si="3"/>
        <v>208</v>
      </c>
      <c r="P56" s="28">
        <f t="shared" ca="1" si="2"/>
        <v>126402.64</v>
      </c>
    </row>
    <row r="57" spans="1:16" x14ac:dyDescent="0.3">
      <c r="A57" s="25">
        <v>2003</v>
      </c>
      <c r="B57" s="28">
        <f t="shared" ca="1" si="1"/>
        <v>28988.97</v>
      </c>
      <c r="C57" s="28">
        <f t="shared" ca="1" si="6"/>
        <v>8147.0399999999991</v>
      </c>
      <c r="D57" s="28">
        <f t="shared" ca="1" si="6"/>
        <v>313.99</v>
      </c>
      <c r="E57" s="28">
        <f t="shared" ca="1" si="6"/>
        <v>14183.36</v>
      </c>
      <c r="F57" s="28">
        <f t="shared" ca="1" si="6"/>
        <v>8549.9</v>
      </c>
      <c r="G57" s="28">
        <f t="shared" ca="1" si="6"/>
        <v>3595.83</v>
      </c>
      <c r="H57" s="28">
        <f t="shared" ca="1" si="6"/>
        <v>24165.670000000002</v>
      </c>
      <c r="I57" s="28">
        <f t="shared" ca="1" si="6"/>
        <v>728</v>
      </c>
      <c r="J57" s="28">
        <f t="shared" ca="1" si="6"/>
        <v>9594.75</v>
      </c>
      <c r="K57" s="28">
        <f t="shared" ca="1" si="6"/>
        <v>466.65</v>
      </c>
      <c r="L57" s="28">
        <f t="shared" ca="1" si="6"/>
        <v>14526.21</v>
      </c>
      <c r="M57" s="28">
        <f t="shared" ca="1" si="6"/>
        <v>5284.54</v>
      </c>
      <c r="N57" s="28">
        <f t="shared" ca="1" si="6"/>
        <v>4811</v>
      </c>
      <c r="O57" s="26">
        <f t="shared" si="3"/>
        <v>212</v>
      </c>
      <c r="P57" s="28">
        <f t="shared" ca="1" si="2"/>
        <v>123355.91</v>
      </c>
    </row>
    <row r="58" spans="1:16" x14ac:dyDescent="0.3">
      <c r="A58" s="25">
        <v>2004</v>
      </c>
      <c r="B58" s="28">
        <f t="shared" ca="1" si="1"/>
        <v>24876.35</v>
      </c>
      <c r="C58" s="28">
        <f t="shared" ca="1" si="6"/>
        <v>8106.31</v>
      </c>
      <c r="D58" s="28">
        <f t="shared" ca="1" si="6"/>
        <v>317.85999999999996</v>
      </c>
      <c r="E58" s="28">
        <f t="shared" ca="1" si="6"/>
        <v>12955.77</v>
      </c>
      <c r="F58" s="28">
        <f t="shared" ca="1" si="6"/>
        <v>7973.26</v>
      </c>
      <c r="G58" s="28">
        <f t="shared" ca="1" si="6"/>
        <v>3893.9</v>
      </c>
      <c r="H58" s="28">
        <f t="shared" ca="1" si="6"/>
        <v>22342.83</v>
      </c>
      <c r="I58" s="28">
        <f t="shared" ca="1" si="6"/>
        <v>656</v>
      </c>
      <c r="J58" s="28">
        <f t="shared" ca="1" si="6"/>
        <v>10733.17</v>
      </c>
      <c r="K58" s="28">
        <f t="shared" ca="1" si="6"/>
        <v>953.68</v>
      </c>
      <c r="L58" s="28">
        <f t="shared" ca="1" si="6"/>
        <v>13508.19</v>
      </c>
      <c r="M58" s="28">
        <f t="shared" ca="1" si="6"/>
        <v>5230.9699999999993</v>
      </c>
      <c r="N58" s="28">
        <f t="shared" ca="1" si="6"/>
        <v>4981.01</v>
      </c>
      <c r="O58" s="26">
        <f t="shared" si="3"/>
        <v>216</v>
      </c>
      <c r="P58" s="28">
        <f t="shared" ca="1" si="2"/>
        <v>116529.29999999999</v>
      </c>
    </row>
    <row r="59" spans="1:16" x14ac:dyDescent="0.3">
      <c r="A59" s="25">
        <v>2005</v>
      </c>
      <c r="B59" s="28">
        <f t="shared" ca="1" si="1"/>
        <v>25289.379999999997</v>
      </c>
      <c r="C59" s="28">
        <f t="shared" ca="1" si="6"/>
        <v>7808.6</v>
      </c>
      <c r="D59" s="28">
        <f t="shared" ca="1" si="6"/>
        <v>353.17999999999995</v>
      </c>
      <c r="E59" s="28">
        <f t="shared" ca="1" si="6"/>
        <v>12856.249999999998</v>
      </c>
      <c r="F59" s="28">
        <f t="shared" ca="1" si="6"/>
        <v>8436.08</v>
      </c>
      <c r="G59" s="28">
        <f t="shared" ca="1" si="6"/>
        <v>4124.51</v>
      </c>
      <c r="H59" s="28">
        <f t="shared" ca="1" si="6"/>
        <v>24335.8</v>
      </c>
      <c r="I59" s="28">
        <f t="shared" ca="1" si="6"/>
        <v>615</v>
      </c>
      <c r="J59" s="28">
        <f t="shared" ca="1" si="6"/>
        <v>12147.759999999998</v>
      </c>
      <c r="K59" s="28">
        <f t="shared" ca="1" si="6"/>
        <v>1336.98</v>
      </c>
      <c r="L59" s="28">
        <f t="shared" ca="1" si="6"/>
        <v>13774.44</v>
      </c>
      <c r="M59" s="28">
        <f t="shared" ca="1" si="6"/>
        <v>6023.6100000000006</v>
      </c>
      <c r="N59" s="28">
        <f t="shared" ca="1" si="6"/>
        <v>5026.2000000000007</v>
      </c>
      <c r="O59" s="26">
        <f t="shared" si="3"/>
        <v>220</v>
      </c>
      <c r="P59" s="28">
        <f t="shared" ca="1" si="2"/>
        <v>122127.78</v>
      </c>
    </row>
    <row r="60" spans="1:16" x14ac:dyDescent="0.3">
      <c r="A60" s="25">
        <v>2006</v>
      </c>
      <c r="B60" s="28">
        <f t="shared" ca="1" si="1"/>
        <v>27352.6</v>
      </c>
      <c r="C60" s="28">
        <f t="shared" ca="1" si="6"/>
        <v>10984.02</v>
      </c>
      <c r="D60" s="28">
        <f t="shared" ca="1" si="6"/>
        <v>391.63</v>
      </c>
      <c r="E60" s="28">
        <f t="shared" ca="1" si="6"/>
        <v>15868.96</v>
      </c>
      <c r="F60" s="28">
        <f t="shared" ca="1" si="6"/>
        <v>8885.1</v>
      </c>
      <c r="G60" s="28">
        <f t="shared" ca="1" si="6"/>
        <v>4370.18</v>
      </c>
      <c r="H60" s="28">
        <f t="shared" ca="1" si="6"/>
        <v>25276.059999999998</v>
      </c>
      <c r="I60" s="28">
        <f t="shared" ca="1" si="6"/>
        <v>744</v>
      </c>
      <c r="J60" s="28">
        <f t="shared" ca="1" si="6"/>
        <v>12587.65</v>
      </c>
      <c r="K60" s="28">
        <f t="shared" ca="1" si="6"/>
        <v>589.53</v>
      </c>
      <c r="L60" s="28">
        <f t="shared" ca="1" si="6"/>
        <v>14107.11</v>
      </c>
      <c r="M60" s="28">
        <f t="shared" ca="1" si="6"/>
        <v>6296.29</v>
      </c>
      <c r="N60" s="28">
        <f t="shared" ca="1" si="6"/>
        <v>5038.3999999999996</v>
      </c>
      <c r="O60" s="26">
        <f t="shared" si="3"/>
        <v>224</v>
      </c>
      <c r="P60" s="28">
        <f t="shared" ca="1" si="2"/>
        <v>132491.51999999999</v>
      </c>
    </row>
    <row r="61" spans="1:16" x14ac:dyDescent="0.3">
      <c r="A61" s="25">
        <v>2007</v>
      </c>
      <c r="B61" s="28">
        <f t="shared" ca="1" si="1"/>
        <v>30108.280000000002</v>
      </c>
      <c r="C61" s="28">
        <f t="shared" ca="1" si="6"/>
        <v>11694.5</v>
      </c>
      <c r="D61" s="28">
        <f t="shared" ca="1" si="6"/>
        <v>425.90999999999997</v>
      </c>
      <c r="E61" s="28">
        <f t="shared" ca="1" si="6"/>
        <v>15787.67</v>
      </c>
      <c r="F61" s="28">
        <f t="shared" ca="1" si="6"/>
        <v>8647.630000000001</v>
      </c>
      <c r="G61" s="28">
        <f t="shared" ca="1" si="6"/>
        <v>3884.67</v>
      </c>
      <c r="H61" s="28">
        <f t="shared" ca="1" si="6"/>
        <v>28523.17</v>
      </c>
      <c r="I61" s="28">
        <f t="shared" ca="1" si="6"/>
        <v>831</v>
      </c>
      <c r="J61" s="28">
        <f t="shared" ca="1" si="6"/>
        <v>14083.84</v>
      </c>
      <c r="K61" s="28">
        <f t="shared" ca="1" si="6"/>
        <v>742.49</v>
      </c>
      <c r="L61" s="28">
        <f t="shared" ca="1" si="6"/>
        <v>14859.8</v>
      </c>
      <c r="M61" s="28">
        <f t="shared" ca="1" si="6"/>
        <v>6711.74</v>
      </c>
      <c r="N61" s="28">
        <f t="shared" ca="1" si="6"/>
        <v>5142</v>
      </c>
      <c r="O61" s="26">
        <f t="shared" si="3"/>
        <v>228</v>
      </c>
      <c r="P61" s="28">
        <f t="shared" ca="1" si="2"/>
        <v>141442.71999999997</v>
      </c>
    </row>
    <row r="62" spans="1:16" x14ac:dyDescent="0.3">
      <c r="A62" s="25">
        <v>2008</v>
      </c>
      <c r="B62" s="28">
        <f t="shared" ca="1" si="1"/>
        <v>30967.300000000003</v>
      </c>
      <c r="C62" s="28">
        <f t="shared" ca="1" si="6"/>
        <v>10715.93</v>
      </c>
      <c r="D62" s="28">
        <f t="shared" ca="1" si="6"/>
        <v>430.06</v>
      </c>
      <c r="E62" s="28">
        <f t="shared" ca="1" si="6"/>
        <v>14460.179999999998</v>
      </c>
      <c r="F62" s="28">
        <f t="shared" ca="1" si="6"/>
        <v>7582.6100000000006</v>
      </c>
      <c r="G62" s="28">
        <f t="shared" ca="1" si="6"/>
        <v>3161.6</v>
      </c>
      <c r="H62" s="28">
        <f t="shared" ca="1" si="6"/>
        <v>28590.91</v>
      </c>
      <c r="I62" s="28">
        <f t="shared" ca="1" si="6"/>
        <v>1089</v>
      </c>
      <c r="J62" s="28">
        <f t="shared" ca="1" si="6"/>
        <v>15852.779999999999</v>
      </c>
      <c r="K62" s="28">
        <f t="shared" ca="1" si="6"/>
        <v>1130.6899999999998</v>
      </c>
      <c r="L62" s="28">
        <f t="shared" ca="1" si="6"/>
        <v>15715.87</v>
      </c>
      <c r="M62" s="28">
        <f t="shared" ca="1" si="6"/>
        <v>6931.2699999999995</v>
      </c>
      <c r="N62" s="28">
        <f t="shared" ca="1" si="6"/>
        <v>5193.6000000000004</v>
      </c>
      <c r="O62" s="26">
        <f t="shared" si="3"/>
        <v>232</v>
      </c>
      <c r="P62" s="28">
        <f t="shared" ca="1" si="2"/>
        <v>141821.79999999999</v>
      </c>
    </row>
    <row r="63" spans="1:16" x14ac:dyDescent="0.3">
      <c r="A63" s="25">
        <v>2009</v>
      </c>
      <c r="B63" s="28">
        <f t="shared" ca="1" si="1"/>
        <v>20768.18</v>
      </c>
      <c r="C63" s="28">
        <f t="shared" ca="1" si="6"/>
        <v>9025.3799999999992</v>
      </c>
      <c r="D63" s="28">
        <f t="shared" ca="1" si="6"/>
        <v>346.28999999999996</v>
      </c>
      <c r="E63" s="28">
        <f t="shared" ca="1" si="6"/>
        <v>13948.73</v>
      </c>
      <c r="F63" s="28">
        <f t="shared" ca="1" si="6"/>
        <v>6318.46</v>
      </c>
      <c r="G63" s="28">
        <f t="shared" ca="1" si="6"/>
        <v>2822.45</v>
      </c>
      <c r="H63" s="28">
        <f t="shared" ca="1" si="6"/>
        <v>21204.42</v>
      </c>
      <c r="I63" s="28">
        <f t="shared" ca="1" si="6"/>
        <v>1307.01</v>
      </c>
      <c r="J63" s="28">
        <f t="shared" ca="1" si="6"/>
        <v>15361.47</v>
      </c>
      <c r="K63" s="28">
        <f t="shared" ca="1" si="6"/>
        <v>1350.26</v>
      </c>
      <c r="L63" s="28">
        <f t="shared" ca="1" si="6"/>
        <v>16540.86</v>
      </c>
      <c r="M63" s="28">
        <f t="shared" ca="1" si="6"/>
        <v>6121</v>
      </c>
      <c r="N63" s="28">
        <f t="shared" ca="1" si="6"/>
        <v>5191.3999999999996</v>
      </c>
      <c r="O63" s="26">
        <f t="shared" si="3"/>
        <v>236</v>
      </c>
      <c r="P63" s="28">
        <f t="shared" ca="1" si="2"/>
        <v>120305.93</v>
      </c>
    </row>
    <row r="64" spans="1:16" x14ac:dyDescent="0.3">
      <c r="A64" s="25">
        <v>2010</v>
      </c>
      <c r="B64" s="28">
        <f t="shared" ca="1" si="1"/>
        <v>20271.82</v>
      </c>
      <c r="C64" s="28">
        <f t="shared" ca="1" si="6"/>
        <v>8245.7200000000012</v>
      </c>
      <c r="D64" s="28">
        <f t="shared" ca="1" si="6"/>
        <v>345.9</v>
      </c>
      <c r="E64" s="28">
        <f t="shared" ca="1" si="6"/>
        <v>17418.560000000001</v>
      </c>
      <c r="F64" s="28">
        <f t="shared" ca="1" si="6"/>
        <v>7242.25</v>
      </c>
      <c r="G64" s="28">
        <f t="shared" ca="1" si="6"/>
        <v>3409.4799999999996</v>
      </c>
      <c r="H64" s="28">
        <f t="shared" ca="1" si="6"/>
        <v>20005.48</v>
      </c>
      <c r="I64" s="28">
        <f t="shared" ca="1" si="6"/>
        <v>1126</v>
      </c>
      <c r="J64" s="28">
        <f t="shared" ca="1" si="6"/>
        <v>16190.32</v>
      </c>
      <c r="K64" s="28">
        <f t="shared" ca="1" si="6"/>
        <v>1624.07</v>
      </c>
      <c r="L64" s="28">
        <f t="shared" ca="1" si="6"/>
        <v>16695.78</v>
      </c>
      <c r="M64" s="28">
        <f t="shared" ca="1" si="6"/>
        <v>6971.6399999999994</v>
      </c>
      <c r="N64" s="28">
        <f t="shared" ca="1" si="6"/>
        <v>5114.3999999999996</v>
      </c>
      <c r="O64" s="26">
        <f t="shared" si="3"/>
        <v>240</v>
      </c>
      <c r="P64" s="28">
        <f t="shared" ca="1" si="2"/>
        <v>124661.44</v>
      </c>
    </row>
    <row r="65" spans="1:16" x14ac:dyDescent="0.3">
      <c r="A65" s="25">
        <v>2011</v>
      </c>
      <c r="B65" s="28">
        <f t="shared" ca="1" si="1"/>
        <v>22633.1</v>
      </c>
      <c r="C65" s="28">
        <f t="shared" ca="1" si="6"/>
        <v>10620.8</v>
      </c>
      <c r="D65" s="28">
        <f t="shared" ca="1" si="6"/>
        <v>422.71000000000004</v>
      </c>
      <c r="E65" s="28">
        <f t="shared" ca="1" si="6"/>
        <v>10567.150000000001</v>
      </c>
      <c r="F65" s="28">
        <f t="shared" ca="1" si="6"/>
        <v>8088.66</v>
      </c>
      <c r="G65" s="28">
        <f t="shared" ca="1" si="6"/>
        <v>3334.11</v>
      </c>
      <c r="H65" s="28">
        <f t="shared" ca="1" si="6"/>
        <v>23767.32</v>
      </c>
      <c r="I65" s="28">
        <f t="shared" ca="1" si="6"/>
        <v>1288</v>
      </c>
      <c r="J65" s="28">
        <f t="shared" ca="1" si="6"/>
        <v>16651.810000000001</v>
      </c>
      <c r="K65" s="28">
        <f t="shared" ca="1" si="6"/>
        <v>1766.71</v>
      </c>
      <c r="L65" s="28">
        <f t="shared" ca="1" si="6"/>
        <v>16742.52</v>
      </c>
      <c r="M65" s="28">
        <f t="shared" ca="1" si="6"/>
        <v>8278.33</v>
      </c>
      <c r="N65" s="28">
        <f t="shared" ca="1" si="6"/>
        <v>5461.21</v>
      </c>
      <c r="O65" s="26">
        <f t="shared" si="3"/>
        <v>244</v>
      </c>
      <c r="P65" s="28">
        <f t="shared" ca="1" si="2"/>
        <v>129622.46</v>
      </c>
    </row>
    <row r="66" spans="1:16" x14ac:dyDescent="0.3">
      <c r="A66" s="25">
        <v>2012</v>
      </c>
      <c r="B66" s="28">
        <f t="shared" ca="1" si="1"/>
        <v>24194.990000000005</v>
      </c>
      <c r="C66" s="28">
        <f t="shared" ca="1" si="6"/>
        <v>13273.95</v>
      </c>
      <c r="D66" s="28">
        <f t="shared" ca="1" si="6"/>
        <v>451.17</v>
      </c>
      <c r="E66" s="28">
        <f t="shared" ca="1" si="6"/>
        <v>11150.57</v>
      </c>
      <c r="F66" s="28">
        <f t="shared" ca="1" si="6"/>
        <v>8420.5</v>
      </c>
      <c r="G66" s="28">
        <f t="shared" ca="1" si="6"/>
        <v>3462.14</v>
      </c>
      <c r="H66" s="28">
        <f t="shared" ca="1" si="6"/>
        <v>26496.99</v>
      </c>
      <c r="I66" s="28">
        <f t="shared" ca="1" si="6"/>
        <v>1397</v>
      </c>
      <c r="J66" s="28">
        <f t="shared" ca="1" si="6"/>
        <v>16565.32</v>
      </c>
      <c r="K66" s="28">
        <f t="shared" ca="1" si="6"/>
        <v>2355.91</v>
      </c>
      <c r="L66" s="28">
        <f t="shared" ca="1" si="6"/>
        <v>17291.009999999998</v>
      </c>
      <c r="M66" s="28">
        <f t="shared" ca="1" si="6"/>
        <v>9440.7000000000007</v>
      </c>
      <c r="N66" s="28">
        <f t="shared" ca="1" si="6"/>
        <v>5232.4000000000005</v>
      </c>
      <c r="O66" s="26">
        <f t="shared" si="3"/>
        <v>248</v>
      </c>
      <c r="P66" s="28">
        <f t="shared" ca="1" si="2"/>
        <v>139732.65000000002</v>
      </c>
    </row>
    <row r="67" spans="1:16" x14ac:dyDescent="0.3">
      <c r="A67" s="25">
        <v>2013</v>
      </c>
      <c r="B67" s="28">
        <f t="shared" ca="1" si="1"/>
        <v>25240.960000000003</v>
      </c>
      <c r="C67" s="28">
        <f t="shared" ca="1" si="6"/>
        <v>15879.510000000002</v>
      </c>
      <c r="D67" s="28">
        <f t="shared" ca="1" si="6"/>
        <v>450.25</v>
      </c>
      <c r="E67" s="28">
        <f t="shared" ca="1" si="6"/>
        <v>10815.39</v>
      </c>
      <c r="F67" s="28">
        <f t="shared" ca="1" si="6"/>
        <v>8694.0400000000009</v>
      </c>
      <c r="G67" s="28">
        <f t="shared" ca="1" si="6"/>
        <v>3500.37</v>
      </c>
      <c r="H67" s="28">
        <f t="shared" ca="1" si="6"/>
        <v>26086.149999999998</v>
      </c>
      <c r="I67" s="28">
        <f t="shared" ca="1" si="6"/>
        <v>1406.9999999999998</v>
      </c>
      <c r="J67" s="28">
        <f t="shared" ca="1" si="6"/>
        <v>16749.05</v>
      </c>
      <c r="K67" s="28">
        <f t="shared" ca="1" si="6"/>
        <v>1889.6600000000003</v>
      </c>
      <c r="L67" s="28">
        <f t="shared" ca="1" si="6"/>
        <v>18594.120000000003</v>
      </c>
      <c r="M67" s="28">
        <f t="shared" ca="1" si="6"/>
        <v>10380.59</v>
      </c>
      <c r="N67" s="28">
        <f t="shared" ca="1" si="6"/>
        <v>5474.7999999999993</v>
      </c>
      <c r="O67" s="26">
        <f t="shared" si="3"/>
        <v>252</v>
      </c>
      <c r="P67" s="28">
        <f t="shared" ca="1" si="2"/>
        <v>145161.84</v>
      </c>
    </row>
    <row r="68" spans="1:16" x14ac:dyDescent="0.3">
      <c r="A68" s="25">
        <v>2014</v>
      </c>
      <c r="B68" s="28">
        <f t="shared" ca="1" si="1"/>
        <v>26054.17</v>
      </c>
      <c r="C68" s="28">
        <f t="shared" ref="C68:N68" ca="1" si="7">SUM(OFFSET(C$75,$O68,0,4,1))</f>
        <v>16699.189999999999</v>
      </c>
      <c r="D68" s="28">
        <f t="shared" ca="1" si="7"/>
        <v>434.87</v>
      </c>
      <c r="E68" s="28">
        <f t="shared" ca="1" si="7"/>
        <v>16135.34</v>
      </c>
      <c r="F68" s="28">
        <f t="shared" ca="1" si="7"/>
        <v>8532.130000000001</v>
      </c>
      <c r="G68" s="28">
        <f t="shared" ca="1" si="7"/>
        <v>3811.58</v>
      </c>
      <c r="H68" s="28">
        <f t="shared" ca="1" si="7"/>
        <v>28018.93</v>
      </c>
      <c r="I68" s="28">
        <f t="shared" ca="1" si="7"/>
        <v>1518</v>
      </c>
      <c r="J68" s="28">
        <f t="shared" ca="1" si="7"/>
        <v>17604.38</v>
      </c>
      <c r="K68" s="28">
        <f t="shared" ca="1" si="7"/>
        <v>1645.78</v>
      </c>
      <c r="L68" s="28">
        <f t="shared" ca="1" si="7"/>
        <v>18482.96</v>
      </c>
      <c r="M68" s="28">
        <f t="shared" ca="1" si="7"/>
        <v>11784.73</v>
      </c>
      <c r="N68" s="28">
        <f t="shared" ca="1" si="7"/>
        <v>5673.4</v>
      </c>
      <c r="O68" s="26">
        <f t="shared" si="3"/>
        <v>256</v>
      </c>
      <c r="P68" s="28">
        <f t="shared" ca="1" si="2"/>
        <v>156395.45000000001</v>
      </c>
    </row>
    <row r="69" spans="1:16" x14ac:dyDescent="0.3">
      <c r="A69" s="25">
        <v>2015</v>
      </c>
      <c r="B69" s="28">
        <f t="shared" ref="B69:P72" ca="1" si="8">SUM(OFFSET(B$75,$O69,0,4,1))</f>
        <v>33524.939999999995</v>
      </c>
      <c r="C69" s="28">
        <f t="shared" ca="1" si="8"/>
        <v>19020.760000000002</v>
      </c>
      <c r="D69" s="28">
        <f t="shared" ca="1" si="8"/>
        <v>476.71000000000004</v>
      </c>
      <c r="E69" s="28">
        <f t="shared" ca="1" si="8"/>
        <v>19616.41</v>
      </c>
      <c r="F69" s="28">
        <f t="shared" ca="1" si="8"/>
        <v>9158.73</v>
      </c>
      <c r="G69" s="28">
        <f t="shared" ca="1" si="8"/>
        <v>3859.21</v>
      </c>
      <c r="H69" s="28">
        <f t="shared" ca="1" si="8"/>
        <v>29097.520000000004</v>
      </c>
      <c r="I69" s="28">
        <f t="shared" ca="1" si="8"/>
        <v>1250</v>
      </c>
      <c r="J69" s="28">
        <f t="shared" ca="1" si="8"/>
        <v>18831.599999999999</v>
      </c>
      <c r="K69" s="28">
        <f t="shared" ca="1" si="8"/>
        <v>1400.5800000000002</v>
      </c>
      <c r="L69" s="28">
        <f t="shared" ca="1" si="8"/>
        <v>20863.739999999998</v>
      </c>
      <c r="M69" s="28">
        <f t="shared" ca="1" si="8"/>
        <v>9226.6200000000008</v>
      </c>
      <c r="N69" s="28">
        <f t="shared" ca="1" si="8"/>
        <v>5748.4</v>
      </c>
      <c r="O69" s="26">
        <f t="shared" si="3"/>
        <v>260</v>
      </c>
      <c r="P69" s="28">
        <f t="shared" ca="1" si="8"/>
        <v>172075.25</v>
      </c>
    </row>
    <row r="70" spans="1:16" x14ac:dyDescent="0.3">
      <c r="A70" s="25">
        <v>2016</v>
      </c>
      <c r="B70" s="28">
        <f t="shared" ca="1" si="8"/>
        <v>34619.360000000001</v>
      </c>
      <c r="C70" s="28">
        <f t="shared" ca="1" si="8"/>
        <v>19356.460000000003</v>
      </c>
      <c r="D70" s="28">
        <f t="shared" ca="1" si="8"/>
        <v>491.15</v>
      </c>
      <c r="E70" s="28">
        <f t="shared" ca="1" si="8"/>
        <v>24041.609999999997</v>
      </c>
      <c r="F70" s="28">
        <f t="shared" ca="1" si="8"/>
        <v>9165.5500000000011</v>
      </c>
      <c r="G70" s="28">
        <f t="shared" ca="1" si="8"/>
        <v>3700.7000000000003</v>
      </c>
      <c r="H70" s="28">
        <f t="shared" ca="1" si="8"/>
        <v>32258.350000000002</v>
      </c>
      <c r="I70" s="28">
        <f t="shared" ca="1" si="8"/>
        <v>1400</v>
      </c>
      <c r="J70" s="28">
        <f t="shared" ca="1" si="8"/>
        <v>20953.340000000004</v>
      </c>
      <c r="K70" s="28">
        <f t="shared" ca="1" si="8"/>
        <v>1170.05</v>
      </c>
      <c r="L70" s="28">
        <f t="shared" ca="1" si="8"/>
        <v>21257.440000000002</v>
      </c>
      <c r="M70" s="28">
        <f t="shared" ca="1" si="8"/>
        <v>10082.549999999999</v>
      </c>
      <c r="N70" s="28">
        <f t="shared" ca="1" si="8"/>
        <v>6113.8</v>
      </c>
      <c r="O70" s="26">
        <f t="shared" ref="O70:O72" si="9">O69+4</f>
        <v>264</v>
      </c>
      <c r="P70" s="28">
        <f t="shared" ca="1" si="8"/>
        <v>184610.37</v>
      </c>
    </row>
    <row r="71" spans="1:16" x14ac:dyDescent="0.3">
      <c r="A71" s="25">
        <v>2017</v>
      </c>
      <c r="B71" s="28">
        <f t="shared" ca="1" si="8"/>
        <v>37920.65</v>
      </c>
      <c r="C71" s="28">
        <f t="shared" ca="1" si="8"/>
        <v>15824.2</v>
      </c>
      <c r="D71" s="28">
        <f t="shared" ca="1" si="8"/>
        <v>526.5</v>
      </c>
      <c r="E71" s="28">
        <f t="shared" ca="1" si="8"/>
        <v>21837.52</v>
      </c>
      <c r="F71" s="28">
        <f t="shared" ca="1" si="8"/>
        <v>9396.4700000000012</v>
      </c>
      <c r="G71" s="28">
        <f t="shared" ca="1" si="8"/>
        <v>4208.1499999999996</v>
      </c>
      <c r="H71" s="28">
        <f t="shared" ca="1" si="8"/>
        <v>37436.769999999997</v>
      </c>
      <c r="I71" s="28">
        <f t="shared" ca="1" si="8"/>
        <v>1224.99</v>
      </c>
      <c r="J71" s="28">
        <f t="shared" ca="1" si="8"/>
        <v>21622.81</v>
      </c>
      <c r="K71" s="28">
        <f t="shared" ca="1" si="8"/>
        <v>500.93</v>
      </c>
      <c r="L71" s="28">
        <f t="shared" ca="1" si="8"/>
        <v>20971.83</v>
      </c>
      <c r="M71" s="28">
        <f t="shared" ca="1" si="8"/>
        <v>9893.74</v>
      </c>
      <c r="N71" s="28">
        <f t="shared" ca="1" si="8"/>
        <v>6588.81</v>
      </c>
      <c r="O71" s="26">
        <f t="shared" si="9"/>
        <v>268</v>
      </c>
      <c r="P71" s="28">
        <f t="shared" ca="1" si="8"/>
        <v>187953.39</v>
      </c>
    </row>
    <row r="72" spans="1:16" x14ac:dyDescent="0.3">
      <c r="A72" s="25">
        <v>2018</v>
      </c>
      <c r="B72" s="28">
        <f t="shared" ca="1" si="8"/>
        <v>39740.239999999998</v>
      </c>
      <c r="C72" s="28">
        <f t="shared" ca="1" si="8"/>
        <v>16270.41</v>
      </c>
      <c r="D72" s="28">
        <f t="shared" ca="1" si="8"/>
        <v>553.82999999999993</v>
      </c>
      <c r="E72" s="28">
        <f t="shared" ca="1" si="8"/>
        <v>16928.599999999999</v>
      </c>
      <c r="F72" s="28">
        <f t="shared" ca="1" si="8"/>
        <v>9520.39</v>
      </c>
      <c r="G72" s="28">
        <f t="shared" ca="1" si="8"/>
        <v>4416.32</v>
      </c>
      <c r="H72" s="28">
        <f t="shared" ca="1" si="8"/>
        <v>35271.890000000007</v>
      </c>
      <c r="I72" s="28">
        <f t="shared" ca="1" si="8"/>
        <v>1192.1299999999999</v>
      </c>
      <c r="J72" s="28">
        <f t="shared" ca="1" si="8"/>
        <v>23522.48</v>
      </c>
      <c r="K72" s="28">
        <f t="shared" ca="1" si="8"/>
        <v>232.28</v>
      </c>
      <c r="L72" s="28">
        <f t="shared" ca="1" si="8"/>
        <v>21528.85</v>
      </c>
      <c r="M72" s="28">
        <f t="shared" ca="1" si="8"/>
        <v>11169.1</v>
      </c>
      <c r="N72" s="28">
        <f t="shared" ca="1" si="8"/>
        <v>6651.34</v>
      </c>
      <c r="O72" s="26">
        <f t="shared" si="9"/>
        <v>272</v>
      </c>
      <c r="P72" s="28">
        <f t="shared" ca="1" si="8"/>
        <v>186997.88</v>
      </c>
    </row>
    <row r="73" spans="1:16" x14ac:dyDescent="0.3">
      <c r="A73" s="3"/>
      <c r="B73" s="29"/>
      <c r="C73" s="29"/>
      <c r="D73" s="29"/>
      <c r="E73" s="29"/>
      <c r="F73" s="29"/>
      <c r="G73" s="29"/>
      <c r="H73" s="29"/>
      <c r="I73" s="29"/>
      <c r="J73" s="29"/>
      <c r="K73" s="29"/>
      <c r="L73" s="29"/>
      <c r="M73" s="29"/>
      <c r="N73" s="29"/>
      <c r="O73" s="29"/>
      <c r="P73" s="29"/>
    </row>
    <row r="74" spans="1:16" x14ac:dyDescent="0.3">
      <c r="A74" s="3" t="s">
        <v>148</v>
      </c>
      <c r="B74" s="29"/>
      <c r="C74" s="29"/>
      <c r="D74" s="29"/>
      <c r="E74" s="29"/>
      <c r="F74" s="29"/>
      <c r="G74" s="29"/>
      <c r="H74" s="29"/>
      <c r="I74" s="29"/>
      <c r="J74" s="29"/>
      <c r="K74" s="29"/>
      <c r="L74" s="29"/>
      <c r="M74" s="29"/>
      <c r="N74" s="29"/>
      <c r="O74" s="29"/>
      <c r="P74" s="29"/>
    </row>
    <row r="75" spans="1:16" x14ac:dyDescent="0.3">
      <c r="A75" s="25" t="s">
        <v>149</v>
      </c>
      <c r="B75" s="30">
        <v>50.87</v>
      </c>
      <c r="C75" s="30">
        <v>21.01</v>
      </c>
      <c r="D75" s="30">
        <v>0.97</v>
      </c>
      <c r="E75" s="30">
        <v>55.67</v>
      </c>
      <c r="F75" s="30">
        <v>0</v>
      </c>
      <c r="G75" s="30">
        <v>8.7899999999999991</v>
      </c>
      <c r="H75" s="30">
        <v>142.47</v>
      </c>
      <c r="I75" s="30">
        <v>7.71</v>
      </c>
      <c r="J75" s="30">
        <v>0</v>
      </c>
      <c r="K75" s="30">
        <v>0.95</v>
      </c>
      <c r="L75" s="30">
        <v>0</v>
      </c>
      <c r="M75" s="30">
        <v>0</v>
      </c>
      <c r="N75" s="30">
        <v>0</v>
      </c>
      <c r="O75" s="29"/>
      <c r="P75" s="30">
        <v>288.44</v>
      </c>
    </row>
    <row r="76" spans="1:16" x14ac:dyDescent="0.3">
      <c r="A76" s="25" t="s">
        <v>150</v>
      </c>
      <c r="B76" s="30">
        <v>53.31</v>
      </c>
      <c r="C76" s="30">
        <v>22.07</v>
      </c>
      <c r="D76" s="30">
        <v>1</v>
      </c>
      <c r="E76" s="30">
        <v>54.5</v>
      </c>
      <c r="F76" s="30">
        <v>0</v>
      </c>
      <c r="G76" s="30">
        <v>9.18</v>
      </c>
      <c r="H76" s="30">
        <v>147.19</v>
      </c>
      <c r="I76" s="30">
        <v>7.95</v>
      </c>
      <c r="J76" s="30">
        <v>0</v>
      </c>
      <c r="K76" s="30">
        <v>0.96</v>
      </c>
      <c r="L76" s="30">
        <v>0</v>
      </c>
      <c r="M76" s="30">
        <v>0</v>
      </c>
      <c r="N76" s="30">
        <v>0</v>
      </c>
      <c r="O76" s="29"/>
      <c r="P76" s="30">
        <v>296.16000000000003</v>
      </c>
    </row>
    <row r="77" spans="1:16" x14ac:dyDescent="0.3">
      <c r="A77" s="25" t="s">
        <v>151</v>
      </c>
      <c r="B77" s="30">
        <v>55.11</v>
      </c>
      <c r="C77" s="30">
        <v>22.5</v>
      </c>
      <c r="D77" s="30">
        <v>1.02</v>
      </c>
      <c r="E77" s="30">
        <v>53.16</v>
      </c>
      <c r="F77" s="30">
        <v>0</v>
      </c>
      <c r="G77" s="30">
        <v>9.66</v>
      </c>
      <c r="H77" s="30">
        <v>153.38999999999999</v>
      </c>
      <c r="I77" s="30">
        <v>8.1199999999999992</v>
      </c>
      <c r="J77" s="30">
        <v>0</v>
      </c>
      <c r="K77" s="30">
        <v>1.01</v>
      </c>
      <c r="L77" s="30">
        <v>0</v>
      </c>
      <c r="M77" s="30">
        <v>0</v>
      </c>
      <c r="N77" s="30">
        <v>0</v>
      </c>
      <c r="O77" s="29"/>
      <c r="P77" s="30">
        <v>303.95</v>
      </c>
    </row>
    <row r="78" spans="1:16" x14ac:dyDescent="0.3">
      <c r="A78" s="25" t="s">
        <v>152</v>
      </c>
      <c r="B78" s="30">
        <v>55.9</v>
      </c>
      <c r="C78" s="30">
        <v>22.27</v>
      </c>
      <c r="D78" s="30">
        <v>1.02</v>
      </c>
      <c r="E78" s="30">
        <v>52.23</v>
      </c>
      <c r="F78" s="30">
        <v>0</v>
      </c>
      <c r="G78" s="30">
        <v>10.09</v>
      </c>
      <c r="H78" s="30">
        <v>160.86000000000001</v>
      </c>
      <c r="I78" s="30">
        <v>8.2200000000000006</v>
      </c>
      <c r="J78" s="30">
        <v>0</v>
      </c>
      <c r="K78" s="30">
        <v>1.0900000000000001</v>
      </c>
      <c r="L78" s="30">
        <v>0</v>
      </c>
      <c r="M78" s="30">
        <v>0</v>
      </c>
      <c r="N78" s="30">
        <v>0</v>
      </c>
      <c r="O78" s="29"/>
      <c r="P78" s="30">
        <v>311.69</v>
      </c>
    </row>
    <row r="79" spans="1:16" x14ac:dyDescent="0.3">
      <c r="A79" s="25" t="s">
        <v>153</v>
      </c>
      <c r="B79" s="30">
        <v>56.44</v>
      </c>
      <c r="C79" s="30">
        <v>21.8</v>
      </c>
      <c r="D79" s="30">
        <v>1.02</v>
      </c>
      <c r="E79" s="30">
        <v>51.85</v>
      </c>
      <c r="F79" s="30">
        <v>0</v>
      </c>
      <c r="G79" s="30">
        <v>10.51</v>
      </c>
      <c r="H79" s="30">
        <v>168.85</v>
      </c>
      <c r="I79" s="30">
        <v>8.2899999999999991</v>
      </c>
      <c r="J79" s="30">
        <v>0</v>
      </c>
      <c r="K79" s="30">
        <v>1.19</v>
      </c>
      <c r="L79" s="30">
        <v>0</v>
      </c>
      <c r="M79" s="30">
        <v>0</v>
      </c>
      <c r="N79" s="30">
        <v>0</v>
      </c>
      <c r="O79" s="29"/>
      <c r="P79" s="30">
        <v>319.95</v>
      </c>
    </row>
    <row r="80" spans="1:16" x14ac:dyDescent="0.3">
      <c r="A80" s="25" t="s">
        <v>154</v>
      </c>
      <c r="B80" s="30">
        <v>57.08</v>
      </c>
      <c r="C80" s="30">
        <v>21.4</v>
      </c>
      <c r="D80" s="30">
        <v>1.01</v>
      </c>
      <c r="E80" s="30">
        <v>51.56</v>
      </c>
      <c r="F80" s="30">
        <v>0</v>
      </c>
      <c r="G80" s="30">
        <v>10.86</v>
      </c>
      <c r="H80" s="30">
        <v>175.99</v>
      </c>
      <c r="I80" s="30">
        <v>8.39</v>
      </c>
      <c r="J80" s="30">
        <v>0</v>
      </c>
      <c r="K80" s="30">
        <v>1.26</v>
      </c>
      <c r="L80" s="30">
        <v>0</v>
      </c>
      <c r="M80" s="30">
        <v>0</v>
      </c>
      <c r="N80" s="30">
        <v>0</v>
      </c>
      <c r="O80" s="29"/>
      <c r="P80" s="30">
        <v>327.55</v>
      </c>
    </row>
    <row r="81" spans="1:16" x14ac:dyDescent="0.3">
      <c r="A81" s="25" t="s">
        <v>155</v>
      </c>
      <c r="B81" s="30">
        <v>57.92</v>
      </c>
      <c r="C81" s="30">
        <v>21.36</v>
      </c>
      <c r="D81" s="30">
        <v>1.01</v>
      </c>
      <c r="E81" s="30">
        <v>51.2</v>
      </c>
      <c r="F81" s="30">
        <v>0</v>
      </c>
      <c r="G81" s="30">
        <v>10.96</v>
      </c>
      <c r="H81" s="30">
        <v>181.23</v>
      </c>
      <c r="I81" s="30">
        <v>8.5500000000000007</v>
      </c>
      <c r="J81" s="30">
        <v>0</v>
      </c>
      <c r="K81" s="30">
        <v>1.29</v>
      </c>
      <c r="L81" s="30">
        <v>0</v>
      </c>
      <c r="M81" s="30">
        <v>0</v>
      </c>
      <c r="N81" s="30">
        <v>0</v>
      </c>
      <c r="O81" s="29"/>
      <c r="P81" s="30">
        <v>333.53</v>
      </c>
    </row>
    <row r="82" spans="1:16" x14ac:dyDescent="0.3">
      <c r="A82" s="25" t="s">
        <v>156</v>
      </c>
      <c r="B82" s="30">
        <v>60.28</v>
      </c>
      <c r="C82" s="30">
        <v>21.96</v>
      </c>
      <c r="D82" s="30">
        <v>1.01</v>
      </c>
      <c r="E82" s="30">
        <v>51.39</v>
      </c>
      <c r="F82" s="30">
        <v>0</v>
      </c>
      <c r="G82" s="30">
        <v>11.17</v>
      </c>
      <c r="H82" s="30">
        <v>184.58</v>
      </c>
      <c r="I82" s="30">
        <v>8.77</v>
      </c>
      <c r="J82" s="30">
        <v>0</v>
      </c>
      <c r="K82" s="30">
        <v>1.27</v>
      </c>
      <c r="L82" s="30">
        <v>0</v>
      </c>
      <c r="M82" s="30">
        <v>0</v>
      </c>
      <c r="N82" s="30">
        <v>0</v>
      </c>
      <c r="O82" s="29"/>
      <c r="P82" s="30">
        <v>340.42</v>
      </c>
    </row>
    <row r="83" spans="1:16" x14ac:dyDescent="0.3">
      <c r="A83" s="25" t="s">
        <v>157</v>
      </c>
      <c r="B83" s="30">
        <v>63.4</v>
      </c>
      <c r="C83" s="30">
        <v>22.96</v>
      </c>
      <c r="D83" s="30">
        <v>1.03</v>
      </c>
      <c r="E83" s="30">
        <v>52.32</v>
      </c>
      <c r="F83" s="30">
        <v>0</v>
      </c>
      <c r="G83" s="30">
        <v>11.36</v>
      </c>
      <c r="H83" s="30">
        <v>186.36</v>
      </c>
      <c r="I83" s="30">
        <v>9.01</v>
      </c>
      <c r="J83" s="30">
        <v>0</v>
      </c>
      <c r="K83" s="30">
        <v>1.23</v>
      </c>
      <c r="L83" s="30">
        <v>0</v>
      </c>
      <c r="M83" s="30">
        <v>0</v>
      </c>
      <c r="N83" s="30">
        <v>0</v>
      </c>
      <c r="O83" s="29"/>
      <c r="P83" s="30">
        <v>347.68</v>
      </c>
    </row>
    <row r="84" spans="1:16" x14ac:dyDescent="0.3">
      <c r="A84" s="25" t="s">
        <v>158</v>
      </c>
      <c r="B84" s="30">
        <v>65.91</v>
      </c>
      <c r="C84" s="30">
        <v>24.21</v>
      </c>
      <c r="D84" s="30">
        <v>1.05</v>
      </c>
      <c r="E84" s="30">
        <v>53.35</v>
      </c>
      <c r="F84" s="30">
        <v>0</v>
      </c>
      <c r="G84" s="30">
        <v>11.59</v>
      </c>
      <c r="H84" s="30">
        <v>187.19</v>
      </c>
      <c r="I84" s="30">
        <v>9.2200000000000006</v>
      </c>
      <c r="J84" s="30">
        <v>0</v>
      </c>
      <c r="K84" s="30">
        <v>1.22</v>
      </c>
      <c r="L84" s="30">
        <v>0</v>
      </c>
      <c r="M84" s="30">
        <v>0</v>
      </c>
      <c r="N84" s="30">
        <v>0</v>
      </c>
      <c r="O84" s="29"/>
      <c r="P84" s="30">
        <v>353.72</v>
      </c>
    </row>
    <row r="85" spans="1:16" x14ac:dyDescent="0.3">
      <c r="A85" s="25" t="s">
        <v>159</v>
      </c>
      <c r="B85" s="30">
        <v>67.680000000000007</v>
      </c>
      <c r="C85" s="30">
        <v>25.6</v>
      </c>
      <c r="D85" s="30">
        <v>1.08</v>
      </c>
      <c r="E85" s="30">
        <v>55.43</v>
      </c>
      <c r="F85" s="30">
        <v>0</v>
      </c>
      <c r="G85" s="30">
        <v>12.08</v>
      </c>
      <c r="H85" s="30">
        <v>187.66</v>
      </c>
      <c r="I85" s="30">
        <v>9.36</v>
      </c>
      <c r="J85" s="30">
        <v>0</v>
      </c>
      <c r="K85" s="30">
        <v>1.24</v>
      </c>
      <c r="L85" s="30">
        <v>0</v>
      </c>
      <c r="M85" s="30">
        <v>0</v>
      </c>
      <c r="N85" s="30">
        <v>0</v>
      </c>
      <c r="O85" s="29"/>
      <c r="P85" s="30">
        <v>360.13</v>
      </c>
    </row>
    <row r="86" spans="1:16" x14ac:dyDescent="0.3">
      <c r="A86" s="25" t="s">
        <v>160</v>
      </c>
      <c r="B86" s="30">
        <v>68.84</v>
      </c>
      <c r="C86" s="30">
        <v>26.89</v>
      </c>
      <c r="D86" s="30">
        <v>1.1100000000000001</v>
      </c>
      <c r="E86" s="30">
        <v>57.93</v>
      </c>
      <c r="F86" s="30">
        <v>0</v>
      </c>
      <c r="G86" s="30">
        <v>12.47</v>
      </c>
      <c r="H86" s="30">
        <v>188.32</v>
      </c>
      <c r="I86" s="30">
        <v>9.42</v>
      </c>
      <c r="J86" s="30">
        <v>0</v>
      </c>
      <c r="K86" s="30">
        <v>1.31</v>
      </c>
      <c r="L86" s="30">
        <v>0</v>
      </c>
      <c r="M86" s="30">
        <v>0</v>
      </c>
      <c r="N86" s="30">
        <v>0</v>
      </c>
      <c r="O86" s="29"/>
      <c r="P86" s="30">
        <v>366.28</v>
      </c>
    </row>
    <row r="87" spans="1:16" x14ac:dyDescent="0.3">
      <c r="A87" s="25" t="s">
        <v>161</v>
      </c>
      <c r="B87" s="30">
        <v>69.59</v>
      </c>
      <c r="C87" s="30">
        <v>28.06</v>
      </c>
      <c r="D87" s="30">
        <v>1.1399999999999999</v>
      </c>
      <c r="E87" s="30">
        <v>60.65</v>
      </c>
      <c r="F87" s="30">
        <v>0</v>
      </c>
      <c r="G87" s="30">
        <v>12.87</v>
      </c>
      <c r="H87" s="30">
        <v>189.67</v>
      </c>
      <c r="I87" s="30">
        <v>9.44</v>
      </c>
      <c r="J87" s="30">
        <v>0</v>
      </c>
      <c r="K87" s="30">
        <v>1.4</v>
      </c>
      <c r="L87" s="30">
        <v>0</v>
      </c>
      <c r="M87" s="30">
        <v>0</v>
      </c>
      <c r="N87" s="30">
        <v>0</v>
      </c>
      <c r="O87" s="29"/>
      <c r="P87" s="30">
        <v>372.81</v>
      </c>
    </row>
    <row r="88" spans="1:16" x14ac:dyDescent="0.3">
      <c r="A88" s="25" t="s">
        <v>162</v>
      </c>
      <c r="B88" s="30">
        <v>70.08</v>
      </c>
      <c r="C88" s="30">
        <v>28.96</v>
      </c>
      <c r="D88" s="30">
        <v>1.1599999999999999</v>
      </c>
      <c r="E88" s="30">
        <v>62.92</v>
      </c>
      <c r="F88" s="30">
        <v>0</v>
      </c>
      <c r="G88" s="30">
        <v>13.19</v>
      </c>
      <c r="H88" s="30">
        <v>192.02</v>
      </c>
      <c r="I88" s="30">
        <v>9.4600000000000009</v>
      </c>
      <c r="J88" s="30">
        <v>0</v>
      </c>
      <c r="K88" s="30">
        <v>1.49</v>
      </c>
      <c r="L88" s="30">
        <v>0</v>
      </c>
      <c r="M88" s="30">
        <v>0</v>
      </c>
      <c r="N88" s="30">
        <v>0</v>
      </c>
      <c r="O88" s="29"/>
      <c r="P88" s="30">
        <v>379.27</v>
      </c>
    </row>
    <row r="89" spans="1:16" x14ac:dyDescent="0.3">
      <c r="A89" s="25" t="s">
        <v>163</v>
      </c>
      <c r="B89" s="30">
        <v>70.680000000000007</v>
      </c>
      <c r="C89" s="30">
        <v>29.43</v>
      </c>
      <c r="D89" s="30">
        <v>1.1599999999999999</v>
      </c>
      <c r="E89" s="30">
        <v>63.77</v>
      </c>
      <c r="F89" s="30">
        <v>0</v>
      </c>
      <c r="G89" s="30">
        <v>13.19</v>
      </c>
      <c r="H89" s="30">
        <v>195.76</v>
      </c>
      <c r="I89" s="30">
        <v>9.51</v>
      </c>
      <c r="J89" s="30">
        <v>0</v>
      </c>
      <c r="K89" s="30">
        <v>1.55</v>
      </c>
      <c r="L89" s="30">
        <v>0</v>
      </c>
      <c r="M89" s="30">
        <v>0</v>
      </c>
      <c r="N89" s="30">
        <v>0</v>
      </c>
      <c r="O89" s="29"/>
      <c r="P89" s="30">
        <v>385.06</v>
      </c>
    </row>
    <row r="90" spans="1:16" x14ac:dyDescent="0.3">
      <c r="A90" s="25" t="s">
        <v>164</v>
      </c>
      <c r="B90" s="30">
        <v>72.11</v>
      </c>
      <c r="C90" s="30">
        <v>29.77</v>
      </c>
      <c r="D90" s="30">
        <v>1.1499999999999999</v>
      </c>
      <c r="E90" s="30">
        <v>64.349999999999994</v>
      </c>
      <c r="F90" s="30">
        <v>0</v>
      </c>
      <c r="G90" s="30">
        <v>13.28</v>
      </c>
      <c r="H90" s="30">
        <v>201.46</v>
      </c>
      <c r="I90" s="30">
        <v>9.59</v>
      </c>
      <c r="J90" s="30">
        <v>0</v>
      </c>
      <c r="K90" s="30">
        <v>1.56</v>
      </c>
      <c r="L90" s="30">
        <v>0</v>
      </c>
      <c r="M90" s="30">
        <v>0</v>
      </c>
      <c r="N90" s="30">
        <v>0</v>
      </c>
      <c r="O90" s="29"/>
      <c r="P90" s="30">
        <v>393.28</v>
      </c>
    </row>
    <row r="91" spans="1:16" x14ac:dyDescent="0.3">
      <c r="A91" s="25" t="s">
        <v>165</v>
      </c>
      <c r="B91" s="30">
        <v>74.260000000000005</v>
      </c>
      <c r="C91" s="30">
        <v>30.05</v>
      </c>
      <c r="D91" s="30">
        <v>1.1499999999999999</v>
      </c>
      <c r="E91" s="30">
        <v>65.2</v>
      </c>
      <c r="F91" s="30">
        <v>0</v>
      </c>
      <c r="G91" s="30">
        <v>13.66</v>
      </c>
      <c r="H91" s="30">
        <v>208.85</v>
      </c>
      <c r="I91" s="30">
        <v>9.68</v>
      </c>
      <c r="J91" s="30">
        <v>0</v>
      </c>
      <c r="K91" s="30">
        <v>1.55</v>
      </c>
      <c r="L91" s="30">
        <v>0</v>
      </c>
      <c r="M91" s="30">
        <v>0</v>
      </c>
      <c r="N91" s="30">
        <v>0</v>
      </c>
      <c r="O91" s="29"/>
      <c r="P91" s="30">
        <v>404.4</v>
      </c>
    </row>
    <row r="92" spans="1:16" x14ac:dyDescent="0.3">
      <c r="A92" s="25" t="s">
        <v>166</v>
      </c>
      <c r="B92" s="30">
        <v>77.06</v>
      </c>
      <c r="C92" s="30">
        <v>30.47</v>
      </c>
      <c r="D92" s="30">
        <v>1.1599999999999999</v>
      </c>
      <c r="E92" s="30">
        <v>65.58</v>
      </c>
      <c r="F92" s="30">
        <v>0</v>
      </c>
      <c r="G92" s="30">
        <v>14.01</v>
      </c>
      <c r="H92" s="30">
        <v>216.34</v>
      </c>
      <c r="I92" s="30">
        <v>9.75</v>
      </c>
      <c r="J92" s="30">
        <v>0</v>
      </c>
      <c r="K92" s="30">
        <v>1.52</v>
      </c>
      <c r="L92" s="30">
        <v>0</v>
      </c>
      <c r="M92" s="30">
        <v>0</v>
      </c>
      <c r="N92" s="30">
        <v>0</v>
      </c>
      <c r="O92" s="29"/>
      <c r="P92" s="30">
        <v>415.89</v>
      </c>
    </row>
    <row r="93" spans="1:16" x14ac:dyDescent="0.3">
      <c r="A93" s="25" t="s">
        <v>167</v>
      </c>
      <c r="B93" s="30">
        <v>80.37</v>
      </c>
      <c r="C93" s="30">
        <v>31.23</v>
      </c>
      <c r="D93" s="30">
        <v>1.22</v>
      </c>
      <c r="E93" s="30">
        <v>66.86</v>
      </c>
      <c r="F93" s="30">
        <v>0</v>
      </c>
      <c r="G93" s="30">
        <v>14.67</v>
      </c>
      <c r="H93" s="30">
        <v>223.8</v>
      </c>
      <c r="I93" s="30">
        <v>9.7899999999999991</v>
      </c>
      <c r="J93" s="30">
        <v>0</v>
      </c>
      <c r="K93" s="30">
        <v>1.48</v>
      </c>
      <c r="L93" s="30">
        <v>0</v>
      </c>
      <c r="M93" s="30">
        <v>0</v>
      </c>
      <c r="N93" s="30">
        <v>0</v>
      </c>
      <c r="O93" s="29"/>
      <c r="P93" s="30">
        <v>429.42</v>
      </c>
    </row>
    <row r="94" spans="1:16" x14ac:dyDescent="0.3">
      <c r="A94" s="25" t="s">
        <v>168</v>
      </c>
      <c r="B94" s="30">
        <v>85.16</v>
      </c>
      <c r="C94" s="30">
        <v>32.29</v>
      </c>
      <c r="D94" s="30">
        <v>1.31</v>
      </c>
      <c r="E94" s="30">
        <v>68.709999999999994</v>
      </c>
      <c r="F94" s="30">
        <v>0</v>
      </c>
      <c r="G94" s="30">
        <v>15.71</v>
      </c>
      <c r="H94" s="30">
        <v>231.44</v>
      </c>
      <c r="I94" s="30">
        <v>9.7799999999999994</v>
      </c>
      <c r="J94" s="30">
        <v>0</v>
      </c>
      <c r="K94" s="30">
        <v>1.45</v>
      </c>
      <c r="L94" s="30">
        <v>0</v>
      </c>
      <c r="M94" s="30">
        <v>0</v>
      </c>
      <c r="N94" s="30">
        <v>0</v>
      </c>
      <c r="O94" s="29"/>
      <c r="P94" s="30">
        <v>445.85</v>
      </c>
    </row>
    <row r="95" spans="1:16" x14ac:dyDescent="0.3">
      <c r="A95" s="25" t="s">
        <v>169</v>
      </c>
      <c r="B95" s="30">
        <v>91.05</v>
      </c>
      <c r="C95" s="30">
        <v>33.49</v>
      </c>
      <c r="D95" s="30">
        <v>1.43</v>
      </c>
      <c r="E95" s="30">
        <v>71.03</v>
      </c>
      <c r="F95" s="30">
        <v>0</v>
      </c>
      <c r="G95" s="30">
        <v>17.14</v>
      </c>
      <c r="H95" s="30">
        <v>238.96</v>
      </c>
      <c r="I95" s="30">
        <v>9.75</v>
      </c>
      <c r="J95" s="30">
        <v>41.28</v>
      </c>
      <c r="K95" s="30">
        <v>1.44</v>
      </c>
      <c r="L95" s="30">
        <v>0</v>
      </c>
      <c r="M95" s="30">
        <v>0</v>
      </c>
      <c r="N95" s="30">
        <v>0</v>
      </c>
      <c r="O95" s="29"/>
      <c r="P95" s="30">
        <v>505.56</v>
      </c>
    </row>
    <row r="96" spans="1:16" x14ac:dyDescent="0.3">
      <c r="A96" s="25" t="s">
        <v>170</v>
      </c>
      <c r="B96" s="30">
        <v>97.21</v>
      </c>
      <c r="C96" s="30">
        <v>34.630000000000003</v>
      </c>
      <c r="D96" s="30">
        <v>1.54</v>
      </c>
      <c r="E96" s="30">
        <v>73.44</v>
      </c>
      <c r="F96" s="30">
        <v>0</v>
      </c>
      <c r="G96" s="30">
        <v>18.23</v>
      </c>
      <c r="H96" s="30">
        <v>245.43</v>
      </c>
      <c r="I96" s="30">
        <v>9.73</v>
      </c>
      <c r="J96" s="30">
        <v>41.88</v>
      </c>
      <c r="K96" s="30">
        <v>1.45</v>
      </c>
      <c r="L96" s="30">
        <v>0</v>
      </c>
      <c r="M96" s="30">
        <v>0</v>
      </c>
      <c r="N96" s="30">
        <v>0</v>
      </c>
      <c r="O96" s="29"/>
      <c r="P96" s="30">
        <v>523.54999999999995</v>
      </c>
    </row>
    <row r="97" spans="1:16" x14ac:dyDescent="0.3">
      <c r="A97" s="25" t="s">
        <v>171</v>
      </c>
      <c r="B97" s="30">
        <v>103.35</v>
      </c>
      <c r="C97" s="30">
        <v>35.49</v>
      </c>
      <c r="D97" s="30">
        <v>1.63</v>
      </c>
      <c r="E97" s="30">
        <v>75.53</v>
      </c>
      <c r="F97" s="30">
        <v>0</v>
      </c>
      <c r="G97" s="30">
        <v>19.11</v>
      </c>
      <c r="H97" s="30">
        <v>250.83</v>
      </c>
      <c r="I97" s="30">
        <v>9.74</v>
      </c>
      <c r="J97" s="30">
        <v>43.13</v>
      </c>
      <c r="K97" s="30">
        <v>1.51</v>
      </c>
      <c r="L97" s="30">
        <v>0</v>
      </c>
      <c r="M97" s="30">
        <v>0</v>
      </c>
      <c r="N97" s="30">
        <v>0</v>
      </c>
      <c r="O97" s="29"/>
      <c r="P97" s="30">
        <v>540.30999999999995</v>
      </c>
    </row>
    <row r="98" spans="1:16" x14ac:dyDescent="0.3">
      <c r="A98" s="25" t="s">
        <v>172</v>
      </c>
      <c r="B98" s="30">
        <v>109.6</v>
      </c>
      <c r="C98" s="30">
        <v>36.15</v>
      </c>
      <c r="D98" s="30">
        <v>1.7</v>
      </c>
      <c r="E98" s="30">
        <v>77.88</v>
      </c>
      <c r="F98" s="30">
        <v>0</v>
      </c>
      <c r="G98" s="30">
        <v>19.71</v>
      </c>
      <c r="H98" s="30">
        <v>255.6</v>
      </c>
      <c r="I98" s="30">
        <v>9.7799999999999994</v>
      </c>
      <c r="J98" s="30">
        <v>44.43</v>
      </c>
      <c r="K98" s="30">
        <v>1.6</v>
      </c>
      <c r="L98" s="30">
        <v>0</v>
      </c>
      <c r="M98" s="30">
        <v>0</v>
      </c>
      <c r="N98" s="30">
        <v>0</v>
      </c>
      <c r="O98" s="29"/>
      <c r="P98" s="30">
        <v>556.45000000000005</v>
      </c>
    </row>
    <row r="99" spans="1:16" x14ac:dyDescent="0.3">
      <c r="A99" s="25" t="s">
        <v>173</v>
      </c>
      <c r="B99" s="30">
        <v>115.67</v>
      </c>
      <c r="C99" s="30">
        <v>36.81</v>
      </c>
      <c r="D99" s="30">
        <v>1.74</v>
      </c>
      <c r="E99" s="30">
        <v>80.760000000000005</v>
      </c>
      <c r="F99" s="30">
        <v>0</v>
      </c>
      <c r="G99" s="30">
        <v>20.21</v>
      </c>
      <c r="H99" s="30">
        <v>260.33</v>
      </c>
      <c r="I99" s="30">
        <v>9.85</v>
      </c>
      <c r="J99" s="30">
        <v>45.94</v>
      </c>
      <c r="K99" s="30">
        <v>1.69</v>
      </c>
      <c r="L99" s="30">
        <v>0</v>
      </c>
      <c r="M99" s="30">
        <v>0</v>
      </c>
      <c r="N99" s="30">
        <v>0</v>
      </c>
      <c r="O99" s="29"/>
      <c r="P99" s="30">
        <v>573.01</v>
      </c>
    </row>
    <row r="100" spans="1:16" x14ac:dyDescent="0.3">
      <c r="A100" s="25" t="s">
        <v>174</v>
      </c>
      <c r="B100" s="30">
        <v>121.01</v>
      </c>
      <c r="C100" s="30">
        <v>37.68</v>
      </c>
      <c r="D100" s="30">
        <v>1.77</v>
      </c>
      <c r="E100" s="30">
        <v>83.94</v>
      </c>
      <c r="F100" s="30">
        <v>0</v>
      </c>
      <c r="G100" s="30">
        <v>20.6</v>
      </c>
      <c r="H100" s="30">
        <v>265.89999999999998</v>
      </c>
      <c r="I100" s="30">
        <v>9.94</v>
      </c>
      <c r="J100" s="30">
        <v>47.45</v>
      </c>
      <c r="K100" s="30">
        <v>1.76</v>
      </c>
      <c r="L100" s="30">
        <v>0</v>
      </c>
      <c r="M100" s="30">
        <v>0</v>
      </c>
      <c r="N100" s="30">
        <v>0</v>
      </c>
      <c r="O100" s="29"/>
      <c r="P100" s="30">
        <v>590.04999999999995</v>
      </c>
    </row>
    <row r="101" spans="1:16" x14ac:dyDescent="0.3">
      <c r="A101" s="25" t="s">
        <v>175</v>
      </c>
      <c r="B101" s="30">
        <v>125.4</v>
      </c>
      <c r="C101" s="30">
        <v>39</v>
      </c>
      <c r="D101" s="30">
        <v>1.78</v>
      </c>
      <c r="E101" s="30">
        <v>88.13</v>
      </c>
      <c r="F101" s="30">
        <v>0</v>
      </c>
      <c r="G101" s="30">
        <v>20.89</v>
      </c>
      <c r="H101" s="30">
        <v>273.45</v>
      </c>
      <c r="I101" s="30">
        <v>10.050000000000001</v>
      </c>
      <c r="J101" s="30">
        <v>48.71</v>
      </c>
      <c r="K101" s="30">
        <v>1.78</v>
      </c>
      <c r="L101" s="30">
        <v>0</v>
      </c>
      <c r="M101" s="30">
        <v>0</v>
      </c>
      <c r="N101" s="30">
        <v>0</v>
      </c>
      <c r="O101" s="29"/>
      <c r="P101" s="30">
        <v>609.17999999999995</v>
      </c>
    </row>
    <row r="102" spans="1:16" x14ac:dyDescent="0.3">
      <c r="A102" s="25" t="s">
        <v>176</v>
      </c>
      <c r="B102" s="30">
        <v>128.74</v>
      </c>
      <c r="C102" s="30">
        <v>40.659999999999997</v>
      </c>
      <c r="D102" s="30">
        <v>1.78</v>
      </c>
      <c r="E102" s="30">
        <v>93.09</v>
      </c>
      <c r="F102" s="30">
        <v>0</v>
      </c>
      <c r="G102" s="30">
        <v>21.43</v>
      </c>
      <c r="H102" s="30">
        <v>281.86</v>
      </c>
      <c r="I102" s="30">
        <v>10.16</v>
      </c>
      <c r="J102" s="30">
        <v>50.36</v>
      </c>
      <c r="K102" s="30">
        <v>1.76</v>
      </c>
      <c r="L102" s="30">
        <v>0</v>
      </c>
      <c r="M102" s="30">
        <v>0</v>
      </c>
      <c r="N102" s="30">
        <v>0</v>
      </c>
      <c r="O102" s="29"/>
      <c r="P102" s="30">
        <v>629.83000000000004</v>
      </c>
    </row>
    <row r="103" spans="1:16" x14ac:dyDescent="0.3">
      <c r="A103" s="25" t="s">
        <v>177</v>
      </c>
      <c r="B103" s="30">
        <v>131.25</v>
      </c>
      <c r="C103" s="30">
        <v>42.34</v>
      </c>
      <c r="D103" s="30">
        <v>1.77</v>
      </c>
      <c r="E103" s="30">
        <v>98.41</v>
      </c>
      <c r="F103" s="30">
        <v>0</v>
      </c>
      <c r="G103" s="30">
        <v>21.99</v>
      </c>
      <c r="H103" s="30">
        <v>290.13</v>
      </c>
      <c r="I103" s="30">
        <v>10.28</v>
      </c>
      <c r="J103" s="30">
        <v>52.03</v>
      </c>
      <c r="K103" s="30">
        <v>1.72</v>
      </c>
      <c r="L103" s="30">
        <v>0</v>
      </c>
      <c r="M103" s="30">
        <v>0</v>
      </c>
      <c r="N103" s="30">
        <v>0</v>
      </c>
      <c r="O103" s="29"/>
      <c r="P103" s="30">
        <v>649.92999999999995</v>
      </c>
    </row>
    <row r="104" spans="1:16" x14ac:dyDescent="0.3">
      <c r="A104" s="25" t="s">
        <v>178</v>
      </c>
      <c r="B104" s="30">
        <v>133.1</v>
      </c>
      <c r="C104" s="30">
        <v>43.67</v>
      </c>
      <c r="D104" s="30">
        <v>1.77</v>
      </c>
      <c r="E104" s="30">
        <v>103.43</v>
      </c>
      <c r="F104" s="30">
        <v>0</v>
      </c>
      <c r="G104" s="30">
        <v>22.43</v>
      </c>
      <c r="H104" s="30">
        <v>296.92</v>
      </c>
      <c r="I104" s="30">
        <v>10.42</v>
      </c>
      <c r="J104" s="30">
        <v>53.57</v>
      </c>
      <c r="K104" s="30">
        <v>1.71</v>
      </c>
      <c r="L104" s="30">
        <v>0</v>
      </c>
      <c r="M104" s="30">
        <v>0</v>
      </c>
      <c r="N104" s="30">
        <v>0</v>
      </c>
      <c r="O104" s="29"/>
      <c r="P104" s="30">
        <v>667</v>
      </c>
    </row>
    <row r="105" spans="1:16" x14ac:dyDescent="0.3">
      <c r="A105" s="25" t="s">
        <v>179</v>
      </c>
      <c r="B105" s="30">
        <v>134.27000000000001</v>
      </c>
      <c r="C105" s="30">
        <v>44.29</v>
      </c>
      <c r="D105" s="30">
        <v>1.78</v>
      </c>
      <c r="E105" s="30">
        <v>107.53</v>
      </c>
      <c r="F105" s="30">
        <v>0</v>
      </c>
      <c r="G105" s="30">
        <v>22.83</v>
      </c>
      <c r="H105" s="30">
        <v>300.8</v>
      </c>
      <c r="I105" s="30">
        <v>10.57</v>
      </c>
      <c r="J105" s="30">
        <v>55.21</v>
      </c>
      <c r="K105" s="30">
        <v>1.74</v>
      </c>
      <c r="L105" s="30">
        <v>0</v>
      </c>
      <c r="M105" s="30">
        <v>0</v>
      </c>
      <c r="N105" s="30">
        <v>0</v>
      </c>
      <c r="O105" s="29"/>
      <c r="P105" s="30">
        <v>679.03</v>
      </c>
    </row>
    <row r="106" spans="1:16" x14ac:dyDescent="0.3">
      <c r="A106" s="25" t="s">
        <v>180</v>
      </c>
      <c r="B106" s="30">
        <v>135.38999999999999</v>
      </c>
      <c r="C106" s="30">
        <v>44.24</v>
      </c>
      <c r="D106" s="30">
        <v>1.81</v>
      </c>
      <c r="E106" s="30">
        <v>110.94</v>
      </c>
      <c r="F106" s="30">
        <v>0</v>
      </c>
      <c r="G106" s="30">
        <v>22.97</v>
      </c>
      <c r="H106" s="30">
        <v>302.76</v>
      </c>
      <c r="I106" s="30">
        <v>10.72</v>
      </c>
      <c r="J106" s="30">
        <v>56.56</v>
      </c>
      <c r="K106" s="30">
        <v>1.83</v>
      </c>
      <c r="L106" s="30">
        <v>0</v>
      </c>
      <c r="M106" s="30">
        <v>0</v>
      </c>
      <c r="N106" s="30">
        <v>0</v>
      </c>
      <c r="O106" s="29"/>
      <c r="P106" s="30">
        <v>687.22</v>
      </c>
    </row>
    <row r="107" spans="1:16" x14ac:dyDescent="0.3">
      <c r="A107" s="25" t="s">
        <v>181</v>
      </c>
      <c r="B107" s="30">
        <v>136.56</v>
      </c>
      <c r="C107" s="30">
        <v>43.8</v>
      </c>
      <c r="D107" s="30">
        <v>1.84</v>
      </c>
      <c r="E107" s="30">
        <v>113.36</v>
      </c>
      <c r="F107" s="30">
        <v>0</v>
      </c>
      <c r="G107" s="30">
        <v>23.15</v>
      </c>
      <c r="H107" s="30">
        <v>303.75</v>
      </c>
      <c r="I107" s="30">
        <v>10.83</v>
      </c>
      <c r="J107" s="30">
        <v>58.05</v>
      </c>
      <c r="K107" s="30">
        <v>1.93</v>
      </c>
      <c r="L107" s="30">
        <v>0</v>
      </c>
      <c r="M107" s="30">
        <v>0</v>
      </c>
      <c r="N107" s="30">
        <v>0</v>
      </c>
      <c r="O107" s="29"/>
      <c r="P107" s="30">
        <v>693.27</v>
      </c>
    </row>
    <row r="108" spans="1:16" x14ac:dyDescent="0.3">
      <c r="A108" s="25" t="s">
        <v>182</v>
      </c>
      <c r="B108" s="30">
        <v>137.04</v>
      </c>
      <c r="C108" s="30">
        <v>43.29</v>
      </c>
      <c r="D108" s="30">
        <v>1.87</v>
      </c>
      <c r="E108" s="30">
        <v>114.44</v>
      </c>
      <c r="F108" s="30">
        <v>0</v>
      </c>
      <c r="G108" s="30">
        <v>23.55</v>
      </c>
      <c r="H108" s="30">
        <v>305.14</v>
      </c>
      <c r="I108" s="30">
        <v>10.85</v>
      </c>
      <c r="J108" s="30">
        <v>59.65</v>
      </c>
      <c r="K108" s="30">
        <v>2.0099999999999998</v>
      </c>
      <c r="L108" s="30">
        <v>0</v>
      </c>
      <c r="M108" s="30">
        <v>0</v>
      </c>
      <c r="N108" s="30">
        <v>0</v>
      </c>
      <c r="O108" s="29"/>
      <c r="P108" s="30">
        <v>697.84</v>
      </c>
    </row>
    <row r="109" spans="1:16" x14ac:dyDescent="0.3">
      <c r="A109" s="25" t="s">
        <v>183</v>
      </c>
      <c r="B109" s="30">
        <v>137.57</v>
      </c>
      <c r="C109" s="30">
        <v>43.04</v>
      </c>
      <c r="D109" s="30">
        <v>1.9</v>
      </c>
      <c r="E109" s="30">
        <v>114.03</v>
      </c>
      <c r="F109" s="30">
        <v>0</v>
      </c>
      <c r="G109" s="30">
        <v>24.21</v>
      </c>
      <c r="H109" s="30">
        <v>308.39999999999998</v>
      </c>
      <c r="I109" s="30">
        <v>10.75</v>
      </c>
      <c r="J109" s="30">
        <v>61.32</v>
      </c>
      <c r="K109" s="30">
        <v>2.04</v>
      </c>
      <c r="L109" s="30">
        <v>0</v>
      </c>
      <c r="M109" s="30">
        <v>0</v>
      </c>
      <c r="N109" s="30">
        <v>0</v>
      </c>
      <c r="O109" s="29"/>
      <c r="P109" s="30">
        <v>703.27</v>
      </c>
    </row>
    <row r="110" spans="1:16" x14ac:dyDescent="0.3">
      <c r="A110" s="25" t="s">
        <v>184</v>
      </c>
      <c r="B110" s="30">
        <v>137.93</v>
      </c>
      <c r="C110" s="30">
        <v>43.08</v>
      </c>
      <c r="D110" s="30">
        <v>1.93</v>
      </c>
      <c r="E110" s="30">
        <v>113.16</v>
      </c>
      <c r="F110" s="30">
        <v>0</v>
      </c>
      <c r="G110" s="30">
        <v>25.41</v>
      </c>
      <c r="H110" s="30">
        <v>313.77999999999997</v>
      </c>
      <c r="I110" s="30">
        <v>10.58</v>
      </c>
      <c r="J110" s="30">
        <v>63.67</v>
      </c>
      <c r="K110" s="30">
        <v>2.0099999999999998</v>
      </c>
      <c r="L110" s="30">
        <v>0</v>
      </c>
      <c r="M110" s="30">
        <v>0</v>
      </c>
      <c r="N110" s="30">
        <v>0</v>
      </c>
      <c r="O110" s="29"/>
      <c r="P110" s="30">
        <v>711.54</v>
      </c>
    </row>
    <row r="111" spans="1:16" x14ac:dyDescent="0.3">
      <c r="A111" s="25" t="s">
        <v>185</v>
      </c>
      <c r="B111" s="30">
        <v>138.88999999999999</v>
      </c>
      <c r="C111" s="30">
        <v>43.25</v>
      </c>
      <c r="D111" s="30">
        <v>1.96</v>
      </c>
      <c r="E111" s="30">
        <v>112.67</v>
      </c>
      <c r="F111" s="30">
        <v>0</v>
      </c>
      <c r="G111" s="30">
        <v>26.99</v>
      </c>
      <c r="H111" s="30">
        <v>319.83</v>
      </c>
      <c r="I111" s="30">
        <v>10.45</v>
      </c>
      <c r="J111" s="30">
        <v>66.34</v>
      </c>
      <c r="K111" s="30">
        <v>1.97</v>
      </c>
      <c r="L111" s="30">
        <v>0</v>
      </c>
      <c r="M111" s="30">
        <v>0</v>
      </c>
      <c r="N111" s="30">
        <v>0</v>
      </c>
      <c r="O111" s="29"/>
      <c r="P111" s="30">
        <v>722.35</v>
      </c>
    </row>
    <row r="112" spans="1:16" x14ac:dyDescent="0.3">
      <c r="A112" s="25" t="s">
        <v>186</v>
      </c>
      <c r="B112" s="30">
        <v>140.91999999999999</v>
      </c>
      <c r="C112" s="30">
        <v>43.36</v>
      </c>
      <c r="D112" s="30">
        <v>2</v>
      </c>
      <c r="E112" s="30">
        <v>113.49</v>
      </c>
      <c r="F112" s="30">
        <v>0</v>
      </c>
      <c r="G112" s="30">
        <v>28.14</v>
      </c>
      <c r="H112" s="30">
        <v>324.95999999999998</v>
      </c>
      <c r="I112" s="30">
        <v>10.47</v>
      </c>
      <c r="J112" s="30">
        <v>69.040000000000006</v>
      </c>
      <c r="K112" s="30">
        <v>1.95</v>
      </c>
      <c r="L112" s="30">
        <v>0</v>
      </c>
      <c r="M112" s="30">
        <v>0</v>
      </c>
      <c r="N112" s="30">
        <v>0</v>
      </c>
      <c r="O112" s="29"/>
      <c r="P112" s="30">
        <v>734.33</v>
      </c>
    </row>
    <row r="113" spans="1:16" x14ac:dyDescent="0.3">
      <c r="A113" s="25" t="s">
        <v>187</v>
      </c>
      <c r="B113" s="30">
        <v>144.22</v>
      </c>
      <c r="C113" s="30">
        <v>43.22</v>
      </c>
      <c r="D113" s="30">
        <v>2.06</v>
      </c>
      <c r="E113" s="30">
        <v>116.71</v>
      </c>
      <c r="F113" s="30">
        <v>0</v>
      </c>
      <c r="G113" s="30">
        <v>28.98</v>
      </c>
      <c r="H113" s="30">
        <v>327.7</v>
      </c>
      <c r="I113" s="30">
        <v>10.77</v>
      </c>
      <c r="J113" s="30">
        <v>71.89</v>
      </c>
      <c r="K113" s="30">
        <v>1.99</v>
      </c>
      <c r="L113" s="30">
        <v>0</v>
      </c>
      <c r="M113" s="30">
        <v>0</v>
      </c>
      <c r="N113" s="30">
        <v>0</v>
      </c>
      <c r="O113" s="29"/>
      <c r="P113" s="30">
        <v>747.54</v>
      </c>
    </row>
    <row r="114" spans="1:16" x14ac:dyDescent="0.3">
      <c r="A114" s="25" t="s">
        <v>188</v>
      </c>
      <c r="B114" s="30">
        <v>149.75</v>
      </c>
      <c r="C114" s="30">
        <v>42.89</v>
      </c>
      <c r="D114" s="30">
        <v>2.13</v>
      </c>
      <c r="E114" s="30">
        <v>122.04</v>
      </c>
      <c r="F114" s="30">
        <v>0</v>
      </c>
      <c r="G114" s="30">
        <v>29.51</v>
      </c>
      <c r="H114" s="30">
        <v>329.39</v>
      </c>
      <c r="I114" s="30">
        <v>11.31</v>
      </c>
      <c r="J114" s="30">
        <v>74.510000000000005</v>
      </c>
      <c r="K114" s="30">
        <v>2.09</v>
      </c>
      <c r="L114" s="30">
        <v>0</v>
      </c>
      <c r="M114" s="30">
        <v>0</v>
      </c>
      <c r="N114" s="30">
        <v>0</v>
      </c>
      <c r="O114" s="29"/>
      <c r="P114" s="30">
        <v>763.63</v>
      </c>
    </row>
    <row r="115" spans="1:16" x14ac:dyDescent="0.3">
      <c r="A115" s="25" t="s">
        <v>189</v>
      </c>
      <c r="B115" s="30">
        <v>156.72999999999999</v>
      </c>
      <c r="C115" s="30">
        <v>42.57</v>
      </c>
      <c r="D115" s="30">
        <v>2.23</v>
      </c>
      <c r="E115" s="30">
        <v>128.15</v>
      </c>
      <c r="F115" s="30">
        <v>0</v>
      </c>
      <c r="G115" s="30">
        <v>30.05</v>
      </c>
      <c r="H115" s="30">
        <v>332.66</v>
      </c>
      <c r="I115" s="30">
        <v>11.94</v>
      </c>
      <c r="J115" s="30">
        <v>77.209999999999994</v>
      </c>
      <c r="K115" s="30">
        <v>2.2000000000000002</v>
      </c>
      <c r="L115" s="30">
        <v>0</v>
      </c>
      <c r="M115" s="30">
        <v>0</v>
      </c>
      <c r="N115" s="30">
        <v>0</v>
      </c>
      <c r="O115" s="29"/>
      <c r="P115" s="30">
        <v>783.72</v>
      </c>
    </row>
    <row r="116" spans="1:16" x14ac:dyDescent="0.3">
      <c r="A116" s="25" t="s">
        <v>190</v>
      </c>
      <c r="B116" s="30">
        <v>164.72</v>
      </c>
      <c r="C116" s="30">
        <v>42.47</v>
      </c>
      <c r="D116" s="30">
        <v>2.33</v>
      </c>
      <c r="E116" s="30">
        <v>132.88999999999999</v>
      </c>
      <c r="F116" s="30">
        <v>0</v>
      </c>
      <c r="G116" s="30">
        <v>30.71</v>
      </c>
      <c r="H116" s="30">
        <v>339.62</v>
      </c>
      <c r="I116" s="30">
        <v>12.48</v>
      </c>
      <c r="J116" s="30">
        <v>79.81</v>
      </c>
      <c r="K116" s="30">
        <v>2.2799999999999998</v>
      </c>
      <c r="L116" s="30">
        <v>0</v>
      </c>
      <c r="M116" s="30">
        <v>0</v>
      </c>
      <c r="N116" s="30">
        <v>0</v>
      </c>
      <c r="O116" s="29"/>
      <c r="P116" s="30">
        <v>807.31</v>
      </c>
    </row>
    <row r="117" spans="1:16" x14ac:dyDescent="0.3">
      <c r="A117" s="25" t="s">
        <v>191</v>
      </c>
      <c r="B117" s="30">
        <v>173.4</v>
      </c>
      <c r="C117" s="30">
        <v>42.85</v>
      </c>
      <c r="D117" s="30">
        <v>2.46</v>
      </c>
      <c r="E117" s="30">
        <v>134.88</v>
      </c>
      <c r="F117" s="30">
        <v>0</v>
      </c>
      <c r="G117" s="30">
        <v>31.58</v>
      </c>
      <c r="H117" s="30">
        <v>353.18</v>
      </c>
      <c r="I117" s="30">
        <v>12.77</v>
      </c>
      <c r="J117" s="30">
        <v>82.26</v>
      </c>
      <c r="K117" s="30">
        <v>2.29</v>
      </c>
      <c r="L117" s="30">
        <v>0</v>
      </c>
      <c r="M117" s="30">
        <v>0</v>
      </c>
      <c r="N117" s="30">
        <v>0</v>
      </c>
      <c r="O117" s="29"/>
      <c r="P117" s="30">
        <v>835.66</v>
      </c>
    </row>
    <row r="118" spans="1:16" x14ac:dyDescent="0.3">
      <c r="A118" s="25" t="s">
        <v>192</v>
      </c>
      <c r="B118" s="30">
        <v>182.11</v>
      </c>
      <c r="C118" s="30">
        <v>43.69</v>
      </c>
      <c r="D118" s="30">
        <v>2.59</v>
      </c>
      <c r="E118" s="30">
        <v>133.88999999999999</v>
      </c>
      <c r="F118" s="30">
        <v>0</v>
      </c>
      <c r="G118" s="30">
        <v>33.549999999999997</v>
      </c>
      <c r="H118" s="30">
        <v>372.33</v>
      </c>
      <c r="I118" s="30">
        <v>12.81</v>
      </c>
      <c r="J118" s="30">
        <v>84.91</v>
      </c>
      <c r="K118" s="30">
        <v>2.2200000000000002</v>
      </c>
      <c r="L118" s="30">
        <v>0</v>
      </c>
      <c r="M118" s="30">
        <v>0</v>
      </c>
      <c r="N118" s="30">
        <v>0</v>
      </c>
      <c r="O118" s="29"/>
      <c r="P118" s="30">
        <v>868.1</v>
      </c>
    </row>
    <row r="119" spans="1:16" x14ac:dyDescent="0.3">
      <c r="A119" s="25" t="s">
        <v>193</v>
      </c>
      <c r="B119" s="30">
        <v>190.22</v>
      </c>
      <c r="C119" s="30">
        <v>44.93</v>
      </c>
      <c r="D119" s="30">
        <v>2.71</v>
      </c>
      <c r="E119" s="30">
        <v>130.69</v>
      </c>
      <c r="F119" s="30">
        <v>0</v>
      </c>
      <c r="G119" s="30">
        <v>36.64</v>
      </c>
      <c r="H119" s="30">
        <v>392.64</v>
      </c>
      <c r="I119" s="30">
        <v>12.71</v>
      </c>
      <c r="J119" s="30">
        <v>87.49</v>
      </c>
      <c r="K119" s="30">
        <v>2.11</v>
      </c>
      <c r="L119" s="30">
        <v>0</v>
      </c>
      <c r="M119" s="30">
        <v>0</v>
      </c>
      <c r="N119" s="30">
        <v>0</v>
      </c>
      <c r="O119" s="29"/>
      <c r="P119" s="30">
        <v>900.15</v>
      </c>
    </row>
    <row r="120" spans="1:16" x14ac:dyDescent="0.3">
      <c r="A120" s="25" t="s">
        <v>194</v>
      </c>
      <c r="B120" s="30">
        <v>196.98</v>
      </c>
      <c r="C120" s="30">
        <v>46.34</v>
      </c>
      <c r="D120" s="30">
        <v>2.82</v>
      </c>
      <c r="E120" s="30">
        <v>126.14</v>
      </c>
      <c r="F120" s="30">
        <v>0</v>
      </c>
      <c r="G120" s="30">
        <v>38.619999999999997</v>
      </c>
      <c r="H120" s="30">
        <v>409.38</v>
      </c>
      <c r="I120" s="30">
        <v>12.64</v>
      </c>
      <c r="J120" s="30">
        <v>89.66</v>
      </c>
      <c r="K120" s="30">
        <v>2.0099999999999998</v>
      </c>
      <c r="L120" s="30">
        <v>0</v>
      </c>
      <c r="M120" s="30">
        <v>0</v>
      </c>
      <c r="N120" s="30">
        <v>0</v>
      </c>
      <c r="O120" s="29"/>
      <c r="P120" s="30">
        <v>924.58</v>
      </c>
    </row>
    <row r="121" spans="1:16" x14ac:dyDescent="0.3">
      <c r="A121" s="25" t="s">
        <v>195</v>
      </c>
      <c r="B121" s="30">
        <v>201.72</v>
      </c>
      <c r="C121" s="30">
        <v>47.79</v>
      </c>
      <c r="D121" s="30">
        <v>2.9</v>
      </c>
      <c r="E121" s="30">
        <v>121.34</v>
      </c>
      <c r="F121" s="30">
        <v>0</v>
      </c>
      <c r="G121" s="30">
        <v>39.97</v>
      </c>
      <c r="H121" s="30">
        <v>418.14</v>
      </c>
      <c r="I121" s="30">
        <v>12.71</v>
      </c>
      <c r="J121" s="30">
        <v>91.57</v>
      </c>
      <c r="K121" s="30">
        <v>1.95</v>
      </c>
      <c r="L121" s="30">
        <v>0</v>
      </c>
      <c r="M121" s="30">
        <v>0</v>
      </c>
      <c r="N121" s="30">
        <v>0</v>
      </c>
      <c r="O121" s="29"/>
      <c r="P121" s="30">
        <v>938.07</v>
      </c>
    </row>
    <row r="122" spans="1:16" x14ac:dyDescent="0.3">
      <c r="A122" s="25" t="s">
        <v>196</v>
      </c>
      <c r="B122" s="30">
        <v>204.26</v>
      </c>
      <c r="C122" s="30">
        <v>49.19</v>
      </c>
      <c r="D122" s="30">
        <v>2.95</v>
      </c>
      <c r="E122" s="30">
        <v>116.74</v>
      </c>
      <c r="F122" s="30">
        <v>0</v>
      </c>
      <c r="G122" s="30">
        <v>40.97</v>
      </c>
      <c r="H122" s="30">
        <v>418.58</v>
      </c>
      <c r="I122" s="30">
        <v>12.94</v>
      </c>
      <c r="J122" s="30">
        <v>92.92</v>
      </c>
      <c r="K122" s="30">
        <v>1.94</v>
      </c>
      <c r="L122" s="30">
        <v>0</v>
      </c>
      <c r="M122" s="30">
        <v>0</v>
      </c>
      <c r="N122" s="30">
        <v>0</v>
      </c>
      <c r="O122" s="29"/>
      <c r="P122" s="30">
        <v>940.49</v>
      </c>
    </row>
    <row r="123" spans="1:16" x14ac:dyDescent="0.3">
      <c r="A123" s="25" t="s">
        <v>197</v>
      </c>
      <c r="B123" s="30">
        <v>204.71</v>
      </c>
      <c r="C123" s="30">
        <v>50.26</v>
      </c>
      <c r="D123" s="30">
        <v>2.98</v>
      </c>
      <c r="E123" s="30">
        <v>112.79</v>
      </c>
      <c r="F123" s="30">
        <v>0</v>
      </c>
      <c r="G123" s="30">
        <v>41.8</v>
      </c>
      <c r="H123" s="30">
        <v>413.91</v>
      </c>
      <c r="I123" s="30">
        <v>13.25</v>
      </c>
      <c r="J123" s="30">
        <v>94.12</v>
      </c>
      <c r="K123" s="30">
        <v>1.96</v>
      </c>
      <c r="L123" s="30">
        <v>0</v>
      </c>
      <c r="M123" s="30">
        <v>0</v>
      </c>
      <c r="N123" s="30">
        <v>0</v>
      </c>
      <c r="O123" s="29"/>
      <c r="P123" s="30">
        <v>935.78</v>
      </c>
    </row>
    <row r="124" spans="1:16" x14ac:dyDescent="0.3">
      <c r="A124" s="25" t="s">
        <v>198</v>
      </c>
      <c r="B124" s="30">
        <v>203.21</v>
      </c>
      <c r="C124" s="30">
        <v>50.79</v>
      </c>
      <c r="D124" s="30">
        <v>2.99</v>
      </c>
      <c r="E124" s="30">
        <v>108.8</v>
      </c>
      <c r="F124" s="30">
        <v>0</v>
      </c>
      <c r="G124" s="30">
        <v>43.26</v>
      </c>
      <c r="H124" s="30">
        <v>407.78</v>
      </c>
      <c r="I124" s="30">
        <v>13.51</v>
      </c>
      <c r="J124" s="30">
        <v>95.27</v>
      </c>
      <c r="K124" s="30">
        <v>2</v>
      </c>
      <c r="L124" s="30">
        <v>0</v>
      </c>
      <c r="M124" s="30">
        <v>0</v>
      </c>
      <c r="N124" s="30">
        <v>0</v>
      </c>
      <c r="O124" s="29"/>
      <c r="P124" s="30">
        <v>927.61</v>
      </c>
    </row>
    <row r="125" spans="1:16" x14ac:dyDescent="0.3">
      <c r="A125" s="25" t="s">
        <v>199</v>
      </c>
      <c r="B125" s="30">
        <v>200.16</v>
      </c>
      <c r="C125" s="30">
        <v>50.69</v>
      </c>
      <c r="D125" s="30">
        <v>3</v>
      </c>
      <c r="E125" s="30">
        <v>105.59</v>
      </c>
      <c r="F125" s="30">
        <v>0</v>
      </c>
      <c r="G125" s="30">
        <v>45.17</v>
      </c>
      <c r="H125" s="30">
        <v>403.6</v>
      </c>
      <c r="I125" s="30">
        <v>13.63</v>
      </c>
      <c r="J125" s="30">
        <v>96.26</v>
      </c>
      <c r="K125" s="30">
        <v>2.02</v>
      </c>
      <c r="L125" s="30">
        <v>0</v>
      </c>
      <c r="M125" s="30">
        <v>0</v>
      </c>
      <c r="N125" s="30">
        <v>0</v>
      </c>
      <c r="O125" s="29"/>
      <c r="P125" s="30">
        <v>920.12</v>
      </c>
    </row>
    <row r="126" spans="1:16" x14ac:dyDescent="0.3">
      <c r="A126" s="25" t="s">
        <v>200</v>
      </c>
      <c r="B126" s="30">
        <v>196.44</v>
      </c>
      <c r="C126" s="30">
        <v>50.04</v>
      </c>
      <c r="D126" s="30">
        <v>3.01</v>
      </c>
      <c r="E126" s="30">
        <v>103.74</v>
      </c>
      <c r="F126" s="30">
        <v>0</v>
      </c>
      <c r="G126" s="30">
        <v>47.45</v>
      </c>
      <c r="H126" s="30">
        <v>403.45</v>
      </c>
      <c r="I126" s="30">
        <v>13.6</v>
      </c>
      <c r="J126" s="30">
        <v>97.91</v>
      </c>
      <c r="K126" s="30">
        <v>2.02</v>
      </c>
      <c r="L126" s="30">
        <v>0</v>
      </c>
      <c r="M126" s="30">
        <v>0</v>
      </c>
      <c r="N126" s="30">
        <v>0</v>
      </c>
      <c r="O126" s="29"/>
      <c r="P126" s="30">
        <v>917.66</v>
      </c>
    </row>
    <row r="127" spans="1:16" x14ac:dyDescent="0.3">
      <c r="A127" s="25" t="s">
        <v>201</v>
      </c>
      <c r="B127" s="30">
        <v>193.63</v>
      </c>
      <c r="C127" s="30">
        <v>49.4</v>
      </c>
      <c r="D127" s="30">
        <v>3.02</v>
      </c>
      <c r="E127" s="30">
        <v>103.73</v>
      </c>
      <c r="F127" s="30">
        <v>0</v>
      </c>
      <c r="G127" s="30">
        <v>50.76</v>
      </c>
      <c r="H127" s="30">
        <v>407.65</v>
      </c>
      <c r="I127" s="30">
        <v>13.5</v>
      </c>
      <c r="J127" s="30">
        <v>99.7</v>
      </c>
      <c r="K127" s="30">
        <v>2.0099999999999998</v>
      </c>
      <c r="L127" s="30">
        <v>0</v>
      </c>
      <c r="M127" s="30">
        <v>0</v>
      </c>
      <c r="N127" s="30">
        <v>0</v>
      </c>
      <c r="O127" s="29"/>
      <c r="P127" s="30">
        <v>923.4</v>
      </c>
    </row>
    <row r="128" spans="1:16" x14ac:dyDescent="0.3">
      <c r="A128" s="25" t="s">
        <v>202</v>
      </c>
      <c r="B128" s="30">
        <v>193.34</v>
      </c>
      <c r="C128" s="30">
        <v>49.53</v>
      </c>
      <c r="D128" s="30">
        <v>3.06</v>
      </c>
      <c r="E128" s="30">
        <v>106.24</v>
      </c>
      <c r="F128" s="30">
        <v>0</v>
      </c>
      <c r="G128" s="30">
        <v>54.47</v>
      </c>
      <c r="H128" s="30">
        <v>415.23</v>
      </c>
      <c r="I128" s="30">
        <v>13.43</v>
      </c>
      <c r="J128" s="30">
        <v>101.37</v>
      </c>
      <c r="K128" s="30">
        <v>2</v>
      </c>
      <c r="L128" s="30">
        <v>0</v>
      </c>
      <c r="M128" s="30">
        <v>0</v>
      </c>
      <c r="N128" s="30">
        <v>0</v>
      </c>
      <c r="O128" s="29"/>
      <c r="P128" s="30">
        <v>938.67</v>
      </c>
    </row>
    <row r="129" spans="1:16" x14ac:dyDescent="0.3">
      <c r="A129" s="25" t="s">
        <v>203</v>
      </c>
      <c r="B129" s="30">
        <v>196.79</v>
      </c>
      <c r="C129" s="30">
        <v>50.91</v>
      </c>
      <c r="D129" s="30">
        <v>3.11</v>
      </c>
      <c r="E129" s="30">
        <v>112.11</v>
      </c>
      <c r="F129" s="30">
        <v>0</v>
      </c>
      <c r="G129" s="30">
        <v>58.56</v>
      </c>
      <c r="H129" s="30">
        <v>426.5</v>
      </c>
      <c r="I129" s="30">
        <v>13.46</v>
      </c>
      <c r="J129" s="30">
        <v>103.21</v>
      </c>
      <c r="K129" s="30">
        <v>1.99</v>
      </c>
      <c r="L129" s="30">
        <v>0</v>
      </c>
      <c r="M129" s="30">
        <v>0</v>
      </c>
      <c r="N129" s="30">
        <v>0</v>
      </c>
      <c r="O129" s="29"/>
      <c r="P129" s="30">
        <v>966.65</v>
      </c>
    </row>
    <row r="130" spans="1:16" x14ac:dyDescent="0.3">
      <c r="A130" s="25" t="s">
        <v>204</v>
      </c>
      <c r="B130" s="30">
        <v>204.74</v>
      </c>
      <c r="C130" s="30">
        <v>53.7</v>
      </c>
      <c r="D130" s="30">
        <v>3.2</v>
      </c>
      <c r="E130" s="30">
        <v>120.63</v>
      </c>
      <c r="F130" s="30">
        <v>0</v>
      </c>
      <c r="G130" s="30">
        <v>62.82</v>
      </c>
      <c r="H130" s="30">
        <v>440.76</v>
      </c>
      <c r="I130" s="30">
        <v>13.61</v>
      </c>
      <c r="J130" s="30">
        <v>104.63</v>
      </c>
      <c r="K130" s="30">
        <v>2</v>
      </c>
      <c r="L130" s="30">
        <v>0</v>
      </c>
      <c r="M130" s="30">
        <v>0</v>
      </c>
      <c r="N130" s="30">
        <v>0</v>
      </c>
      <c r="O130" s="29"/>
      <c r="P130" s="30">
        <v>1006.08</v>
      </c>
    </row>
    <row r="131" spans="1:16" x14ac:dyDescent="0.3">
      <c r="A131" s="25" t="s">
        <v>205</v>
      </c>
      <c r="B131" s="30">
        <v>215.11</v>
      </c>
      <c r="C131" s="30">
        <v>57.33</v>
      </c>
      <c r="D131" s="30">
        <v>3.3</v>
      </c>
      <c r="E131" s="30">
        <v>129.88</v>
      </c>
      <c r="F131" s="30">
        <v>0</v>
      </c>
      <c r="G131" s="30">
        <v>67.63</v>
      </c>
      <c r="H131" s="30">
        <v>456.75</v>
      </c>
      <c r="I131" s="30">
        <v>13.86</v>
      </c>
      <c r="J131" s="30">
        <v>106.14</v>
      </c>
      <c r="K131" s="30">
        <v>2</v>
      </c>
      <c r="L131" s="30">
        <v>0</v>
      </c>
      <c r="M131" s="30">
        <v>0</v>
      </c>
      <c r="N131" s="30">
        <v>0</v>
      </c>
      <c r="O131" s="29"/>
      <c r="P131" s="30">
        <v>1052.01</v>
      </c>
    </row>
    <row r="132" spans="1:16" x14ac:dyDescent="0.3">
      <c r="A132" s="25" t="s">
        <v>206</v>
      </c>
      <c r="B132" s="30">
        <v>225.94</v>
      </c>
      <c r="C132" s="30">
        <v>60.92</v>
      </c>
      <c r="D132" s="30">
        <v>3.42</v>
      </c>
      <c r="E132" s="30">
        <v>137.80000000000001</v>
      </c>
      <c r="F132" s="30">
        <v>0</v>
      </c>
      <c r="G132" s="30">
        <v>71.69</v>
      </c>
      <c r="H132" s="30">
        <v>472.19</v>
      </c>
      <c r="I132" s="30">
        <v>14.13</v>
      </c>
      <c r="J132" s="30">
        <v>107.77</v>
      </c>
      <c r="K132" s="30">
        <v>2</v>
      </c>
      <c r="L132" s="30">
        <v>0</v>
      </c>
      <c r="M132" s="30">
        <v>0</v>
      </c>
      <c r="N132" s="30">
        <v>0</v>
      </c>
      <c r="O132" s="29"/>
      <c r="P132" s="30">
        <v>1095.8800000000001</v>
      </c>
    </row>
    <row r="133" spans="1:16" x14ac:dyDescent="0.3">
      <c r="A133" s="25" t="s">
        <v>207</v>
      </c>
      <c r="B133" s="30">
        <v>235.56</v>
      </c>
      <c r="C133" s="30">
        <v>63.97</v>
      </c>
      <c r="D133" s="30">
        <v>3.55</v>
      </c>
      <c r="E133" s="30">
        <v>142.11000000000001</v>
      </c>
      <c r="F133" s="30">
        <v>0</v>
      </c>
      <c r="G133" s="30">
        <v>75.099999999999994</v>
      </c>
      <c r="H133" s="30">
        <v>486.69</v>
      </c>
      <c r="I133" s="30">
        <v>14.39</v>
      </c>
      <c r="J133" s="30">
        <v>109.22</v>
      </c>
      <c r="K133" s="30">
        <v>2</v>
      </c>
      <c r="L133" s="30">
        <v>0</v>
      </c>
      <c r="M133" s="30">
        <v>0</v>
      </c>
      <c r="N133" s="30">
        <v>0</v>
      </c>
      <c r="O133" s="29"/>
      <c r="P133" s="30">
        <v>1132.58</v>
      </c>
    </row>
    <row r="134" spans="1:16" x14ac:dyDescent="0.3">
      <c r="A134" s="25" t="s">
        <v>208</v>
      </c>
      <c r="B134" s="30">
        <v>243.19</v>
      </c>
      <c r="C134" s="30">
        <v>66.31</v>
      </c>
      <c r="D134" s="30">
        <v>3.67</v>
      </c>
      <c r="E134" s="30">
        <v>143.31</v>
      </c>
      <c r="F134" s="30">
        <v>0</v>
      </c>
      <c r="G134" s="30">
        <v>78.84</v>
      </c>
      <c r="H134" s="30">
        <v>500.01</v>
      </c>
      <c r="I134" s="30">
        <v>14.62</v>
      </c>
      <c r="J134" s="30">
        <v>111.89</v>
      </c>
      <c r="K134" s="30">
        <v>1.99</v>
      </c>
      <c r="L134" s="30">
        <v>0</v>
      </c>
      <c r="M134" s="30">
        <v>0</v>
      </c>
      <c r="N134" s="30">
        <v>0</v>
      </c>
      <c r="O134" s="29"/>
      <c r="P134" s="30">
        <v>1163.8399999999999</v>
      </c>
    </row>
    <row r="135" spans="1:16" x14ac:dyDescent="0.3">
      <c r="A135" s="25" t="s">
        <v>209</v>
      </c>
      <c r="B135" s="30">
        <v>258.67</v>
      </c>
      <c r="C135" s="30">
        <v>69.53</v>
      </c>
      <c r="D135" s="30">
        <v>5.67</v>
      </c>
      <c r="E135" s="30">
        <v>142.81</v>
      </c>
      <c r="F135" s="30">
        <v>0</v>
      </c>
      <c r="G135" s="30">
        <v>83.63</v>
      </c>
      <c r="H135" s="30">
        <v>514.24</v>
      </c>
      <c r="I135" s="30">
        <v>14.81</v>
      </c>
      <c r="J135" s="30">
        <v>115.02</v>
      </c>
      <c r="K135" s="30">
        <v>8.74</v>
      </c>
      <c r="L135" s="30">
        <v>0</v>
      </c>
      <c r="M135" s="30">
        <v>0</v>
      </c>
      <c r="N135" s="30">
        <v>0</v>
      </c>
      <c r="O135" s="29"/>
      <c r="P135" s="30">
        <v>1213.1099999999999</v>
      </c>
    </row>
    <row r="136" spans="1:16" x14ac:dyDescent="0.3">
      <c r="A136" s="25" t="s">
        <v>210</v>
      </c>
      <c r="B136" s="30">
        <v>257.83</v>
      </c>
      <c r="C136" s="30">
        <v>70.209999999999994</v>
      </c>
      <c r="D136" s="30">
        <v>4.59</v>
      </c>
      <c r="E136" s="30">
        <v>139.63999999999999</v>
      </c>
      <c r="F136" s="30">
        <v>0</v>
      </c>
      <c r="G136" s="30">
        <v>88.1</v>
      </c>
      <c r="H136" s="30">
        <v>526.65</v>
      </c>
      <c r="I136" s="30">
        <v>14.96</v>
      </c>
      <c r="J136" s="30">
        <v>118.31</v>
      </c>
      <c r="K136" s="30">
        <v>4.04</v>
      </c>
      <c r="L136" s="30">
        <v>0</v>
      </c>
      <c r="M136" s="30">
        <v>0</v>
      </c>
      <c r="N136" s="30">
        <v>0</v>
      </c>
      <c r="O136" s="29"/>
      <c r="P136" s="30">
        <v>1224.31</v>
      </c>
    </row>
    <row r="137" spans="1:16" x14ac:dyDescent="0.3">
      <c r="A137" s="25" t="s">
        <v>211</v>
      </c>
      <c r="B137" s="30">
        <v>258.87</v>
      </c>
      <c r="C137" s="30">
        <v>71.83</v>
      </c>
      <c r="D137" s="30">
        <v>4.1500000000000004</v>
      </c>
      <c r="E137" s="30">
        <v>135.94</v>
      </c>
      <c r="F137" s="30">
        <v>0</v>
      </c>
      <c r="G137" s="30">
        <v>93.5</v>
      </c>
      <c r="H137" s="30">
        <v>540.55999999999995</v>
      </c>
      <c r="I137" s="30">
        <v>15.07</v>
      </c>
      <c r="J137" s="30">
        <v>121.74</v>
      </c>
      <c r="K137" s="30">
        <v>2.04</v>
      </c>
      <c r="L137" s="30">
        <v>0</v>
      </c>
      <c r="M137" s="30">
        <v>0</v>
      </c>
      <c r="N137" s="30">
        <v>0</v>
      </c>
      <c r="O137" s="29"/>
      <c r="P137" s="30">
        <v>1243.7</v>
      </c>
    </row>
    <row r="138" spans="1:16" x14ac:dyDescent="0.3">
      <c r="A138" s="25" t="s">
        <v>212</v>
      </c>
      <c r="B138" s="30">
        <v>259.37</v>
      </c>
      <c r="C138" s="30">
        <v>73.02</v>
      </c>
      <c r="D138" s="30">
        <v>4.18</v>
      </c>
      <c r="E138" s="30">
        <v>131.66999999999999</v>
      </c>
      <c r="F138" s="30">
        <v>0</v>
      </c>
      <c r="G138" s="30">
        <v>99.74</v>
      </c>
      <c r="H138" s="30">
        <v>554.80999999999995</v>
      </c>
      <c r="I138" s="30">
        <v>15.17</v>
      </c>
      <c r="J138" s="30">
        <v>124.97</v>
      </c>
      <c r="K138" s="30">
        <v>2.1800000000000002</v>
      </c>
      <c r="L138" s="30">
        <v>0</v>
      </c>
      <c r="M138" s="30">
        <v>0</v>
      </c>
      <c r="N138" s="30">
        <v>0</v>
      </c>
      <c r="O138" s="29"/>
      <c r="P138" s="30">
        <v>1265.0899999999999</v>
      </c>
    </row>
    <row r="139" spans="1:16" x14ac:dyDescent="0.3">
      <c r="A139" s="25" t="s">
        <v>213</v>
      </c>
      <c r="B139" s="30">
        <v>258.49</v>
      </c>
      <c r="C139" s="30">
        <v>74.19</v>
      </c>
      <c r="D139" s="30">
        <v>4.1100000000000003</v>
      </c>
      <c r="E139" s="30">
        <v>128.04</v>
      </c>
      <c r="F139" s="30">
        <v>0</v>
      </c>
      <c r="G139" s="30">
        <v>107.35</v>
      </c>
      <c r="H139" s="30">
        <v>568.45000000000005</v>
      </c>
      <c r="I139" s="30">
        <v>15.26</v>
      </c>
      <c r="J139" s="30">
        <v>127.84</v>
      </c>
      <c r="K139" s="30">
        <v>3.9</v>
      </c>
      <c r="L139" s="30">
        <v>0</v>
      </c>
      <c r="M139" s="30">
        <v>0</v>
      </c>
      <c r="N139" s="30">
        <v>0</v>
      </c>
      <c r="O139" s="29"/>
      <c r="P139" s="30">
        <v>1287.6099999999999</v>
      </c>
    </row>
    <row r="140" spans="1:16" x14ac:dyDescent="0.3">
      <c r="A140" s="25" t="s">
        <v>214</v>
      </c>
      <c r="B140" s="30">
        <v>257.38</v>
      </c>
      <c r="C140" s="30">
        <v>75.91</v>
      </c>
      <c r="D140" s="30">
        <v>4.0599999999999996</v>
      </c>
      <c r="E140" s="30">
        <v>125.29</v>
      </c>
      <c r="F140" s="30">
        <v>0</v>
      </c>
      <c r="G140" s="30">
        <v>114.36</v>
      </c>
      <c r="H140" s="30">
        <v>578.23</v>
      </c>
      <c r="I140" s="30">
        <v>15.39</v>
      </c>
      <c r="J140" s="30">
        <v>129.94999999999999</v>
      </c>
      <c r="K140" s="30">
        <v>6.61</v>
      </c>
      <c r="L140" s="30">
        <v>0</v>
      </c>
      <c r="M140" s="30">
        <v>0</v>
      </c>
      <c r="N140" s="30">
        <v>0</v>
      </c>
      <c r="O140" s="29"/>
      <c r="P140" s="30">
        <v>1307.18</v>
      </c>
    </row>
    <row r="141" spans="1:16" x14ac:dyDescent="0.3">
      <c r="A141" s="25" t="s">
        <v>215</v>
      </c>
      <c r="B141" s="30">
        <v>256.12</v>
      </c>
      <c r="C141" s="30">
        <v>78.650000000000006</v>
      </c>
      <c r="D141" s="30">
        <v>4.01</v>
      </c>
      <c r="E141" s="30">
        <v>124.42</v>
      </c>
      <c r="F141" s="30">
        <v>0</v>
      </c>
      <c r="G141" s="30">
        <v>120.88</v>
      </c>
      <c r="H141" s="30">
        <v>582.66999999999996</v>
      </c>
      <c r="I141" s="30">
        <v>15.56</v>
      </c>
      <c r="J141" s="30">
        <v>131.05000000000001</v>
      </c>
      <c r="K141" s="30">
        <v>9.74</v>
      </c>
      <c r="L141" s="30">
        <v>0</v>
      </c>
      <c r="M141" s="30">
        <v>0</v>
      </c>
      <c r="N141" s="30">
        <v>0</v>
      </c>
      <c r="O141" s="29"/>
      <c r="P141" s="30">
        <v>1323.1</v>
      </c>
    </row>
    <row r="142" spans="1:16" x14ac:dyDescent="0.3">
      <c r="A142" s="25" t="s">
        <v>216</v>
      </c>
      <c r="B142" s="30">
        <v>256.22000000000003</v>
      </c>
      <c r="C142" s="30">
        <v>82.34</v>
      </c>
      <c r="D142" s="30">
        <v>3.97</v>
      </c>
      <c r="E142" s="30">
        <v>126.55</v>
      </c>
      <c r="F142" s="30">
        <v>0</v>
      </c>
      <c r="G142" s="30">
        <v>127.09</v>
      </c>
      <c r="H142" s="30">
        <v>583.58000000000004</v>
      </c>
      <c r="I142" s="30">
        <v>15.78</v>
      </c>
      <c r="J142" s="30">
        <v>131.5</v>
      </c>
      <c r="K142" s="30">
        <v>12.75</v>
      </c>
      <c r="L142" s="30">
        <v>0</v>
      </c>
      <c r="M142" s="30">
        <v>0</v>
      </c>
      <c r="N142" s="30">
        <v>0</v>
      </c>
      <c r="O142" s="29"/>
      <c r="P142" s="30">
        <v>1339.79</v>
      </c>
    </row>
    <row r="143" spans="1:16" x14ac:dyDescent="0.3">
      <c r="A143" s="25" t="s">
        <v>217</v>
      </c>
      <c r="B143" s="30">
        <v>257.23</v>
      </c>
      <c r="C143" s="30">
        <v>86.28</v>
      </c>
      <c r="D143" s="30">
        <v>3.96</v>
      </c>
      <c r="E143" s="30">
        <v>131.59</v>
      </c>
      <c r="F143" s="30">
        <v>0</v>
      </c>
      <c r="G143" s="30">
        <v>133.19</v>
      </c>
      <c r="H143" s="30">
        <v>583.12</v>
      </c>
      <c r="I143" s="30">
        <v>16.010000000000002</v>
      </c>
      <c r="J143" s="30">
        <v>131.76</v>
      </c>
      <c r="K143" s="30">
        <v>15.1</v>
      </c>
      <c r="L143" s="30">
        <v>0</v>
      </c>
      <c r="M143" s="30">
        <v>0</v>
      </c>
      <c r="N143" s="30">
        <v>0</v>
      </c>
      <c r="O143" s="29"/>
      <c r="P143" s="30">
        <v>1358.24</v>
      </c>
    </row>
    <row r="144" spans="1:16" x14ac:dyDescent="0.3">
      <c r="A144" s="25" t="s">
        <v>218</v>
      </c>
      <c r="B144" s="30">
        <v>259.87</v>
      </c>
      <c r="C144" s="30">
        <v>89.74</v>
      </c>
      <c r="D144" s="30">
        <v>3.99</v>
      </c>
      <c r="E144" s="30">
        <v>140.05000000000001</v>
      </c>
      <c r="F144" s="30">
        <v>0</v>
      </c>
      <c r="G144" s="30">
        <v>138.55000000000001</v>
      </c>
      <c r="H144" s="30">
        <v>582.47</v>
      </c>
      <c r="I144" s="30">
        <v>16.21</v>
      </c>
      <c r="J144" s="30">
        <v>132.36000000000001</v>
      </c>
      <c r="K144" s="30">
        <v>16.260000000000002</v>
      </c>
      <c r="L144" s="30">
        <v>0</v>
      </c>
      <c r="M144" s="30">
        <v>0</v>
      </c>
      <c r="N144" s="30">
        <v>0</v>
      </c>
      <c r="O144" s="29"/>
      <c r="P144" s="30">
        <v>1379.5</v>
      </c>
    </row>
    <row r="145" spans="1:16" x14ac:dyDescent="0.3">
      <c r="A145" s="25" t="s">
        <v>219</v>
      </c>
      <c r="B145" s="30">
        <v>264.33</v>
      </c>
      <c r="C145" s="30">
        <v>92.04</v>
      </c>
      <c r="D145" s="30">
        <v>4.08</v>
      </c>
      <c r="E145" s="30">
        <v>152.09</v>
      </c>
      <c r="F145" s="30">
        <v>0</v>
      </c>
      <c r="G145" s="30">
        <v>143.29</v>
      </c>
      <c r="H145" s="30">
        <v>584.20000000000005</v>
      </c>
      <c r="I145" s="30">
        <v>16.350000000000001</v>
      </c>
      <c r="J145" s="30">
        <v>133.93</v>
      </c>
      <c r="K145" s="30">
        <v>15.76</v>
      </c>
      <c r="L145" s="30">
        <v>0</v>
      </c>
      <c r="M145" s="30">
        <v>0</v>
      </c>
      <c r="N145" s="30">
        <v>0</v>
      </c>
      <c r="O145" s="29"/>
      <c r="P145" s="30">
        <v>1406.09</v>
      </c>
    </row>
    <row r="146" spans="1:16" x14ac:dyDescent="0.3">
      <c r="A146" s="25" t="s">
        <v>220</v>
      </c>
      <c r="B146" s="30">
        <v>268.92</v>
      </c>
      <c r="C146" s="30">
        <v>92.95</v>
      </c>
      <c r="D146" s="30">
        <v>4.2300000000000004</v>
      </c>
      <c r="E146" s="30">
        <v>166.88</v>
      </c>
      <c r="F146" s="30">
        <v>0</v>
      </c>
      <c r="G146" s="30">
        <v>147.25</v>
      </c>
      <c r="H146" s="30">
        <v>589.52</v>
      </c>
      <c r="I146" s="30">
        <v>16.420000000000002</v>
      </c>
      <c r="J146" s="30">
        <v>136.54</v>
      </c>
      <c r="K146" s="30">
        <v>13.87</v>
      </c>
      <c r="L146" s="30">
        <v>0</v>
      </c>
      <c r="M146" s="30">
        <v>0</v>
      </c>
      <c r="N146" s="30">
        <v>0</v>
      </c>
      <c r="O146" s="29"/>
      <c r="P146" s="30">
        <v>1436.58</v>
      </c>
    </row>
    <row r="147" spans="1:16" x14ac:dyDescent="0.3">
      <c r="A147" s="25" t="s">
        <v>221</v>
      </c>
      <c r="B147" s="30">
        <v>275.33</v>
      </c>
      <c r="C147" s="30">
        <v>92.8</v>
      </c>
      <c r="D147" s="30">
        <v>4.3899999999999997</v>
      </c>
      <c r="E147" s="30">
        <v>182.39</v>
      </c>
      <c r="F147" s="30">
        <v>0</v>
      </c>
      <c r="G147" s="30">
        <v>150.74</v>
      </c>
      <c r="H147" s="30">
        <v>596.42999999999995</v>
      </c>
      <c r="I147" s="30">
        <v>16.45</v>
      </c>
      <c r="J147" s="30">
        <v>139.72</v>
      </c>
      <c r="K147" s="30">
        <v>11.62</v>
      </c>
      <c r="L147" s="30">
        <v>0</v>
      </c>
      <c r="M147" s="30">
        <v>0</v>
      </c>
      <c r="N147" s="30">
        <v>0</v>
      </c>
      <c r="O147" s="29"/>
      <c r="P147" s="30">
        <v>1469.87</v>
      </c>
    </row>
    <row r="148" spans="1:16" x14ac:dyDescent="0.3">
      <c r="A148" s="25" t="s">
        <v>222</v>
      </c>
      <c r="B148" s="30">
        <v>282.73</v>
      </c>
      <c r="C148" s="30">
        <v>91.97</v>
      </c>
      <c r="D148" s="30">
        <v>4.55</v>
      </c>
      <c r="E148" s="30">
        <v>194.33</v>
      </c>
      <c r="F148" s="30">
        <v>0</v>
      </c>
      <c r="G148" s="30">
        <v>152.55000000000001</v>
      </c>
      <c r="H148" s="30">
        <v>602.20000000000005</v>
      </c>
      <c r="I148" s="30">
        <v>16.47</v>
      </c>
      <c r="J148" s="30">
        <v>142.77000000000001</v>
      </c>
      <c r="K148" s="30">
        <v>10.08</v>
      </c>
      <c r="L148" s="30">
        <v>0</v>
      </c>
      <c r="M148" s="30">
        <v>0</v>
      </c>
      <c r="N148" s="30">
        <v>0</v>
      </c>
      <c r="O148" s="29"/>
      <c r="P148" s="30">
        <v>1497.66</v>
      </c>
    </row>
    <row r="149" spans="1:16" x14ac:dyDescent="0.3">
      <c r="A149" s="25" t="s">
        <v>223</v>
      </c>
      <c r="B149" s="30">
        <v>290.35000000000002</v>
      </c>
      <c r="C149" s="30">
        <v>90.79</v>
      </c>
      <c r="D149" s="30">
        <v>4.68</v>
      </c>
      <c r="E149" s="30">
        <v>199.64</v>
      </c>
      <c r="F149" s="30">
        <v>0</v>
      </c>
      <c r="G149" s="30">
        <v>153.16</v>
      </c>
      <c r="H149" s="30">
        <v>604.83000000000004</v>
      </c>
      <c r="I149" s="30">
        <v>16.5</v>
      </c>
      <c r="J149" s="30">
        <v>144.9</v>
      </c>
      <c r="K149" s="30">
        <v>10.25</v>
      </c>
      <c r="L149" s="30">
        <v>0</v>
      </c>
      <c r="M149" s="30">
        <v>0</v>
      </c>
      <c r="N149" s="30">
        <v>0</v>
      </c>
      <c r="O149" s="29"/>
      <c r="P149" s="30">
        <v>1515.1</v>
      </c>
    </row>
    <row r="150" spans="1:16" x14ac:dyDescent="0.3">
      <c r="A150" s="25" t="s">
        <v>224</v>
      </c>
      <c r="B150" s="30">
        <v>299.72000000000003</v>
      </c>
      <c r="C150" s="30">
        <v>89.64</v>
      </c>
      <c r="D150" s="30">
        <v>4.7699999999999996</v>
      </c>
      <c r="E150" s="30">
        <v>200.29</v>
      </c>
      <c r="F150" s="30">
        <v>0</v>
      </c>
      <c r="G150" s="30">
        <v>152.34</v>
      </c>
      <c r="H150" s="30">
        <v>604.99</v>
      </c>
      <c r="I150" s="30">
        <v>16.579999999999998</v>
      </c>
      <c r="J150" s="30">
        <v>146.88</v>
      </c>
      <c r="K150" s="30">
        <v>12.05</v>
      </c>
      <c r="L150" s="30">
        <v>0</v>
      </c>
      <c r="M150" s="30">
        <v>0</v>
      </c>
      <c r="N150" s="30">
        <v>0</v>
      </c>
      <c r="O150" s="29"/>
      <c r="P150" s="30">
        <v>1527.25</v>
      </c>
    </row>
    <row r="151" spans="1:16" x14ac:dyDescent="0.3">
      <c r="A151" s="25" t="s">
        <v>225</v>
      </c>
      <c r="B151" s="30">
        <v>308.82</v>
      </c>
      <c r="C151" s="30">
        <v>88.77</v>
      </c>
      <c r="D151" s="30">
        <v>4.8499999999999996</v>
      </c>
      <c r="E151" s="30">
        <v>199.06</v>
      </c>
      <c r="F151" s="30">
        <v>0</v>
      </c>
      <c r="G151" s="30">
        <v>151.81</v>
      </c>
      <c r="H151" s="30">
        <v>606.67999999999995</v>
      </c>
      <c r="I151" s="30">
        <v>16.739999999999998</v>
      </c>
      <c r="J151" s="30">
        <v>148.6</v>
      </c>
      <c r="K151" s="30">
        <v>14.37</v>
      </c>
      <c r="L151" s="30">
        <v>0</v>
      </c>
      <c r="M151" s="30">
        <v>0</v>
      </c>
      <c r="N151" s="30">
        <v>0</v>
      </c>
      <c r="O151" s="29"/>
      <c r="P151" s="30">
        <v>1539.7</v>
      </c>
    </row>
    <row r="152" spans="1:16" x14ac:dyDescent="0.3">
      <c r="A152" s="25" t="s">
        <v>226</v>
      </c>
      <c r="B152" s="30">
        <v>316.45999999999998</v>
      </c>
      <c r="C152" s="30">
        <v>88.48</v>
      </c>
      <c r="D152" s="30">
        <v>4.9400000000000004</v>
      </c>
      <c r="E152" s="30">
        <v>198.74</v>
      </c>
      <c r="F152" s="30">
        <v>0</v>
      </c>
      <c r="G152" s="30">
        <v>151.5</v>
      </c>
      <c r="H152" s="30">
        <v>613.66999999999996</v>
      </c>
      <c r="I152" s="30">
        <v>17</v>
      </c>
      <c r="J152" s="30">
        <v>150.35</v>
      </c>
      <c r="K152" s="30">
        <v>16</v>
      </c>
      <c r="L152" s="30">
        <v>0</v>
      </c>
      <c r="M152" s="30">
        <v>0</v>
      </c>
      <c r="N152" s="30">
        <v>0</v>
      </c>
      <c r="O152" s="29"/>
      <c r="P152" s="30">
        <v>1557.14</v>
      </c>
    </row>
    <row r="153" spans="1:16" x14ac:dyDescent="0.3">
      <c r="A153" s="25" t="s">
        <v>227</v>
      </c>
      <c r="B153" s="30">
        <v>322.10000000000002</v>
      </c>
      <c r="C153" s="30">
        <v>89.05</v>
      </c>
      <c r="D153" s="30">
        <v>5.07</v>
      </c>
      <c r="E153" s="30">
        <v>202.15</v>
      </c>
      <c r="F153" s="30">
        <v>0</v>
      </c>
      <c r="G153" s="30">
        <v>152.27000000000001</v>
      </c>
      <c r="H153" s="30">
        <v>629.79</v>
      </c>
      <c r="I153" s="30">
        <v>17.38</v>
      </c>
      <c r="J153" s="30">
        <v>152.6</v>
      </c>
      <c r="K153" s="30">
        <v>15.83</v>
      </c>
      <c r="L153" s="30">
        <v>0</v>
      </c>
      <c r="M153" s="30">
        <v>0</v>
      </c>
      <c r="N153" s="30">
        <v>0</v>
      </c>
      <c r="O153" s="29"/>
      <c r="P153" s="30">
        <v>1586.24</v>
      </c>
    </row>
    <row r="154" spans="1:16" x14ac:dyDescent="0.3">
      <c r="A154" s="25" t="s">
        <v>228</v>
      </c>
      <c r="B154" s="30">
        <v>325.68</v>
      </c>
      <c r="C154" s="30">
        <v>90.54</v>
      </c>
      <c r="D154" s="30">
        <v>5.23</v>
      </c>
      <c r="E154" s="30">
        <v>209.32</v>
      </c>
      <c r="F154" s="30">
        <v>0</v>
      </c>
      <c r="G154" s="30">
        <v>155.26</v>
      </c>
      <c r="H154" s="30">
        <v>654.02</v>
      </c>
      <c r="I154" s="30">
        <v>17.88</v>
      </c>
      <c r="J154" s="30">
        <v>155.22999999999999</v>
      </c>
      <c r="K154" s="30">
        <v>13.79</v>
      </c>
      <c r="L154" s="30">
        <v>0</v>
      </c>
      <c r="M154" s="30">
        <v>0</v>
      </c>
      <c r="N154" s="30">
        <v>0</v>
      </c>
      <c r="O154" s="29"/>
      <c r="P154" s="30">
        <v>1626.96</v>
      </c>
    </row>
    <row r="155" spans="1:16" x14ac:dyDescent="0.3">
      <c r="A155" s="25" t="s">
        <v>229</v>
      </c>
      <c r="B155" s="30">
        <v>329.75</v>
      </c>
      <c r="C155" s="30">
        <v>92.87</v>
      </c>
      <c r="D155" s="30">
        <v>5.41</v>
      </c>
      <c r="E155" s="30">
        <v>219.51</v>
      </c>
      <c r="F155" s="30">
        <v>5.23</v>
      </c>
      <c r="G155" s="30">
        <v>159.71</v>
      </c>
      <c r="H155" s="30">
        <v>681.86</v>
      </c>
      <c r="I155" s="30">
        <v>18.440000000000001</v>
      </c>
      <c r="J155" s="30">
        <v>158.28</v>
      </c>
      <c r="K155" s="30">
        <v>10.9</v>
      </c>
      <c r="L155" s="30">
        <v>8.6999999999999993</v>
      </c>
      <c r="M155" s="30">
        <v>9.69</v>
      </c>
      <c r="N155" s="30">
        <v>34.17</v>
      </c>
      <c r="O155" s="29"/>
      <c r="P155" s="30">
        <v>1734.52</v>
      </c>
    </row>
    <row r="156" spans="1:16" x14ac:dyDescent="0.3">
      <c r="A156" s="25" t="s">
        <v>230</v>
      </c>
      <c r="B156" s="30">
        <v>336.36</v>
      </c>
      <c r="C156" s="30">
        <v>95.95</v>
      </c>
      <c r="D156" s="30">
        <v>5.57</v>
      </c>
      <c r="E156" s="30">
        <v>229.93</v>
      </c>
      <c r="F156" s="30">
        <v>6.58</v>
      </c>
      <c r="G156" s="30">
        <v>165.41</v>
      </c>
      <c r="H156" s="30">
        <v>708.27</v>
      </c>
      <c r="I156" s="30">
        <v>19.010000000000002</v>
      </c>
      <c r="J156" s="30">
        <v>161.47</v>
      </c>
      <c r="K156" s="30">
        <v>8.24</v>
      </c>
      <c r="L156" s="30">
        <v>9.69</v>
      </c>
      <c r="M156" s="30">
        <v>9.0500000000000007</v>
      </c>
      <c r="N156" s="30">
        <v>34.119999999999997</v>
      </c>
      <c r="O156" s="29"/>
      <c r="P156" s="30">
        <v>1789.67</v>
      </c>
    </row>
    <row r="157" spans="1:16" x14ac:dyDescent="0.3">
      <c r="A157" s="25" t="s">
        <v>231</v>
      </c>
      <c r="B157" s="30">
        <v>347.18</v>
      </c>
      <c r="C157" s="30">
        <v>99.63</v>
      </c>
      <c r="D157" s="30">
        <v>5.69</v>
      </c>
      <c r="E157" s="30">
        <v>238.1</v>
      </c>
      <c r="F157" s="30">
        <v>9.32</v>
      </c>
      <c r="G157" s="30">
        <v>172.34</v>
      </c>
      <c r="H157" s="30">
        <v>728.92</v>
      </c>
      <c r="I157" s="30">
        <v>19.54</v>
      </c>
      <c r="J157" s="30">
        <v>164.57</v>
      </c>
      <c r="K157" s="30">
        <v>6.86</v>
      </c>
      <c r="L157" s="30">
        <v>11.08</v>
      </c>
      <c r="M157" s="30">
        <v>11.77</v>
      </c>
      <c r="N157" s="30">
        <v>34.76</v>
      </c>
      <c r="O157" s="29"/>
      <c r="P157" s="30">
        <v>1849.76</v>
      </c>
    </row>
    <row r="158" spans="1:16" x14ac:dyDescent="0.3">
      <c r="A158" s="25" t="s">
        <v>232</v>
      </c>
      <c r="B158" s="30">
        <v>362.72</v>
      </c>
      <c r="C158" s="30">
        <v>103.67</v>
      </c>
      <c r="D158" s="30">
        <v>5.77</v>
      </c>
      <c r="E158" s="30">
        <v>244.26</v>
      </c>
      <c r="F158" s="30">
        <v>11.66</v>
      </c>
      <c r="G158" s="30">
        <v>179.08</v>
      </c>
      <c r="H158" s="30">
        <v>741.32</v>
      </c>
      <c r="I158" s="30">
        <v>20.010000000000002</v>
      </c>
      <c r="J158" s="30">
        <v>167.72</v>
      </c>
      <c r="K158" s="30">
        <v>7</v>
      </c>
      <c r="L158" s="30">
        <v>11.87</v>
      </c>
      <c r="M158" s="30">
        <v>14.65</v>
      </c>
      <c r="N158" s="30">
        <v>35.950000000000003</v>
      </c>
      <c r="O158" s="29"/>
      <c r="P158" s="30">
        <v>1905.67</v>
      </c>
    </row>
    <row r="159" spans="1:16" x14ac:dyDescent="0.3">
      <c r="A159" s="25" t="s">
        <v>233</v>
      </c>
      <c r="B159" s="30">
        <v>378.73</v>
      </c>
      <c r="C159" s="30">
        <v>107.55</v>
      </c>
      <c r="D159" s="30">
        <v>5.83</v>
      </c>
      <c r="E159" s="30">
        <v>250.02</v>
      </c>
      <c r="F159" s="30">
        <v>15.97</v>
      </c>
      <c r="G159" s="30">
        <v>185.69</v>
      </c>
      <c r="H159" s="30">
        <v>745.57</v>
      </c>
      <c r="I159" s="30">
        <v>20.420000000000002</v>
      </c>
      <c r="J159" s="30">
        <v>170.61</v>
      </c>
      <c r="K159" s="30">
        <v>8.18</v>
      </c>
      <c r="L159" s="30">
        <v>14.3</v>
      </c>
      <c r="M159" s="30">
        <v>18.52</v>
      </c>
      <c r="N159" s="30">
        <v>37.56</v>
      </c>
      <c r="O159" s="29"/>
      <c r="P159" s="30">
        <v>1958.96</v>
      </c>
    </row>
    <row r="160" spans="1:16" x14ac:dyDescent="0.3">
      <c r="A160" s="25" t="s">
        <v>234</v>
      </c>
      <c r="B160" s="30">
        <v>391.32</v>
      </c>
      <c r="C160" s="30">
        <v>110.77</v>
      </c>
      <c r="D160" s="30">
        <v>5.9</v>
      </c>
      <c r="E160" s="30">
        <v>257.01</v>
      </c>
      <c r="F160" s="30">
        <v>17.2</v>
      </c>
      <c r="G160" s="30">
        <v>188.97</v>
      </c>
      <c r="H160" s="30">
        <v>741.91</v>
      </c>
      <c r="I160" s="30">
        <v>20.8</v>
      </c>
      <c r="J160" s="30">
        <v>172.92</v>
      </c>
      <c r="K160" s="30">
        <v>9.82</v>
      </c>
      <c r="L160" s="30">
        <v>14.45</v>
      </c>
      <c r="M160" s="30">
        <v>19.95</v>
      </c>
      <c r="N160" s="30">
        <v>39.450000000000003</v>
      </c>
      <c r="O160" s="29"/>
      <c r="P160" s="30">
        <v>1990.46</v>
      </c>
    </row>
    <row r="161" spans="1:16" x14ac:dyDescent="0.3">
      <c r="A161" s="25" t="s">
        <v>235</v>
      </c>
      <c r="B161" s="30">
        <v>397.09</v>
      </c>
      <c r="C161" s="30">
        <v>112.89</v>
      </c>
      <c r="D161" s="30">
        <v>5.98</v>
      </c>
      <c r="E161" s="30">
        <v>265.7</v>
      </c>
      <c r="F161" s="30">
        <v>18.329999999999998</v>
      </c>
      <c r="G161" s="30">
        <v>189.66</v>
      </c>
      <c r="H161" s="30">
        <v>730.09</v>
      </c>
      <c r="I161" s="30">
        <v>21.17</v>
      </c>
      <c r="J161" s="30">
        <v>174.69</v>
      </c>
      <c r="K161" s="30">
        <v>11.37</v>
      </c>
      <c r="L161" s="30">
        <v>14.19</v>
      </c>
      <c r="M161" s="30">
        <v>22.28</v>
      </c>
      <c r="N161" s="30">
        <v>41.48</v>
      </c>
      <c r="O161" s="29"/>
      <c r="P161" s="30">
        <v>2004.93</v>
      </c>
    </row>
    <row r="162" spans="1:16" x14ac:dyDescent="0.3">
      <c r="A162" s="25" t="s">
        <v>236</v>
      </c>
      <c r="B162" s="30">
        <v>396.68</v>
      </c>
      <c r="C162" s="30">
        <v>114.03</v>
      </c>
      <c r="D162" s="30">
        <v>6.11</v>
      </c>
      <c r="E162" s="30">
        <v>277.69</v>
      </c>
      <c r="F162" s="30">
        <v>20.329999999999998</v>
      </c>
      <c r="G162" s="30">
        <v>188.47</v>
      </c>
      <c r="H162" s="30">
        <v>714.7</v>
      </c>
      <c r="I162" s="30">
        <v>21.6</v>
      </c>
      <c r="J162" s="30">
        <v>176.17</v>
      </c>
      <c r="K162" s="30">
        <v>12.63</v>
      </c>
      <c r="L162" s="30">
        <v>14.04</v>
      </c>
      <c r="M162" s="30">
        <v>24.67</v>
      </c>
      <c r="N162" s="30">
        <v>43.51</v>
      </c>
      <c r="O162" s="29"/>
      <c r="P162" s="30">
        <v>2010.63</v>
      </c>
    </row>
    <row r="163" spans="1:16" x14ac:dyDescent="0.3">
      <c r="A163" s="25" t="s">
        <v>237</v>
      </c>
      <c r="B163" s="30">
        <v>394.32</v>
      </c>
      <c r="C163" s="30">
        <v>114.88</v>
      </c>
      <c r="D163" s="30">
        <v>6.28</v>
      </c>
      <c r="E163" s="30">
        <v>292.43</v>
      </c>
      <c r="F163" s="30">
        <v>24.26</v>
      </c>
      <c r="G163" s="30">
        <v>188.1</v>
      </c>
      <c r="H163" s="30">
        <v>701.64</v>
      </c>
      <c r="I163" s="30">
        <v>22.21</v>
      </c>
      <c r="J163" s="30">
        <v>178.28</v>
      </c>
      <c r="K163" s="30">
        <v>13.68</v>
      </c>
      <c r="L163" s="30">
        <v>13.88</v>
      </c>
      <c r="M163" s="30">
        <v>28.88</v>
      </c>
      <c r="N163" s="30">
        <v>45.41</v>
      </c>
      <c r="O163" s="29"/>
      <c r="P163" s="30">
        <v>2024.27</v>
      </c>
    </row>
    <row r="164" spans="1:16" x14ac:dyDescent="0.3">
      <c r="A164" s="25" t="s">
        <v>238</v>
      </c>
      <c r="B164" s="30">
        <v>395.32</v>
      </c>
      <c r="C164" s="30">
        <v>116.22</v>
      </c>
      <c r="D164" s="30">
        <v>6.53</v>
      </c>
      <c r="E164" s="30">
        <v>309.37</v>
      </c>
      <c r="F164" s="30">
        <v>26.93</v>
      </c>
      <c r="G164" s="30">
        <v>191.24</v>
      </c>
      <c r="H164" s="30">
        <v>697.7</v>
      </c>
      <c r="I164" s="30">
        <v>23.14</v>
      </c>
      <c r="J164" s="30">
        <v>181.74</v>
      </c>
      <c r="K164" s="30">
        <v>14.66</v>
      </c>
      <c r="L164" s="30">
        <v>13.85</v>
      </c>
      <c r="M164" s="30">
        <v>31.77</v>
      </c>
      <c r="N164" s="30">
        <v>47.05</v>
      </c>
      <c r="O164" s="29"/>
      <c r="P164" s="30">
        <v>2055.5100000000002</v>
      </c>
    </row>
    <row r="165" spans="1:16" x14ac:dyDescent="0.3">
      <c r="A165" s="25" t="s">
        <v>239</v>
      </c>
      <c r="B165" s="30">
        <v>404.11</v>
      </c>
      <c r="C165" s="30">
        <v>118.77</v>
      </c>
      <c r="D165" s="30">
        <v>6.84</v>
      </c>
      <c r="E165" s="30">
        <v>327.27</v>
      </c>
      <c r="F165" s="30">
        <v>32</v>
      </c>
      <c r="G165" s="30">
        <v>200.41</v>
      </c>
      <c r="H165" s="30">
        <v>708.9</v>
      </c>
      <c r="I165" s="30">
        <v>24.49</v>
      </c>
      <c r="J165" s="30">
        <v>187.15</v>
      </c>
      <c r="K165" s="30">
        <v>15.69</v>
      </c>
      <c r="L165" s="30">
        <v>14.31</v>
      </c>
      <c r="M165" s="30">
        <v>35.74</v>
      </c>
      <c r="N165" s="30">
        <v>48.29</v>
      </c>
      <c r="O165" s="29"/>
      <c r="P165" s="30">
        <v>2123.98</v>
      </c>
    </row>
    <row r="166" spans="1:16" x14ac:dyDescent="0.3">
      <c r="A166" s="25" t="s">
        <v>240</v>
      </c>
      <c r="B166" s="30">
        <v>422.43</v>
      </c>
      <c r="C166" s="30">
        <v>123.19</v>
      </c>
      <c r="D166" s="30">
        <v>7.25</v>
      </c>
      <c r="E166" s="30">
        <v>346.05</v>
      </c>
      <c r="F166" s="30">
        <v>37.21</v>
      </c>
      <c r="G166" s="30">
        <v>215.43</v>
      </c>
      <c r="H166" s="30">
        <v>734.83</v>
      </c>
      <c r="I166" s="30">
        <v>26.17</v>
      </c>
      <c r="J166" s="30">
        <v>195.35</v>
      </c>
      <c r="K166" s="30">
        <v>16.97</v>
      </c>
      <c r="L166" s="30">
        <v>14.99</v>
      </c>
      <c r="M166" s="30">
        <v>40.58</v>
      </c>
      <c r="N166" s="30">
        <v>49.25</v>
      </c>
      <c r="O166" s="29"/>
      <c r="P166" s="30">
        <v>2229.6999999999998</v>
      </c>
    </row>
    <row r="167" spans="1:16" x14ac:dyDescent="0.3">
      <c r="A167" s="25" t="s">
        <v>241</v>
      </c>
      <c r="B167" s="30">
        <v>450.65</v>
      </c>
      <c r="C167" s="30">
        <v>129.91999999999999</v>
      </c>
      <c r="D167" s="30">
        <v>7.76</v>
      </c>
      <c r="E167" s="30">
        <v>364.49</v>
      </c>
      <c r="F167" s="30">
        <v>44</v>
      </c>
      <c r="G167" s="30">
        <v>232.2</v>
      </c>
      <c r="H167" s="30">
        <v>771.09</v>
      </c>
      <c r="I167" s="30">
        <v>27.89</v>
      </c>
      <c r="J167" s="30">
        <v>205.13</v>
      </c>
      <c r="K167" s="30">
        <v>18.71</v>
      </c>
      <c r="L167" s="30">
        <v>19.02</v>
      </c>
      <c r="M167" s="30">
        <v>48.86</v>
      </c>
      <c r="N167" s="30">
        <v>50.2</v>
      </c>
      <c r="O167" s="29"/>
      <c r="P167" s="30">
        <v>2369.9299999999998</v>
      </c>
    </row>
    <row r="168" spans="1:16" x14ac:dyDescent="0.3">
      <c r="A168" s="25" t="s">
        <v>242</v>
      </c>
      <c r="B168" s="30">
        <v>486.71</v>
      </c>
      <c r="C168" s="30">
        <v>139.4</v>
      </c>
      <c r="D168" s="30">
        <v>8.3699999999999992</v>
      </c>
      <c r="E168" s="30">
        <v>380.61</v>
      </c>
      <c r="F168" s="30">
        <v>48.85</v>
      </c>
      <c r="G168" s="30">
        <v>246.48</v>
      </c>
      <c r="H168" s="30">
        <v>811.31</v>
      </c>
      <c r="I168" s="30">
        <v>29.34</v>
      </c>
      <c r="J168" s="30">
        <v>215.25</v>
      </c>
      <c r="K168" s="30">
        <v>21.13</v>
      </c>
      <c r="L168" s="30">
        <v>19.39</v>
      </c>
      <c r="M168" s="30">
        <v>53.29</v>
      </c>
      <c r="N168" s="30">
        <v>51.48</v>
      </c>
      <c r="O168" s="29"/>
      <c r="P168" s="30">
        <v>2511.61</v>
      </c>
    </row>
    <row r="169" spans="1:16" x14ac:dyDescent="0.3">
      <c r="A169" s="25" t="s">
        <v>243</v>
      </c>
      <c r="B169" s="30">
        <v>529.74</v>
      </c>
      <c r="C169" s="30">
        <v>152.12</v>
      </c>
      <c r="D169" s="30">
        <v>9.08</v>
      </c>
      <c r="E169" s="30">
        <v>393.16</v>
      </c>
      <c r="F169" s="30">
        <v>52.84</v>
      </c>
      <c r="G169" s="30">
        <v>254.58</v>
      </c>
      <c r="H169" s="30">
        <v>849.46</v>
      </c>
      <c r="I169" s="30">
        <v>30.22</v>
      </c>
      <c r="J169" s="30">
        <v>224.89</v>
      </c>
      <c r="K169" s="30">
        <v>24.46</v>
      </c>
      <c r="L169" s="30">
        <v>19.37</v>
      </c>
      <c r="M169" s="30">
        <v>59.8</v>
      </c>
      <c r="N169" s="30">
        <v>53.38</v>
      </c>
      <c r="O169" s="29"/>
      <c r="P169" s="30">
        <v>2653.12</v>
      </c>
    </row>
    <row r="170" spans="1:16" x14ac:dyDescent="0.3">
      <c r="A170" s="25" t="s">
        <v>244</v>
      </c>
      <c r="B170" s="30">
        <v>578.11</v>
      </c>
      <c r="C170" s="30">
        <v>169.16</v>
      </c>
      <c r="D170" s="30">
        <v>9.85</v>
      </c>
      <c r="E170" s="30">
        <v>402.54</v>
      </c>
      <c r="F170" s="30">
        <v>57.57</v>
      </c>
      <c r="G170" s="30">
        <v>256.11</v>
      </c>
      <c r="H170" s="30">
        <v>884.8</v>
      </c>
      <c r="I170" s="30">
        <v>30.55</v>
      </c>
      <c r="J170" s="30">
        <v>234.06</v>
      </c>
      <c r="K170" s="30">
        <v>28.7</v>
      </c>
      <c r="L170" s="30">
        <v>20.239999999999998</v>
      </c>
      <c r="M170" s="30">
        <v>66.5</v>
      </c>
      <c r="N170" s="30">
        <v>55.94</v>
      </c>
      <c r="O170" s="29"/>
      <c r="P170" s="30">
        <v>2794.14</v>
      </c>
    </row>
    <row r="171" spans="1:16" x14ac:dyDescent="0.3">
      <c r="A171" s="25" t="s">
        <v>245</v>
      </c>
      <c r="B171" s="30">
        <v>625.97</v>
      </c>
      <c r="C171" s="30">
        <v>192.11</v>
      </c>
      <c r="D171" s="30">
        <v>10.61</v>
      </c>
      <c r="E171" s="30">
        <v>410.36</v>
      </c>
      <c r="F171" s="30">
        <v>63.55</v>
      </c>
      <c r="G171" s="30">
        <v>253.15</v>
      </c>
      <c r="H171" s="30">
        <v>917.95</v>
      </c>
      <c r="I171" s="30">
        <v>30.63</v>
      </c>
      <c r="J171" s="30">
        <v>242.74</v>
      </c>
      <c r="K171" s="30">
        <v>33.64</v>
      </c>
      <c r="L171" s="30">
        <v>20.59</v>
      </c>
      <c r="M171" s="30">
        <v>73.87</v>
      </c>
      <c r="N171" s="30">
        <v>58.99</v>
      </c>
      <c r="O171" s="29"/>
      <c r="P171" s="30">
        <v>2934.14</v>
      </c>
    </row>
    <row r="172" spans="1:16" x14ac:dyDescent="0.3">
      <c r="A172" s="25" t="s">
        <v>246</v>
      </c>
      <c r="B172" s="30">
        <v>667.86</v>
      </c>
      <c r="C172" s="30">
        <v>222.63</v>
      </c>
      <c r="D172" s="30">
        <v>11.26</v>
      </c>
      <c r="E172" s="30">
        <v>417.42</v>
      </c>
      <c r="F172" s="30">
        <v>67.03</v>
      </c>
      <c r="G172" s="30">
        <v>248.53</v>
      </c>
      <c r="H172" s="30">
        <v>950.51</v>
      </c>
      <c r="I172" s="30">
        <v>30.77</v>
      </c>
      <c r="J172" s="30">
        <v>250.8</v>
      </c>
      <c r="K172" s="30">
        <v>39.090000000000003</v>
      </c>
      <c r="L172" s="30">
        <v>21.06</v>
      </c>
      <c r="M172" s="30">
        <v>80.180000000000007</v>
      </c>
      <c r="N172" s="30">
        <v>62.29</v>
      </c>
      <c r="O172" s="29"/>
      <c r="P172" s="30">
        <v>3069.45</v>
      </c>
    </row>
    <row r="173" spans="1:16" x14ac:dyDescent="0.3">
      <c r="A173" s="25" t="s">
        <v>247</v>
      </c>
      <c r="B173" s="30">
        <v>698.92</v>
      </c>
      <c r="C173" s="30">
        <v>262.10000000000002</v>
      </c>
      <c r="D173" s="30">
        <v>11.74</v>
      </c>
      <c r="E173" s="30">
        <v>425.63</v>
      </c>
      <c r="F173" s="30">
        <v>71.19</v>
      </c>
      <c r="G173" s="30">
        <v>244.99</v>
      </c>
      <c r="H173" s="30">
        <v>984.88</v>
      </c>
      <c r="I173" s="30">
        <v>31.29</v>
      </c>
      <c r="J173" s="30">
        <v>258.19</v>
      </c>
      <c r="K173" s="30">
        <v>44.8</v>
      </c>
      <c r="L173" s="30">
        <v>21.77</v>
      </c>
      <c r="M173" s="30">
        <v>85.64</v>
      </c>
      <c r="N173" s="30">
        <v>65.66</v>
      </c>
      <c r="O173" s="29"/>
      <c r="P173" s="30">
        <v>3206.79</v>
      </c>
    </row>
    <row r="174" spans="1:16" x14ac:dyDescent="0.3">
      <c r="A174" s="25" t="s">
        <v>248</v>
      </c>
      <c r="B174" s="30">
        <v>718.8</v>
      </c>
      <c r="C174" s="30">
        <v>308.75</v>
      </c>
      <c r="D174" s="30">
        <v>12.02</v>
      </c>
      <c r="E174" s="30">
        <v>435.59</v>
      </c>
      <c r="F174" s="30">
        <v>74.069999999999993</v>
      </c>
      <c r="G174" s="30">
        <v>244.14</v>
      </c>
      <c r="H174" s="30">
        <v>1022.57</v>
      </c>
      <c r="I174" s="30">
        <v>32.31</v>
      </c>
      <c r="J174" s="30">
        <v>266.22000000000003</v>
      </c>
      <c r="K174" s="30">
        <v>50.47</v>
      </c>
      <c r="L174" s="30">
        <v>22.25</v>
      </c>
      <c r="M174" s="30">
        <v>91.5</v>
      </c>
      <c r="N174" s="30">
        <v>69.06</v>
      </c>
      <c r="O174" s="29"/>
      <c r="P174" s="30">
        <v>3347.74</v>
      </c>
    </row>
    <row r="175" spans="1:16" x14ac:dyDescent="0.3">
      <c r="A175" s="25" t="s">
        <v>249</v>
      </c>
      <c r="B175" s="30">
        <v>731.52</v>
      </c>
      <c r="C175" s="30">
        <v>357.69</v>
      </c>
      <c r="D175" s="30">
        <v>12.16</v>
      </c>
      <c r="E175" s="30">
        <v>456.19</v>
      </c>
      <c r="F175" s="30">
        <v>76.599999999999994</v>
      </c>
      <c r="G175" s="30">
        <v>246.3</v>
      </c>
      <c r="H175" s="30">
        <v>1067.45</v>
      </c>
      <c r="I175" s="30">
        <v>33.81</v>
      </c>
      <c r="J175" s="30">
        <v>274.98</v>
      </c>
      <c r="K175" s="30">
        <v>55.68</v>
      </c>
      <c r="L175" s="30">
        <v>23.51</v>
      </c>
      <c r="M175" s="30">
        <v>97.71</v>
      </c>
      <c r="N175" s="30">
        <v>72.599999999999994</v>
      </c>
      <c r="O175" s="29"/>
      <c r="P175" s="30">
        <v>3506.21</v>
      </c>
    </row>
    <row r="176" spans="1:16" x14ac:dyDescent="0.3">
      <c r="A176" s="25" t="s">
        <v>250</v>
      </c>
      <c r="B176" s="30">
        <v>741.24</v>
      </c>
      <c r="C176" s="30">
        <v>403.76</v>
      </c>
      <c r="D176" s="30">
        <v>12.21</v>
      </c>
      <c r="E176" s="30">
        <v>461.75</v>
      </c>
      <c r="F176" s="30">
        <v>78.819999999999993</v>
      </c>
      <c r="G176" s="30">
        <v>251.47</v>
      </c>
      <c r="H176" s="30">
        <v>1122</v>
      </c>
      <c r="I176" s="30">
        <v>35.729999999999997</v>
      </c>
      <c r="J176" s="30">
        <v>284.89</v>
      </c>
      <c r="K176" s="30">
        <v>59.99</v>
      </c>
      <c r="L176" s="30">
        <v>24.88</v>
      </c>
      <c r="M176" s="30">
        <v>104.11</v>
      </c>
      <c r="N176" s="30">
        <v>76.44</v>
      </c>
      <c r="O176" s="29"/>
      <c r="P176" s="30">
        <v>3657.28</v>
      </c>
    </row>
    <row r="177" spans="1:16" x14ac:dyDescent="0.3">
      <c r="A177" s="25" t="s">
        <v>251</v>
      </c>
      <c r="B177" s="30">
        <v>751.83</v>
      </c>
      <c r="C177" s="30">
        <v>442.02</v>
      </c>
      <c r="D177" s="30">
        <v>12.23</v>
      </c>
      <c r="E177" s="30">
        <v>464.74</v>
      </c>
      <c r="F177" s="30">
        <v>80.61</v>
      </c>
      <c r="G177" s="30">
        <v>259.52999999999997</v>
      </c>
      <c r="H177" s="30">
        <v>1188.3900000000001</v>
      </c>
      <c r="I177" s="30">
        <v>38</v>
      </c>
      <c r="J177" s="30">
        <v>296.51</v>
      </c>
      <c r="K177" s="30">
        <v>63.06</v>
      </c>
      <c r="L177" s="30">
        <v>26.65</v>
      </c>
      <c r="M177" s="30">
        <v>111.22</v>
      </c>
      <c r="N177" s="30">
        <v>80.680000000000007</v>
      </c>
      <c r="O177" s="29"/>
      <c r="P177" s="30">
        <v>3815.47</v>
      </c>
    </row>
    <row r="178" spans="1:16" x14ac:dyDescent="0.3">
      <c r="A178" s="25" t="s">
        <v>252</v>
      </c>
      <c r="B178" s="30">
        <v>765.2</v>
      </c>
      <c r="C178" s="30">
        <v>470.09</v>
      </c>
      <c r="D178" s="30">
        <v>12.25</v>
      </c>
      <c r="E178" s="30">
        <v>468.58</v>
      </c>
      <c r="F178" s="30">
        <v>83.83</v>
      </c>
      <c r="G178" s="30">
        <v>270.76</v>
      </c>
      <c r="H178" s="30">
        <v>1267.76</v>
      </c>
      <c r="I178" s="30">
        <v>40.46</v>
      </c>
      <c r="J178" s="30">
        <v>310.01</v>
      </c>
      <c r="K178" s="30">
        <v>65.28</v>
      </c>
      <c r="L178" s="30">
        <v>30.24</v>
      </c>
      <c r="M178" s="30">
        <v>119.98</v>
      </c>
      <c r="N178" s="30">
        <v>85.28</v>
      </c>
      <c r="O178" s="29"/>
      <c r="P178" s="30">
        <v>3989.73</v>
      </c>
    </row>
    <row r="179" spans="1:16" x14ac:dyDescent="0.3">
      <c r="A179" s="25" t="s">
        <v>253</v>
      </c>
      <c r="B179" s="30">
        <v>779.71</v>
      </c>
      <c r="C179" s="30">
        <v>488.2</v>
      </c>
      <c r="D179" s="30">
        <v>12.27</v>
      </c>
      <c r="E179" s="30">
        <v>481.27</v>
      </c>
      <c r="F179" s="30">
        <v>89.07</v>
      </c>
      <c r="G179" s="30">
        <v>282.99</v>
      </c>
      <c r="H179" s="30">
        <v>1352.71</v>
      </c>
      <c r="I179" s="30">
        <v>42.88</v>
      </c>
      <c r="J179" s="30">
        <v>324.93</v>
      </c>
      <c r="K179" s="30">
        <v>67.790000000000006</v>
      </c>
      <c r="L179" s="30">
        <v>35.450000000000003</v>
      </c>
      <c r="M179" s="30">
        <v>130.81</v>
      </c>
      <c r="N179" s="30">
        <v>90</v>
      </c>
      <c r="O179" s="29"/>
      <c r="P179" s="30">
        <v>4178.1099999999997</v>
      </c>
    </row>
    <row r="180" spans="1:16" x14ac:dyDescent="0.3">
      <c r="A180" s="25" t="s">
        <v>254</v>
      </c>
      <c r="B180" s="30">
        <v>793.67</v>
      </c>
      <c r="C180" s="30">
        <v>496.79</v>
      </c>
      <c r="D180" s="30">
        <v>12.31</v>
      </c>
      <c r="E180" s="30">
        <v>498.14</v>
      </c>
      <c r="F180" s="30">
        <v>93.86</v>
      </c>
      <c r="G180" s="30">
        <v>293.11</v>
      </c>
      <c r="H180" s="30">
        <v>1436.26</v>
      </c>
      <c r="I180" s="30">
        <v>44.99</v>
      </c>
      <c r="J180" s="30">
        <v>340.53</v>
      </c>
      <c r="K180" s="30">
        <v>71.83</v>
      </c>
      <c r="L180" s="30">
        <v>40.24</v>
      </c>
      <c r="M180" s="30">
        <v>141.88</v>
      </c>
      <c r="N180" s="30">
        <v>94.59</v>
      </c>
      <c r="O180" s="29"/>
      <c r="P180" s="30">
        <v>4358.21</v>
      </c>
    </row>
    <row r="181" spans="1:16" x14ac:dyDescent="0.3">
      <c r="A181" s="25" t="s">
        <v>255</v>
      </c>
      <c r="B181" s="30">
        <v>805.36</v>
      </c>
      <c r="C181" s="30">
        <v>496.48</v>
      </c>
      <c r="D181" s="30">
        <v>12.37</v>
      </c>
      <c r="E181" s="30">
        <v>533.63</v>
      </c>
      <c r="F181" s="30">
        <v>100.15</v>
      </c>
      <c r="G181" s="30">
        <v>299.11</v>
      </c>
      <c r="H181" s="30">
        <v>1511.95</v>
      </c>
      <c r="I181" s="30">
        <v>46.56</v>
      </c>
      <c r="J181" s="30">
        <v>356.23</v>
      </c>
      <c r="K181" s="30">
        <v>78.45</v>
      </c>
      <c r="L181" s="30">
        <v>44.26</v>
      </c>
      <c r="M181" s="30">
        <v>153.87</v>
      </c>
      <c r="N181" s="30">
        <v>98.8</v>
      </c>
      <c r="O181" s="29"/>
      <c r="P181" s="30">
        <v>4537.22</v>
      </c>
    </row>
    <row r="182" spans="1:16" x14ac:dyDescent="0.3">
      <c r="A182" s="25" t="s">
        <v>256</v>
      </c>
      <c r="B182" s="30">
        <v>815.23</v>
      </c>
      <c r="C182" s="30">
        <v>489.87</v>
      </c>
      <c r="D182" s="30">
        <v>12.49</v>
      </c>
      <c r="E182" s="30">
        <v>585.88</v>
      </c>
      <c r="F182" s="30">
        <v>108.09</v>
      </c>
      <c r="G182" s="30">
        <v>302.45999999999998</v>
      </c>
      <c r="H182" s="30">
        <v>1579.83</v>
      </c>
      <c r="I182" s="30">
        <v>47.57</v>
      </c>
      <c r="J182" s="30">
        <v>371.95</v>
      </c>
      <c r="K182" s="30">
        <v>86.92</v>
      </c>
      <c r="L182" s="30">
        <v>47.85</v>
      </c>
      <c r="M182" s="30">
        <v>167.85</v>
      </c>
      <c r="N182" s="30">
        <v>102.61</v>
      </c>
      <c r="O182" s="29"/>
      <c r="P182" s="30">
        <v>4718.6000000000004</v>
      </c>
    </row>
    <row r="183" spans="1:16" x14ac:dyDescent="0.3">
      <c r="A183" s="25" t="s">
        <v>257</v>
      </c>
      <c r="B183" s="30">
        <v>826.88</v>
      </c>
      <c r="C183" s="30">
        <v>481.56</v>
      </c>
      <c r="D183" s="30">
        <v>12.75</v>
      </c>
      <c r="E183" s="30">
        <v>647.28</v>
      </c>
      <c r="F183" s="30">
        <v>117.37</v>
      </c>
      <c r="G183" s="30">
        <v>303.64999999999998</v>
      </c>
      <c r="H183" s="30">
        <v>1639.2</v>
      </c>
      <c r="I183" s="30">
        <v>48.25</v>
      </c>
      <c r="J183" s="30">
        <v>386.81</v>
      </c>
      <c r="K183" s="30">
        <v>94.74</v>
      </c>
      <c r="L183" s="30">
        <v>50.33</v>
      </c>
      <c r="M183" s="30">
        <v>183.27</v>
      </c>
      <c r="N183" s="30">
        <v>106.17</v>
      </c>
      <c r="O183" s="29"/>
      <c r="P183" s="30">
        <v>4898.25</v>
      </c>
    </row>
    <row r="184" spans="1:16" x14ac:dyDescent="0.3">
      <c r="A184" s="25" t="s">
        <v>258</v>
      </c>
      <c r="B184" s="30">
        <v>841.67</v>
      </c>
      <c r="C184" s="30">
        <v>476.28</v>
      </c>
      <c r="D184" s="30">
        <v>13.15</v>
      </c>
      <c r="E184" s="30">
        <v>706.98</v>
      </c>
      <c r="F184" s="30">
        <v>126.65</v>
      </c>
      <c r="G184" s="30">
        <v>304.08</v>
      </c>
      <c r="H184" s="30">
        <v>1690.72</v>
      </c>
      <c r="I184" s="30">
        <v>48.82</v>
      </c>
      <c r="J184" s="30">
        <v>399.94</v>
      </c>
      <c r="K184" s="30">
        <v>99.25</v>
      </c>
      <c r="L184" s="30">
        <v>51.39</v>
      </c>
      <c r="M184" s="30">
        <v>198.55</v>
      </c>
      <c r="N184" s="30">
        <v>109.65</v>
      </c>
      <c r="O184" s="29"/>
      <c r="P184" s="30">
        <v>5067.1400000000003</v>
      </c>
    </row>
    <row r="185" spans="1:16" x14ac:dyDescent="0.3">
      <c r="A185" s="25" t="s">
        <v>259</v>
      </c>
      <c r="B185" s="30">
        <v>862.87</v>
      </c>
      <c r="C185" s="30">
        <v>478.4</v>
      </c>
      <c r="D185" s="30">
        <v>13.88</v>
      </c>
      <c r="E185" s="30">
        <v>759.1</v>
      </c>
      <c r="F185" s="30">
        <v>135.84</v>
      </c>
      <c r="G185" s="30">
        <v>305.68</v>
      </c>
      <c r="H185" s="30">
        <v>1735.89</v>
      </c>
      <c r="I185" s="30">
        <v>49.52</v>
      </c>
      <c r="J185" s="30">
        <v>410.78</v>
      </c>
      <c r="K185" s="30">
        <v>97.99</v>
      </c>
      <c r="L185" s="30">
        <v>51.06</v>
      </c>
      <c r="M185" s="30">
        <v>214.39</v>
      </c>
      <c r="N185" s="30">
        <v>113.22</v>
      </c>
      <c r="O185" s="29"/>
      <c r="P185" s="30">
        <v>5228.62</v>
      </c>
    </row>
    <row r="186" spans="1:16" x14ac:dyDescent="0.3">
      <c r="A186" s="25" t="s">
        <v>260</v>
      </c>
      <c r="B186" s="30">
        <v>892.27</v>
      </c>
      <c r="C186" s="30">
        <v>487.5</v>
      </c>
      <c r="D186" s="30">
        <v>14.8</v>
      </c>
      <c r="E186" s="30">
        <v>808.21</v>
      </c>
      <c r="F186" s="30">
        <v>146.18</v>
      </c>
      <c r="G186" s="30">
        <v>309.58999999999997</v>
      </c>
      <c r="H186" s="30">
        <v>1784.98</v>
      </c>
      <c r="I186" s="30">
        <v>50.41</v>
      </c>
      <c r="J186" s="30">
        <v>420.92</v>
      </c>
      <c r="K186" s="30">
        <v>91.02</v>
      </c>
      <c r="L186" s="30">
        <v>49.83</v>
      </c>
      <c r="M186" s="30">
        <v>231.06</v>
      </c>
      <c r="N186" s="30">
        <v>116.97</v>
      </c>
      <c r="O186" s="29"/>
      <c r="P186" s="30">
        <v>5403.75</v>
      </c>
    </row>
    <row r="187" spans="1:16" x14ac:dyDescent="0.3">
      <c r="A187" s="25" t="s">
        <v>261</v>
      </c>
      <c r="B187" s="30">
        <v>942.96</v>
      </c>
      <c r="C187" s="30">
        <v>498.51</v>
      </c>
      <c r="D187" s="30">
        <v>15.81</v>
      </c>
      <c r="E187" s="30">
        <v>866.57</v>
      </c>
      <c r="F187" s="30">
        <v>159.97999999999999</v>
      </c>
      <c r="G187" s="30">
        <v>319.68</v>
      </c>
      <c r="H187" s="30">
        <v>1857.85</v>
      </c>
      <c r="I187" s="30">
        <v>51.42</v>
      </c>
      <c r="J187" s="30">
        <v>433.16</v>
      </c>
      <c r="K187" s="30">
        <v>80.849999999999994</v>
      </c>
      <c r="L187" s="30">
        <v>49.91</v>
      </c>
      <c r="M187" s="30">
        <v>252.05</v>
      </c>
      <c r="N187" s="30">
        <v>120.94</v>
      </c>
      <c r="O187" s="29"/>
      <c r="P187" s="30">
        <v>5649.69</v>
      </c>
    </row>
    <row r="188" spans="1:16" x14ac:dyDescent="0.3">
      <c r="A188" s="25" t="s">
        <v>262</v>
      </c>
      <c r="B188" s="30">
        <v>985.4</v>
      </c>
      <c r="C188" s="30">
        <v>505.74</v>
      </c>
      <c r="D188" s="30">
        <v>16.63</v>
      </c>
      <c r="E188" s="30">
        <v>915.74</v>
      </c>
      <c r="F188" s="30">
        <v>171.43</v>
      </c>
      <c r="G188" s="30">
        <v>328.7</v>
      </c>
      <c r="H188" s="30">
        <v>1927.87</v>
      </c>
      <c r="I188" s="30">
        <v>52.49</v>
      </c>
      <c r="J188" s="30">
        <v>450.41</v>
      </c>
      <c r="K188" s="30">
        <v>70.25</v>
      </c>
      <c r="L188" s="30">
        <v>53.37</v>
      </c>
      <c r="M188" s="30">
        <v>271.24</v>
      </c>
      <c r="N188" s="30">
        <v>125.15</v>
      </c>
      <c r="O188" s="29"/>
      <c r="P188" s="30">
        <v>5874.43</v>
      </c>
    </row>
    <row r="189" spans="1:16" x14ac:dyDescent="0.3">
      <c r="A189" s="25" t="s">
        <v>263</v>
      </c>
      <c r="B189" s="30">
        <v>1033.06</v>
      </c>
      <c r="C189" s="30">
        <v>504.29</v>
      </c>
      <c r="D189" s="30">
        <v>17.21</v>
      </c>
      <c r="E189" s="30">
        <v>968.56</v>
      </c>
      <c r="F189" s="30">
        <v>183.41</v>
      </c>
      <c r="G189" s="30">
        <v>340.93</v>
      </c>
      <c r="H189" s="30">
        <v>2032.01</v>
      </c>
      <c r="I189" s="30">
        <v>53.52</v>
      </c>
      <c r="J189" s="30">
        <v>475.54</v>
      </c>
      <c r="K189" s="30">
        <v>61.84</v>
      </c>
      <c r="L189" s="30">
        <v>61.89</v>
      </c>
      <c r="M189" s="30">
        <v>293.89</v>
      </c>
      <c r="N189" s="30">
        <v>129.61000000000001</v>
      </c>
      <c r="O189" s="29"/>
      <c r="P189" s="30">
        <v>6155.78</v>
      </c>
    </row>
    <row r="190" spans="1:16" x14ac:dyDescent="0.3">
      <c r="A190" s="25" t="s">
        <v>264</v>
      </c>
      <c r="B190" s="30">
        <v>1087.56</v>
      </c>
      <c r="C190" s="30">
        <v>495.74</v>
      </c>
      <c r="D190" s="30">
        <v>17.62</v>
      </c>
      <c r="E190" s="30">
        <v>1014.75</v>
      </c>
      <c r="F190" s="30">
        <v>196.51</v>
      </c>
      <c r="G190" s="30">
        <v>356.24</v>
      </c>
      <c r="H190" s="30">
        <v>2137.44</v>
      </c>
      <c r="I190" s="30">
        <v>54.56</v>
      </c>
      <c r="J190" s="30">
        <v>508.58</v>
      </c>
      <c r="K190" s="30">
        <v>57.05</v>
      </c>
      <c r="L190" s="30">
        <v>75.569999999999993</v>
      </c>
      <c r="M190" s="30">
        <v>318.61</v>
      </c>
      <c r="N190" s="30">
        <v>134.29</v>
      </c>
      <c r="O190" s="29"/>
      <c r="P190" s="30">
        <v>6454.52</v>
      </c>
    </row>
    <row r="191" spans="1:16" x14ac:dyDescent="0.3">
      <c r="A191" s="25" t="s">
        <v>265</v>
      </c>
      <c r="B191" s="30">
        <v>1150.98</v>
      </c>
      <c r="C191" s="30">
        <v>488.57</v>
      </c>
      <c r="D191" s="30">
        <v>18.09</v>
      </c>
      <c r="E191" s="30">
        <v>1051.07</v>
      </c>
      <c r="F191" s="30">
        <v>210.58</v>
      </c>
      <c r="G191" s="30">
        <v>373.41</v>
      </c>
      <c r="H191" s="30">
        <v>2224.56</v>
      </c>
      <c r="I191" s="30">
        <v>55.73</v>
      </c>
      <c r="J191" s="30">
        <v>546.07000000000005</v>
      </c>
      <c r="K191" s="30">
        <v>56.05</v>
      </c>
      <c r="L191" s="30">
        <v>93.22</v>
      </c>
      <c r="M191" s="30">
        <v>344.46</v>
      </c>
      <c r="N191" s="30">
        <v>139.11000000000001</v>
      </c>
      <c r="O191" s="29"/>
      <c r="P191" s="30">
        <v>6751.91</v>
      </c>
    </row>
    <row r="192" spans="1:16" x14ac:dyDescent="0.3">
      <c r="A192" s="25" t="s">
        <v>266</v>
      </c>
      <c r="B192" s="30">
        <v>1225.47</v>
      </c>
      <c r="C192" s="30">
        <v>490.68</v>
      </c>
      <c r="D192" s="30">
        <v>18.91</v>
      </c>
      <c r="E192" s="30">
        <v>1086.47</v>
      </c>
      <c r="F192" s="30">
        <v>223.57</v>
      </c>
      <c r="G192" s="30">
        <v>391.47</v>
      </c>
      <c r="H192" s="30">
        <v>2310.2399999999998</v>
      </c>
      <c r="I192" s="30">
        <v>57.16</v>
      </c>
      <c r="J192" s="30">
        <v>583.91999999999996</v>
      </c>
      <c r="K192" s="30">
        <v>58.92</v>
      </c>
      <c r="L192" s="30">
        <v>107.66</v>
      </c>
      <c r="M192" s="30">
        <v>369.56</v>
      </c>
      <c r="N192" s="30">
        <v>143.99</v>
      </c>
      <c r="O192" s="29"/>
      <c r="P192" s="30">
        <v>7068.01</v>
      </c>
    </row>
    <row r="193" spans="1:16" x14ac:dyDescent="0.3">
      <c r="A193" s="25" t="s">
        <v>267</v>
      </c>
      <c r="B193" s="30">
        <v>1313.29</v>
      </c>
      <c r="C193" s="30">
        <v>511.27</v>
      </c>
      <c r="D193" s="30">
        <v>20.29</v>
      </c>
      <c r="E193" s="30">
        <v>1112.69</v>
      </c>
      <c r="F193" s="30">
        <v>236.41</v>
      </c>
      <c r="G193" s="30">
        <v>408.97</v>
      </c>
      <c r="H193" s="30">
        <v>2363.0500000000002</v>
      </c>
      <c r="I193" s="30">
        <v>58.98</v>
      </c>
      <c r="J193" s="30">
        <v>618.41</v>
      </c>
      <c r="K193" s="30">
        <v>65.650000000000006</v>
      </c>
      <c r="L193" s="30">
        <v>118.14</v>
      </c>
      <c r="M193" s="30">
        <v>394.35</v>
      </c>
      <c r="N193" s="30">
        <v>148.87</v>
      </c>
      <c r="O193" s="29"/>
      <c r="P193" s="30">
        <v>7370.37</v>
      </c>
    </row>
    <row r="194" spans="1:16" x14ac:dyDescent="0.3">
      <c r="A194" s="25" t="s">
        <v>268</v>
      </c>
      <c r="B194" s="30">
        <v>1408.12</v>
      </c>
      <c r="C194" s="30">
        <v>549.16999999999996</v>
      </c>
      <c r="D194" s="30">
        <v>22.16</v>
      </c>
      <c r="E194" s="30">
        <v>1126.47</v>
      </c>
      <c r="F194" s="30">
        <v>248.51</v>
      </c>
      <c r="G194" s="30">
        <v>425.13</v>
      </c>
      <c r="H194" s="30">
        <v>2380.69</v>
      </c>
      <c r="I194" s="30">
        <v>61.13</v>
      </c>
      <c r="J194" s="30">
        <v>650.04999999999995</v>
      </c>
      <c r="K194" s="30">
        <v>75.39</v>
      </c>
      <c r="L194" s="30">
        <v>123.52</v>
      </c>
      <c r="M194" s="30">
        <v>416.54</v>
      </c>
      <c r="N194" s="30">
        <v>154.03</v>
      </c>
      <c r="O194" s="29"/>
      <c r="P194" s="30">
        <v>7640.89</v>
      </c>
    </row>
    <row r="195" spans="1:16" x14ac:dyDescent="0.3">
      <c r="A195" s="25" t="s">
        <v>269</v>
      </c>
      <c r="B195" s="30">
        <v>1495.74</v>
      </c>
      <c r="C195" s="30">
        <v>596.13</v>
      </c>
      <c r="D195" s="30">
        <v>24.06</v>
      </c>
      <c r="E195" s="30">
        <v>1124.27</v>
      </c>
      <c r="F195" s="30">
        <v>260.08999999999997</v>
      </c>
      <c r="G195" s="30">
        <v>439.71</v>
      </c>
      <c r="H195" s="30">
        <v>2374.54</v>
      </c>
      <c r="I195" s="30">
        <v>63.39</v>
      </c>
      <c r="J195" s="30">
        <v>680.53</v>
      </c>
      <c r="K195" s="30">
        <v>86.45</v>
      </c>
      <c r="L195" s="30">
        <v>125.36</v>
      </c>
      <c r="M195" s="30">
        <v>435.09</v>
      </c>
      <c r="N195" s="30">
        <v>160.09</v>
      </c>
      <c r="O195" s="29"/>
      <c r="P195" s="30">
        <v>7865.46</v>
      </c>
    </row>
    <row r="196" spans="1:16" x14ac:dyDescent="0.3">
      <c r="A196" s="25" t="s">
        <v>270</v>
      </c>
      <c r="B196" s="30">
        <v>1561.24</v>
      </c>
      <c r="C196" s="30">
        <v>643.16999999999996</v>
      </c>
      <c r="D196" s="30">
        <v>25.55</v>
      </c>
      <c r="E196" s="30">
        <v>1100.56</v>
      </c>
      <c r="F196" s="30">
        <v>270.23</v>
      </c>
      <c r="G196" s="30">
        <v>452.39</v>
      </c>
      <c r="H196" s="30">
        <v>2354.1999999999998</v>
      </c>
      <c r="I196" s="30">
        <v>65.510000000000005</v>
      </c>
      <c r="J196" s="30">
        <v>712.14</v>
      </c>
      <c r="K196" s="30">
        <v>97.06</v>
      </c>
      <c r="L196" s="30">
        <v>125.19</v>
      </c>
      <c r="M196" s="30">
        <v>447.31</v>
      </c>
      <c r="N196" s="30">
        <v>167.71</v>
      </c>
      <c r="O196" s="29"/>
      <c r="P196" s="30">
        <v>8022.26</v>
      </c>
    </row>
    <row r="197" spans="1:16" x14ac:dyDescent="0.3">
      <c r="A197" s="25" t="s">
        <v>271</v>
      </c>
      <c r="B197" s="30">
        <v>1591.76</v>
      </c>
      <c r="C197" s="30">
        <v>681.75</v>
      </c>
      <c r="D197" s="30">
        <v>26.19</v>
      </c>
      <c r="E197" s="30">
        <v>1052.51</v>
      </c>
      <c r="F197" s="30">
        <v>279.12</v>
      </c>
      <c r="G197" s="30">
        <v>462.93</v>
      </c>
      <c r="H197" s="30">
        <v>2332.3200000000002</v>
      </c>
      <c r="I197" s="30">
        <v>67.290000000000006</v>
      </c>
      <c r="J197" s="30">
        <v>747.11</v>
      </c>
      <c r="K197" s="30">
        <v>105.66</v>
      </c>
      <c r="L197" s="30">
        <v>124.4</v>
      </c>
      <c r="M197" s="30">
        <v>452.38</v>
      </c>
      <c r="N197" s="30">
        <v>177.44</v>
      </c>
      <c r="O197" s="29"/>
      <c r="P197" s="30">
        <v>8100.85</v>
      </c>
    </row>
    <row r="198" spans="1:16" x14ac:dyDescent="0.3">
      <c r="A198" s="25" t="s">
        <v>272</v>
      </c>
      <c r="B198" s="30">
        <v>1588.49</v>
      </c>
      <c r="C198" s="30">
        <v>708.38</v>
      </c>
      <c r="D198" s="30">
        <v>26</v>
      </c>
      <c r="E198" s="30">
        <v>987.04</v>
      </c>
      <c r="F198" s="30">
        <v>286.99</v>
      </c>
      <c r="G198" s="30">
        <v>471.16</v>
      </c>
      <c r="H198" s="30">
        <v>2315.36</v>
      </c>
      <c r="I198" s="30">
        <v>68.819999999999993</v>
      </c>
      <c r="J198" s="30">
        <v>784.7</v>
      </c>
      <c r="K198" s="30">
        <v>112.83</v>
      </c>
      <c r="L198" s="30">
        <v>124.64</v>
      </c>
      <c r="M198" s="30">
        <v>451.62</v>
      </c>
      <c r="N198" s="30">
        <v>188.76</v>
      </c>
      <c r="O198" s="29"/>
      <c r="P198" s="30">
        <v>8114.79</v>
      </c>
    </row>
    <row r="199" spans="1:16" x14ac:dyDescent="0.3">
      <c r="A199" s="25" t="s">
        <v>273</v>
      </c>
      <c r="B199" s="30">
        <v>1568.89</v>
      </c>
      <c r="C199" s="30">
        <v>724.62</v>
      </c>
      <c r="D199" s="30">
        <v>25.41</v>
      </c>
      <c r="E199" s="30">
        <v>918.39</v>
      </c>
      <c r="F199" s="30">
        <v>295.20999999999998</v>
      </c>
      <c r="G199" s="30">
        <v>476.54</v>
      </c>
      <c r="H199" s="30">
        <v>2308.73</v>
      </c>
      <c r="I199" s="30">
        <v>70.540000000000006</v>
      </c>
      <c r="J199" s="30">
        <v>821.14</v>
      </c>
      <c r="K199" s="30">
        <v>121.32</v>
      </c>
      <c r="L199" s="30">
        <v>126.85</v>
      </c>
      <c r="M199" s="30">
        <v>448.45</v>
      </c>
      <c r="N199" s="30">
        <v>200.1</v>
      </c>
      <c r="O199" s="29"/>
      <c r="P199" s="30">
        <v>8106.18</v>
      </c>
    </row>
    <row r="200" spans="1:16" x14ac:dyDescent="0.3">
      <c r="A200" s="25" t="s">
        <v>274</v>
      </c>
      <c r="B200" s="30">
        <v>1553.41</v>
      </c>
      <c r="C200" s="30">
        <v>732.48</v>
      </c>
      <c r="D200" s="30">
        <v>24.9</v>
      </c>
      <c r="E200" s="30">
        <v>863.56</v>
      </c>
      <c r="F200" s="30">
        <v>304.11</v>
      </c>
      <c r="G200" s="30">
        <v>478.58</v>
      </c>
      <c r="H200" s="30">
        <v>2317.04</v>
      </c>
      <c r="I200" s="30">
        <v>72.89</v>
      </c>
      <c r="J200" s="30">
        <v>852.23</v>
      </c>
      <c r="K200" s="30">
        <v>134.07</v>
      </c>
      <c r="L200" s="30">
        <v>132.11000000000001</v>
      </c>
      <c r="M200" s="30">
        <v>446.56</v>
      </c>
      <c r="N200" s="30">
        <v>209.79</v>
      </c>
      <c r="O200" s="29"/>
      <c r="P200" s="30">
        <v>8121.73</v>
      </c>
    </row>
    <row r="201" spans="1:16" x14ac:dyDescent="0.3">
      <c r="A201" s="25" t="s">
        <v>275</v>
      </c>
      <c r="B201" s="30">
        <v>1559.15</v>
      </c>
      <c r="C201" s="30">
        <v>733.97</v>
      </c>
      <c r="D201" s="30">
        <v>24.91</v>
      </c>
      <c r="E201" s="30">
        <v>837.32</v>
      </c>
      <c r="F201" s="30">
        <v>313.39</v>
      </c>
      <c r="G201" s="30">
        <v>477.03</v>
      </c>
      <c r="H201" s="30">
        <v>2344.85</v>
      </c>
      <c r="I201" s="30">
        <v>76.260000000000005</v>
      </c>
      <c r="J201" s="30">
        <v>874.34</v>
      </c>
      <c r="K201" s="30">
        <v>153.68</v>
      </c>
      <c r="L201" s="30">
        <v>141.53</v>
      </c>
      <c r="M201" s="30">
        <v>449.7</v>
      </c>
      <c r="N201" s="30">
        <v>216.31</v>
      </c>
      <c r="O201" s="29"/>
      <c r="P201" s="30">
        <v>8202.44</v>
      </c>
    </row>
    <row r="202" spans="1:16" x14ac:dyDescent="0.3">
      <c r="A202" s="25" t="s">
        <v>276</v>
      </c>
      <c r="B202" s="30">
        <v>1587.99</v>
      </c>
      <c r="C202" s="30">
        <v>731.09</v>
      </c>
      <c r="D202" s="30">
        <v>25.5</v>
      </c>
      <c r="E202" s="30">
        <v>872.26</v>
      </c>
      <c r="F202" s="30">
        <v>324.13</v>
      </c>
      <c r="G202" s="30">
        <v>478.5</v>
      </c>
      <c r="H202" s="30">
        <v>2390.91</v>
      </c>
      <c r="I202" s="30">
        <v>80.31</v>
      </c>
      <c r="J202" s="30">
        <v>887.04</v>
      </c>
      <c r="K202" s="30">
        <v>178.94</v>
      </c>
      <c r="L202" s="30">
        <v>154.13999999999999</v>
      </c>
      <c r="M202" s="30">
        <v>459.06</v>
      </c>
      <c r="N202" s="30">
        <v>219.81</v>
      </c>
      <c r="O202" s="29"/>
      <c r="P202" s="30">
        <v>8389.7000000000007</v>
      </c>
    </row>
    <row r="203" spans="1:16" x14ac:dyDescent="0.3">
      <c r="A203" s="25" t="s">
        <v>277</v>
      </c>
      <c r="B203" s="30">
        <v>1626.23</v>
      </c>
      <c r="C203" s="30">
        <v>726.72</v>
      </c>
      <c r="D203" s="30">
        <v>26.35</v>
      </c>
      <c r="E203" s="30">
        <v>867.02</v>
      </c>
      <c r="F203" s="30">
        <v>336.96</v>
      </c>
      <c r="G203" s="30">
        <v>482.31</v>
      </c>
      <c r="H203" s="30">
        <v>2450.73</v>
      </c>
      <c r="I203" s="30">
        <v>83.97</v>
      </c>
      <c r="J203" s="30">
        <v>893.53</v>
      </c>
      <c r="K203" s="30">
        <v>204.84</v>
      </c>
      <c r="L203" s="30">
        <v>167.9</v>
      </c>
      <c r="M203" s="30">
        <v>472.6</v>
      </c>
      <c r="N203" s="30">
        <v>222.13</v>
      </c>
      <c r="O203" s="29"/>
      <c r="P203" s="30">
        <v>8561.2999999999993</v>
      </c>
    </row>
    <row r="204" spans="1:16" x14ac:dyDescent="0.3">
      <c r="A204" s="25" t="s">
        <v>278</v>
      </c>
      <c r="B204" s="30">
        <v>1657.27</v>
      </c>
      <c r="C204" s="30">
        <v>720.25</v>
      </c>
      <c r="D204" s="30">
        <v>27.08</v>
      </c>
      <c r="E204" s="30">
        <v>899.83</v>
      </c>
      <c r="F204" s="30">
        <v>349.33</v>
      </c>
      <c r="G204" s="30">
        <v>484.24</v>
      </c>
      <c r="H204" s="30">
        <v>2509.12</v>
      </c>
      <c r="I204" s="30">
        <v>86.1</v>
      </c>
      <c r="J204" s="30">
        <v>897.16</v>
      </c>
      <c r="K204" s="30">
        <v>226.03</v>
      </c>
      <c r="L204" s="30">
        <v>180.34</v>
      </c>
      <c r="M204" s="30">
        <v>486.31</v>
      </c>
      <c r="N204" s="30">
        <v>225.25</v>
      </c>
      <c r="O204" s="29"/>
      <c r="P204" s="30">
        <v>8748.32</v>
      </c>
    </row>
    <row r="205" spans="1:16" x14ac:dyDescent="0.3">
      <c r="A205" s="25" t="s">
        <v>279</v>
      </c>
      <c r="B205" s="30">
        <v>1667.98</v>
      </c>
      <c r="C205" s="30">
        <v>716.18</v>
      </c>
      <c r="D205" s="30">
        <v>27.37</v>
      </c>
      <c r="E205" s="30">
        <v>929.39</v>
      </c>
      <c r="F205" s="30">
        <v>362.59</v>
      </c>
      <c r="G205" s="30">
        <v>491.55</v>
      </c>
      <c r="H205" s="30">
        <v>2565.4299999999998</v>
      </c>
      <c r="I205" s="30">
        <v>85.71</v>
      </c>
      <c r="J205" s="30">
        <v>901.22</v>
      </c>
      <c r="K205" s="30">
        <v>237.66</v>
      </c>
      <c r="L205" s="30">
        <v>189.11</v>
      </c>
      <c r="M205" s="30">
        <v>499.32</v>
      </c>
      <c r="N205" s="30">
        <v>231.01</v>
      </c>
      <c r="O205" s="29"/>
      <c r="P205" s="30">
        <v>8904.52</v>
      </c>
    </row>
    <row r="206" spans="1:16" x14ac:dyDescent="0.3">
      <c r="A206" s="25" t="s">
        <v>280</v>
      </c>
      <c r="B206" s="30">
        <v>1656.94</v>
      </c>
      <c r="C206" s="30">
        <v>714.46</v>
      </c>
      <c r="D206" s="30">
        <v>27.19</v>
      </c>
      <c r="E206" s="30">
        <v>953.13</v>
      </c>
      <c r="F206" s="30">
        <v>377.36</v>
      </c>
      <c r="G206" s="30">
        <v>513.1</v>
      </c>
      <c r="H206" s="30">
        <v>2615.63</v>
      </c>
      <c r="I206" s="30">
        <v>83.22</v>
      </c>
      <c r="J206" s="30">
        <v>907.99</v>
      </c>
      <c r="K206" s="30">
        <v>240.46</v>
      </c>
      <c r="L206" s="30">
        <v>194.45</v>
      </c>
      <c r="M206" s="30">
        <v>512.58000000000004</v>
      </c>
      <c r="N206" s="30">
        <v>239.61</v>
      </c>
      <c r="O206" s="29"/>
      <c r="P206" s="30">
        <v>9036.1200000000008</v>
      </c>
    </row>
    <row r="207" spans="1:16" x14ac:dyDescent="0.3">
      <c r="A207" s="25" t="s">
        <v>281</v>
      </c>
      <c r="B207" s="30">
        <v>1636.38</v>
      </c>
      <c r="C207" s="30">
        <v>715.03</v>
      </c>
      <c r="D207" s="30">
        <v>26.87</v>
      </c>
      <c r="E207" s="30">
        <v>1015.6</v>
      </c>
      <c r="F207" s="30">
        <v>393.51</v>
      </c>
      <c r="G207" s="30">
        <v>533.04</v>
      </c>
      <c r="H207" s="30">
        <v>2656.2</v>
      </c>
      <c r="I207" s="30">
        <v>80.489999999999995</v>
      </c>
      <c r="J207" s="30">
        <v>918.36</v>
      </c>
      <c r="K207" s="30">
        <v>240.78</v>
      </c>
      <c r="L207" s="30">
        <v>197.87</v>
      </c>
      <c r="M207" s="30">
        <v>525.52</v>
      </c>
      <c r="N207" s="30">
        <v>249.62</v>
      </c>
      <c r="O207" s="29"/>
      <c r="P207" s="30">
        <v>9189.25</v>
      </c>
    </row>
    <row r="208" spans="1:16" x14ac:dyDescent="0.3">
      <c r="A208" s="25" t="s">
        <v>282</v>
      </c>
      <c r="B208" s="30">
        <v>1619.75</v>
      </c>
      <c r="C208" s="30">
        <v>717.03</v>
      </c>
      <c r="D208" s="30">
        <v>26.75</v>
      </c>
      <c r="E208" s="30">
        <v>1008.26</v>
      </c>
      <c r="F208" s="30">
        <v>412.24</v>
      </c>
      <c r="G208" s="30">
        <v>544.17999999999995</v>
      </c>
      <c r="H208" s="30">
        <v>2692.45</v>
      </c>
      <c r="I208" s="30">
        <v>79.510000000000005</v>
      </c>
      <c r="J208" s="30">
        <v>933.07</v>
      </c>
      <c r="K208" s="30">
        <v>245.45</v>
      </c>
      <c r="L208" s="30">
        <v>201.28</v>
      </c>
      <c r="M208" s="30">
        <v>539.89</v>
      </c>
      <c r="N208" s="30">
        <v>259.47000000000003</v>
      </c>
      <c r="O208" s="29"/>
      <c r="P208" s="30">
        <v>9279.32</v>
      </c>
    </row>
    <row r="209" spans="1:16" x14ac:dyDescent="0.3">
      <c r="A209" s="25" t="s">
        <v>283</v>
      </c>
      <c r="B209" s="30">
        <v>1620.21</v>
      </c>
      <c r="C209" s="30">
        <v>720.19</v>
      </c>
      <c r="D209" s="30">
        <v>27.14</v>
      </c>
      <c r="E209" s="30">
        <v>1053.1099999999999</v>
      </c>
      <c r="F209" s="30">
        <v>433.75</v>
      </c>
      <c r="G209" s="30">
        <v>538.34</v>
      </c>
      <c r="H209" s="30">
        <v>2722.79</v>
      </c>
      <c r="I209" s="30">
        <v>82.08</v>
      </c>
      <c r="J209" s="30">
        <v>952.91</v>
      </c>
      <c r="K209" s="30">
        <v>260.76</v>
      </c>
      <c r="L209" s="30">
        <v>206.47</v>
      </c>
      <c r="M209" s="30">
        <v>556.32000000000005</v>
      </c>
      <c r="N209" s="30">
        <v>267.70999999999998</v>
      </c>
      <c r="O209" s="29"/>
      <c r="P209" s="30">
        <v>9441.77</v>
      </c>
    </row>
    <row r="210" spans="1:16" x14ac:dyDescent="0.3">
      <c r="A210" s="25" t="s">
        <v>284</v>
      </c>
      <c r="B210" s="30">
        <v>1643.09</v>
      </c>
      <c r="C210" s="30">
        <v>726.99</v>
      </c>
      <c r="D210" s="30">
        <v>28.05</v>
      </c>
      <c r="E210" s="30">
        <v>1112.82</v>
      </c>
      <c r="F210" s="30">
        <v>461.58</v>
      </c>
      <c r="G210" s="30">
        <v>545.25</v>
      </c>
      <c r="H210" s="30">
        <v>2758.52</v>
      </c>
      <c r="I210" s="30">
        <v>87.92</v>
      </c>
      <c r="J210" s="30">
        <v>976.8</v>
      </c>
      <c r="K210" s="30">
        <v>287.01</v>
      </c>
      <c r="L210" s="30">
        <v>213.68</v>
      </c>
      <c r="M210" s="30">
        <v>579.15</v>
      </c>
      <c r="N210" s="30">
        <v>274.20999999999998</v>
      </c>
      <c r="O210" s="29"/>
      <c r="P210" s="30">
        <v>9695.07</v>
      </c>
    </row>
    <row r="211" spans="1:16" x14ac:dyDescent="0.3">
      <c r="A211" s="25" t="s">
        <v>285</v>
      </c>
      <c r="B211" s="30">
        <v>1686.14</v>
      </c>
      <c r="C211" s="30">
        <v>737.51</v>
      </c>
      <c r="D211" s="30">
        <v>29.14</v>
      </c>
      <c r="E211" s="30">
        <v>1183.9000000000001</v>
      </c>
      <c r="F211" s="30">
        <v>494.96</v>
      </c>
      <c r="G211" s="30">
        <v>587.29</v>
      </c>
      <c r="H211" s="30">
        <v>2815.08</v>
      </c>
      <c r="I211" s="30">
        <v>94.62</v>
      </c>
      <c r="J211" s="30">
        <v>1001.99</v>
      </c>
      <c r="K211" s="30">
        <v>318.45999999999998</v>
      </c>
      <c r="L211" s="30">
        <v>221.63</v>
      </c>
      <c r="M211" s="30">
        <v>610.57000000000005</v>
      </c>
      <c r="N211" s="30">
        <v>280.17</v>
      </c>
      <c r="O211" s="29"/>
      <c r="P211" s="30">
        <v>10061.469999999999</v>
      </c>
    </row>
    <row r="212" spans="1:16" x14ac:dyDescent="0.3">
      <c r="A212" s="25" t="s">
        <v>286</v>
      </c>
      <c r="B212" s="30">
        <v>1741.01</v>
      </c>
      <c r="C212" s="30">
        <v>741.86</v>
      </c>
      <c r="D212" s="30">
        <v>30.05</v>
      </c>
      <c r="E212" s="30">
        <v>1262.24</v>
      </c>
      <c r="F212" s="30">
        <v>516.41</v>
      </c>
      <c r="G212" s="30">
        <v>532.22</v>
      </c>
      <c r="H212" s="30">
        <v>2899.1</v>
      </c>
      <c r="I212" s="30">
        <v>99.61</v>
      </c>
      <c r="J212" s="30">
        <v>1025.3800000000001</v>
      </c>
      <c r="K212" s="30">
        <v>348.85</v>
      </c>
      <c r="L212" s="30">
        <v>228.85</v>
      </c>
      <c r="M212" s="30">
        <v>630.24</v>
      </c>
      <c r="N212" s="30">
        <v>286.91000000000003</v>
      </c>
      <c r="O212" s="29"/>
      <c r="P212" s="30">
        <v>10342.74</v>
      </c>
    </row>
    <row r="213" spans="1:16" x14ac:dyDescent="0.3">
      <c r="A213" s="25" t="s">
        <v>287</v>
      </c>
      <c r="B213" s="30">
        <v>1805.13</v>
      </c>
      <c r="C213" s="30">
        <v>743.78</v>
      </c>
      <c r="D213" s="30">
        <v>30.43</v>
      </c>
      <c r="E213" s="30">
        <v>1348.48</v>
      </c>
      <c r="F213" s="30">
        <v>546.26</v>
      </c>
      <c r="G213" s="30">
        <v>595.97</v>
      </c>
      <c r="H213" s="30">
        <v>3027.24</v>
      </c>
      <c r="I213" s="30">
        <v>100.51</v>
      </c>
      <c r="J213" s="30">
        <v>1044.24</v>
      </c>
      <c r="K213" s="30">
        <v>372.18</v>
      </c>
      <c r="L213" s="30">
        <v>234.09</v>
      </c>
      <c r="M213" s="30">
        <v>666.88</v>
      </c>
      <c r="N213" s="30">
        <v>295.64</v>
      </c>
      <c r="O213" s="29"/>
      <c r="P213" s="30">
        <v>10810.87</v>
      </c>
    </row>
    <row r="214" spans="1:16" x14ac:dyDescent="0.3">
      <c r="A214" s="25" t="s">
        <v>288</v>
      </c>
      <c r="B214" s="30">
        <v>1874.47</v>
      </c>
      <c r="C214" s="30">
        <v>751.62</v>
      </c>
      <c r="D214" s="30">
        <v>30.19</v>
      </c>
      <c r="E214" s="30">
        <v>1427.5</v>
      </c>
      <c r="F214" s="30">
        <v>576.04999999999995</v>
      </c>
      <c r="G214" s="30">
        <v>697.71</v>
      </c>
      <c r="H214" s="30">
        <v>3199.64</v>
      </c>
      <c r="I214" s="30">
        <v>97.25</v>
      </c>
      <c r="J214" s="30">
        <v>1060.52</v>
      </c>
      <c r="K214" s="30">
        <v>385.5</v>
      </c>
      <c r="L214" s="30">
        <v>237.79</v>
      </c>
      <c r="M214" s="30">
        <v>708.43</v>
      </c>
      <c r="N214" s="30">
        <v>306.27999999999997</v>
      </c>
      <c r="O214" s="29"/>
      <c r="P214" s="30">
        <v>11352.96</v>
      </c>
    </row>
    <row r="215" spans="1:16" x14ac:dyDescent="0.3">
      <c r="A215" s="25" t="s">
        <v>289</v>
      </c>
      <c r="B215" s="30">
        <v>1932.56</v>
      </c>
      <c r="C215" s="30">
        <v>759.49</v>
      </c>
      <c r="D215" s="30">
        <v>29.49</v>
      </c>
      <c r="E215" s="30">
        <v>1485.84</v>
      </c>
      <c r="F215" s="30">
        <v>606.02</v>
      </c>
      <c r="G215" s="30">
        <v>803.97</v>
      </c>
      <c r="H215" s="30">
        <v>3379.1</v>
      </c>
      <c r="I215" s="30">
        <v>92.03</v>
      </c>
      <c r="J215" s="30">
        <v>1079.3599999999999</v>
      </c>
      <c r="K215" s="30">
        <v>388.91</v>
      </c>
      <c r="L215" s="30">
        <v>242.12</v>
      </c>
      <c r="M215" s="30">
        <v>750.47</v>
      </c>
      <c r="N215" s="30">
        <v>317.42</v>
      </c>
      <c r="O215" s="29"/>
      <c r="P215" s="30">
        <v>11866.79</v>
      </c>
    </row>
    <row r="216" spans="1:16" x14ac:dyDescent="0.3">
      <c r="A216" s="25" t="s">
        <v>290</v>
      </c>
      <c r="B216" s="30">
        <v>1964.54</v>
      </c>
      <c r="C216" s="30">
        <v>766.83</v>
      </c>
      <c r="D216" s="30">
        <v>28.49</v>
      </c>
      <c r="E216" s="30">
        <v>1514.28</v>
      </c>
      <c r="F216" s="30">
        <v>634.91</v>
      </c>
      <c r="G216" s="30">
        <v>877.36</v>
      </c>
      <c r="H216" s="30">
        <v>3528.23</v>
      </c>
      <c r="I216" s="30">
        <v>87.27</v>
      </c>
      <c r="J216" s="30">
        <v>1106.45</v>
      </c>
      <c r="K216" s="30">
        <v>382.79</v>
      </c>
      <c r="L216" s="30">
        <v>249.37</v>
      </c>
      <c r="M216" s="30">
        <v>786.45</v>
      </c>
      <c r="N216" s="30">
        <v>327.58</v>
      </c>
      <c r="O216" s="29"/>
      <c r="P216" s="30">
        <v>12254.54</v>
      </c>
    </row>
    <row r="217" spans="1:16" x14ac:dyDescent="0.3">
      <c r="A217" s="25" t="s">
        <v>291</v>
      </c>
      <c r="B217" s="30">
        <v>1958.17</v>
      </c>
      <c r="C217" s="30">
        <v>772.96</v>
      </c>
      <c r="D217" s="30">
        <v>27.38</v>
      </c>
      <c r="E217" s="30">
        <v>1507.93</v>
      </c>
      <c r="F217" s="30">
        <v>662.34</v>
      </c>
      <c r="G217" s="30">
        <v>886.25</v>
      </c>
      <c r="H217" s="30">
        <v>3617.78</v>
      </c>
      <c r="I217" s="30">
        <v>85.24</v>
      </c>
      <c r="J217" s="30">
        <v>1147.05</v>
      </c>
      <c r="K217" s="30">
        <v>367.59</v>
      </c>
      <c r="L217" s="30">
        <v>261.68</v>
      </c>
      <c r="M217" s="30">
        <v>811.5</v>
      </c>
      <c r="N217" s="30">
        <v>335.36</v>
      </c>
      <c r="O217" s="29"/>
      <c r="P217" s="30">
        <v>12441.22</v>
      </c>
    </row>
    <row r="218" spans="1:16" x14ac:dyDescent="0.3">
      <c r="A218" s="25" t="s">
        <v>292</v>
      </c>
      <c r="B218" s="30">
        <v>1925.02</v>
      </c>
      <c r="C218" s="30">
        <v>777.21</v>
      </c>
      <c r="D218" s="30">
        <v>26.41</v>
      </c>
      <c r="E218" s="30">
        <v>1468.03</v>
      </c>
      <c r="F218" s="30">
        <v>689.94</v>
      </c>
      <c r="G218" s="30">
        <v>831.1</v>
      </c>
      <c r="H218" s="30">
        <v>3646.85</v>
      </c>
      <c r="I218" s="30">
        <v>86.46</v>
      </c>
      <c r="J218" s="30">
        <v>1199.27</v>
      </c>
      <c r="K218" s="30">
        <v>344.71</v>
      </c>
      <c r="L218" s="30">
        <v>279.32</v>
      </c>
      <c r="M218" s="30">
        <v>827.77</v>
      </c>
      <c r="N218" s="30">
        <v>340.64</v>
      </c>
      <c r="O218" s="29"/>
      <c r="P218" s="30">
        <v>12442.73</v>
      </c>
    </row>
    <row r="219" spans="1:16" x14ac:dyDescent="0.3">
      <c r="A219" s="25" t="s">
        <v>293</v>
      </c>
      <c r="B219" s="30">
        <v>1941.24</v>
      </c>
      <c r="C219" s="30">
        <v>781.34</v>
      </c>
      <c r="D219" s="30">
        <v>26</v>
      </c>
      <c r="E219" s="30">
        <v>1454.41</v>
      </c>
      <c r="F219" s="30">
        <v>736.94</v>
      </c>
      <c r="G219" s="30">
        <v>747.37</v>
      </c>
      <c r="H219" s="30">
        <v>3683.64</v>
      </c>
      <c r="I219" s="30">
        <v>89.71</v>
      </c>
      <c r="J219" s="30">
        <v>1254.22</v>
      </c>
      <c r="K219" s="30">
        <v>316.48</v>
      </c>
      <c r="L219" s="30">
        <v>308.33999999999997</v>
      </c>
      <c r="M219" s="30">
        <v>856.38</v>
      </c>
      <c r="N219" s="30">
        <v>344.54</v>
      </c>
      <c r="O219" s="29"/>
      <c r="P219" s="30">
        <v>12540.61</v>
      </c>
    </row>
    <row r="220" spans="1:16" x14ac:dyDescent="0.3">
      <c r="A220" s="25" t="s">
        <v>294</v>
      </c>
      <c r="B220" s="30">
        <v>1961.87</v>
      </c>
      <c r="C220" s="30">
        <v>769.03</v>
      </c>
      <c r="D220" s="30">
        <v>26.24</v>
      </c>
      <c r="E220" s="30">
        <v>1429.33</v>
      </c>
      <c r="F220" s="30">
        <v>764.74</v>
      </c>
      <c r="G220" s="30">
        <v>666.44</v>
      </c>
      <c r="H220" s="30">
        <v>3680.31</v>
      </c>
      <c r="I220" s="30">
        <v>93.62</v>
      </c>
      <c r="J220" s="30">
        <v>1302.0999999999999</v>
      </c>
      <c r="K220" s="30">
        <v>285.32</v>
      </c>
      <c r="L220" s="30">
        <v>332.11</v>
      </c>
      <c r="M220" s="30">
        <v>869.2</v>
      </c>
      <c r="N220" s="30">
        <v>348.31</v>
      </c>
      <c r="O220" s="29"/>
      <c r="P220" s="30">
        <v>12528.61</v>
      </c>
    </row>
    <row r="221" spans="1:16" x14ac:dyDescent="0.3">
      <c r="A221" s="25" t="s">
        <v>295</v>
      </c>
      <c r="B221" s="30">
        <v>2074.91</v>
      </c>
      <c r="C221" s="30">
        <v>763.14</v>
      </c>
      <c r="D221" s="30">
        <v>27.66</v>
      </c>
      <c r="E221" s="30">
        <v>1501.45</v>
      </c>
      <c r="F221" s="30">
        <v>798.09</v>
      </c>
      <c r="G221" s="30">
        <v>631.67999999999995</v>
      </c>
      <c r="H221" s="30">
        <v>3745.85</v>
      </c>
      <c r="I221" s="30">
        <v>96.85</v>
      </c>
      <c r="J221" s="30">
        <v>1333.85</v>
      </c>
      <c r="K221" s="30">
        <v>253.75</v>
      </c>
      <c r="L221" s="30">
        <v>354.96</v>
      </c>
      <c r="M221" s="30">
        <v>891.89</v>
      </c>
      <c r="N221" s="30">
        <v>353.23</v>
      </c>
      <c r="O221" s="29"/>
      <c r="P221" s="30">
        <v>12827.32</v>
      </c>
    </row>
    <row r="222" spans="1:16" x14ac:dyDescent="0.3">
      <c r="A222" s="25" t="s">
        <v>296</v>
      </c>
      <c r="B222" s="30">
        <v>2268.75</v>
      </c>
      <c r="C222" s="30">
        <v>751.56</v>
      </c>
      <c r="D222" s="30">
        <v>30.04</v>
      </c>
      <c r="E222" s="30">
        <v>1626.18</v>
      </c>
      <c r="F222" s="30">
        <v>832.61</v>
      </c>
      <c r="G222" s="30">
        <v>643.48</v>
      </c>
      <c r="H222" s="30">
        <v>3842.28</v>
      </c>
      <c r="I222" s="30">
        <v>98.82</v>
      </c>
      <c r="J222" s="30">
        <v>1350.75</v>
      </c>
      <c r="K222" s="30">
        <v>225.46</v>
      </c>
      <c r="L222" s="30">
        <v>376.89</v>
      </c>
      <c r="M222" s="30">
        <v>920.88</v>
      </c>
      <c r="N222" s="30">
        <v>360.93</v>
      </c>
      <c r="O222" s="29"/>
      <c r="P222" s="30">
        <v>13328.61</v>
      </c>
    </row>
    <row r="223" spans="1:16" x14ac:dyDescent="0.3">
      <c r="A223" s="25" t="s">
        <v>297</v>
      </c>
      <c r="B223" s="30">
        <v>2513.14</v>
      </c>
      <c r="C223" s="30">
        <v>734.84</v>
      </c>
      <c r="D223" s="30">
        <v>32.76</v>
      </c>
      <c r="E223" s="30">
        <v>1735.36</v>
      </c>
      <c r="F223" s="30">
        <v>868.94</v>
      </c>
      <c r="G223" s="30">
        <v>684.43</v>
      </c>
      <c r="H223" s="30">
        <v>3950.18</v>
      </c>
      <c r="I223" s="30">
        <v>99.6</v>
      </c>
      <c r="J223" s="30">
        <v>1361.78</v>
      </c>
      <c r="K223" s="30">
        <v>205.3</v>
      </c>
      <c r="L223" s="30">
        <v>399.51</v>
      </c>
      <c r="M223" s="30">
        <v>949.94</v>
      </c>
      <c r="N223" s="30">
        <v>373.41</v>
      </c>
      <c r="O223" s="29"/>
      <c r="P223" s="30">
        <v>13909.18</v>
      </c>
    </row>
    <row r="224" spans="1:16" x14ac:dyDescent="0.3">
      <c r="A224" s="25" t="s">
        <v>298</v>
      </c>
      <c r="B224" s="30">
        <v>2782.07</v>
      </c>
      <c r="C224" s="30">
        <v>724.68</v>
      </c>
      <c r="D224" s="30">
        <v>35.28</v>
      </c>
      <c r="E224" s="30">
        <v>1823.27</v>
      </c>
      <c r="F224" s="30">
        <v>904.02</v>
      </c>
      <c r="G224" s="30">
        <v>734.17</v>
      </c>
      <c r="H224" s="30">
        <v>4042.42</v>
      </c>
      <c r="I224" s="30">
        <v>99.35</v>
      </c>
      <c r="J224" s="30">
        <v>1377.18</v>
      </c>
      <c r="K224" s="30">
        <v>198.23</v>
      </c>
      <c r="L224" s="30">
        <v>423.15</v>
      </c>
      <c r="M224" s="30">
        <v>971.18</v>
      </c>
      <c r="N224" s="30">
        <v>392.7</v>
      </c>
      <c r="O224" s="29"/>
      <c r="P224" s="30">
        <v>14507.72</v>
      </c>
    </row>
    <row r="225" spans="1:16" x14ac:dyDescent="0.3">
      <c r="A225" s="25" t="s">
        <v>299</v>
      </c>
      <c r="B225" s="30">
        <v>3044.03</v>
      </c>
      <c r="C225" s="30">
        <v>731.83</v>
      </c>
      <c r="D225" s="30">
        <v>37.08</v>
      </c>
      <c r="E225" s="30">
        <v>1888.69</v>
      </c>
      <c r="F225" s="30">
        <v>941.74</v>
      </c>
      <c r="G225" s="30">
        <v>778.24</v>
      </c>
      <c r="H225" s="30">
        <v>4111.78</v>
      </c>
      <c r="I225" s="30">
        <v>98.27</v>
      </c>
      <c r="J225" s="30">
        <v>1406.49</v>
      </c>
      <c r="K225" s="30">
        <v>208.59</v>
      </c>
      <c r="L225" s="30">
        <v>449.81</v>
      </c>
      <c r="M225" s="30">
        <v>986.28</v>
      </c>
      <c r="N225" s="30">
        <v>420.41</v>
      </c>
      <c r="O225" s="29"/>
      <c r="P225" s="30">
        <v>15103.24</v>
      </c>
    </row>
    <row r="226" spans="1:16" x14ac:dyDescent="0.3">
      <c r="A226" s="25" t="s">
        <v>300</v>
      </c>
      <c r="B226" s="30">
        <v>3290.55</v>
      </c>
      <c r="C226" s="30">
        <v>757.05</v>
      </c>
      <c r="D226" s="30">
        <v>38.11</v>
      </c>
      <c r="E226" s="30">
        <v>1927.35</v>
      </c>
      <c r="F226" s="30">
        <v>985.85</v>
      </c>
      <c r="G226" s="30">
        <v>812.09</v>
      </c>
      <c r="H226" s="30">
        <v>4170.5</v>
      </c>
      <c r="I226" s="30">
        <v>96.78</v>
      </c>
      <c r="J226" s="30">
        <v>1449.01</v>
      </c>
      <c r="K226" s="30">
        <v>233.87</v>
      </c>
      <c r="L226" s="30">
        <v>478.93</v>
      </c>
      <c r="M226" s="30">
        <v>1021.91</v>
      </c>
      <c r="N226" s="30">
        <v>453.48</v>
      </c>
      <c r="O226" s="29"/>
      <c r="P226" s="30">
        <v>15715.49</v>
      </c>
    </row>
    <row r="227" spans="1:16" x14ac:dyDescent="0.3">
      <c r="A227" s="25" t="s">
        <v>301</v>
      </c>
      <c r="B227" s="30">
        <v>3533.35</v>
      </c>
      <c r="C227" s="30">
        <v>794.59</v>
      </c>
      <c r="D227" s="30">
        <v>38.799999999999997</v>
      </c>
      <c r="E227" s="30">
        <v>1891.74</v>
      </c>
      <c r="F227" s="30">
        <v>1044.03</v>
      </c>
      <c r="G227" s="30">
        <v>845.07</v>
      </c>
      <c r="H227" s="30">
        <v>4244.43</v>
      </c>
      <c r="I227" s="30">
        <v>95.62</v>
      </c>
      <c r="J227" s="30">
        <v>1494.48</v>
      </c>
      <c r="K227" s="30">
        <v>264.73</v>
      </c>
      <c r="L227" s="30">
        <v>509.07</v>
      </c>
      <c r="M227" s="30">
        <v>1061.99</v>
      </c>
      <c r="N227" s="30">
        <v>484.19</v>
      </c>
      <c r="O227" s="29"/>
      <c r="P227" s="30">
        <v>16302.09</v>
      </c>
    </row>
    <row r="228" spans="1:16" x14ac:dyDescent="0.3">
      <c r="A228" s="25" t="s">
        <v>302</v>
      </c>
      <c r="B228" s="30">
        <v>3787.07</v>
      </c>
      <c r="C228" s="30">
        <v>837.88</v>
      </c>
      <c r="D228" s="30">
        <v>39.64</v>
      </c>
      <c r="E228" s="30">
        <v>1894.04</v>
      </c>
      <c r="F228" s="30">
        <v>1125.25</v>
      </c>
      <c r="G228" s="30">
        <v>887.1</v>
      </c>
      <c r="H228" s="30">
        <v>4371.1499999999996</v>
      </c>
      <c r="I228" s="30">
        <v>95.54</v>
      </c>
      <c r="J228" s="30">
        <v>1531.47</v>
      </c>
      <c r="K228" s="30">
        <v>291.19</v>
      </c>
      <c r="L228" s="30">
        <v>538.73</v>
      </c>
      <c r="M228" s="30">
        <v>1119.6300000000001</v>
      </c>
      <c r="N228" s="30">
        <v>504.38</v>
      </c>
      <c r="O228" s="29"/>
      <c r="P228" s="30">
        <v>17023.07</v>
      </c>
    </row>
    <row r="229" spans="1:16" x14ac:dyDescent="0.3">
      <c r="A229" s="25" t="s">
        <v>303</v>
      </c>
      <c r="B229" s="30">
        <v>4064.78</v>
      </c>
      <c r="C229" s="30">
        <v>879.92</v>
      </c>
      <c r="D229" s="30">
        <v>41.07</v>
      </c>
      <c r="E229" s="30">
        <v>1933.24</v>
      </c>
      <c r="F229" s="30">
        <v>1236.07</v>
      </c>
      <c r="G229" s="30">
        <v>947.41</v>
      </c>
      <c r="H229" s="30">
        <v>4580.7</v>
      </c>
      <c r="I229" s="30">
        <v>97.2</v>
      </c>
      <c r="J229" s="30">
        <v>1549.56</v>
      </c>
      <c r="K229" s="30">
        <v>304.08</v>
      </c>
      <c r="L229" s="30">
        <v>566.28</v>
      </c>
      <c r="M229" s="30">
        <v>1198.27</v>
      </c>
      <c r="N229" s="30">
        <v>506.71</v>
      </c>
      <c r="O229" s="29"/>
      <c r="P229" s="30">
        <v>17905.310000000001</v>
      </c>
    </row>
    <row r="230" spans="1:16" x14ac:dyDescent="0.3">
      <c r="A230" s="25" t="s">
        <v>304</v>
      </c>
      <c r="B230" s="30">
        <v>4364.9799999999996</v>
      </c>
      <c r="C230" s="30">
        <v>919.09</v>
      </c>
      <c r="D230" s="30">
        <v>43.24</v>
      </c>
      <c r="E230" s="30">
        <v>2016.09</v>
      </c>
      <c r="F230" s="30">
        <v>1363.73</v>
      </c>
      <c r="G230" s="30">
        <v>1019.66</v>
      </c>
      <c r="H230" s="30">
        <v>4853.71</v>
      </c>
      <c r="I230" s="30">
        <v>100.63</v>
      </c>
      <c r="J230" s="30">
        <v>1551.88</v>
      </c>
      <c r="K230" s="30">
        <v>303</v>
      </c>
      <c r="L230" s="30">
        <v>593.12</v>
      </c>
      <c r="M230" s="30">
        <v>1289.72</v>
      </c>
      <c r="N230" s="30">
        <v>492.72</v>
      </c>
      <c r="O230" s="29"/>
      <c r="P230" s="30">
        <v>18911.59</v>
      </c>
    </row>
    <row r="231" spans="1:16" x14ac:dyDescent="0.3">
      <c r="A231" s="25" t="s">
        <v>305</v>
      </c>
      <c r="B231" s="30">
        <v>4683.88</v>
      </c>
      <c r="C231" s="30">
        <v>981.72</v>
      </c>
      <c r="D231" s="30">
        <v>46.14</v>
      </c>
      <c r="E231" s="30">
        <v>2106.9299999999998</v>
      </c>
      <c r="F231" s="30">
        <v>1476.79</v>
      </c>
      <c r="G231" s="30">
        <v>1082.1099999999999</v>
      </c>
      <c r="H231" s="30">
        <v>5147.58</v>
      </c>
      <c r="I231" s="30">
        <v>105.16</v>
      </c>
      <c r="J231" s="30">
        <v>1552.98</v>
      </c>
      <c r="K231" s="30">
        <v>296.3</v>
      </c>
      <c r="L231" s="30">
        <v>623.36</v>
      </c>
      <c r="M231" s="30">
        <v>1371.7</v>
      </c>
      <c r="N231" s="30">
        <v>472.83</v>
      </c>
      <c r="O231" s="29"/>
      <c r="P231" s="30">
        <v>19947.47</v>
      </c>
    </row>
    <row r="232" spans="1:16" x14ac:dyDescent="0.3">
      <c r="A232" s="25" t="s">
        <v>306</v>
      </c>
      <c r="B232" s="30">
        <v>4978.28</v>
      </c>
      <c r="C232" s="30">
        <v>1000.85</v>
      </c>
      <c r="D232" s="30">
        <v>49.09</v>
      </c>
      <c r="E232" s="30">
        <v>2179.4</v>
      </c>
      <c r="F232" s="30">
        <v>1541.76</v>
      </c>
      <c r="G232" s="30">
        <v>1112.22</v>
      </c>
      <c r="H232" s="30">
        <v>5309.07</v>
      </c>
      <c r="I232" s="30">
        <v>110.06</v>
      </c>
      <c r="J232" s="30">
        <v>1568.87</v>
      </c>
      <c r="K232" s="30">
        <v>293.12</v>
      </c>
      <c r="L232" s="30">
        <v>660.43</v>
      </c>
      <c r="M232" s="30">
        <v>1420.38</v>
      </c>
      <c r="N232" s="30">
        <v>458.27</v>
      </c>
      <c r="O232" s="29"/>
      <c r="P232" s="30">
        <v>20681.8</v>
      </c>
    </row>
    <row r="233" spans="1:16" x14ac:dyDescent="0.3">
      <c r="A233" s="25" t="s">
        <v>307</v>
      </c>
      <c r="B233" s="30">
        <v>5261.59</v>
      </c>
      <c r="C233" s="30">
        <v>1050.9000000000001</v>
      </c>
      <c r="D233" s="30">
        <v>52.4</v>
      </c>
      <c r="E233" s="30">
        <v>2202.6999999999998</v>
      </c>
      <c r="F233" s="30">
        <v>1528.73</v>
      </c>
      <c r="G233" s="30">
        <v>1089.6300000000001</v>
      </c>
      <c r="H233" s="30">
        <v>5348.23</v>
      </c>
      <c r="I233" s="30">
        <v>114.61</v>
      </c>
      <c r="J233" s="30">
        <v>1614.3</v>
      </c>
      <c r="K233" s="30">
        <v>302.06</v>
      </c>
      <c r="L233" s="30">
        <v>707.91</v>
      </c>
      <c r="M233" s="30">
        <v>1414.44</v>
      </c>
      <c r="N233" s="30">
        <v>459.42</v>
      </c>
      <c r="O233" s="29"/>
      <c r="P233" s="30">
        <v>21146.92</v>
      </c>
    </row>
    <row r="234" spans="1:16" x14ac:dyDescent="0.3">
      <c r="A234" s="25" t="s">
        <v>308</v>
      </c>
      <c r="B234" s="30">
        <v>5496.4</v>
      </c>
      <c r="C234" s="30">
        <v>1111.51</v>
      </c>
      <c r="D234" s="30">
        <v>55.5</v>
      </c>
      <c r="E234" s="30">
        <v>2179.73</v>
      </c>
      <c r="F234" s="30">
        <v>1456.21</v>
      </c>
      <c r="G234" s="30">
        <v>1023.12</v>
      </c>
      <c r="H234" s="30">
        <v>5331.32</v>
      </c>
      <c r="I234" s="30">
        <v>118.17</v>
      </c>
      <c r="J234" s="30">
        <v>1688.68</v>
      </c>
      <c r="K234" s="30">
        <v>325.52</v>
      </c>
      <c r="L234" s="30">
        <v>762.37</v>
      </c>
      <c r="M234" s="30">
        <v>1368.2</v>
      </c>
      <c r="N234" s="30">
        <v>477.48</v>
      </c>
      <c r="O234" s="29"/>
      <c r="P234" s="30">
        <v>21394.21</v>
      </c>
    </row>
    <row r="235" spans="1:16" x14ac:dyDescent="0.3">
      <c r="A235" s="25" t="s">
        <v>309</v>
      </c>
      <c r="B235" s="30">
        <v>5645.38</v>
      </c>
      <c r="C235" s="30">
        <v>1186.3</v>
      </c>
      <c r="D235" s="30">
        <v>57.87</v>
      </c>
      <c r="E235" s="30">
        <v>2151.39</v>
      </c>
      <c r="F235" s="30">
        <v>1369.71</v>
      </c>
      <c r="G235" s="30">
        <v>975.96</v>
      </c>
      <c r="H235" s="30">
        <v>5323.65</v>
      </c>
      <c r="I235" s="30">
        <v>120.19</v>
      </c>
      <c r="J235" s="30">
        <v>1776.49</v>
      </c>
      <c r="K235" s="30">
        <v>359.69</v>
      </c>
      <c r="L235" s="30">
        <v>825.51</v>
      </c>
      <c r="M235" s="30">
        <v>1321.29</v>
      </c>
      <c r="N235" s="30">
        <v>504.46</v>
      </c>
      <c r="O235" s="29"/>
      <c r="P235" s="30">
        <v>21617.87</v>
      </c>
    </row>
    <row r="236" spans="1:16" x14ac:dyDescent="0.3">
      <c r="A236" s="25" t="s">
        <v>310</v>
      </c>
      <c r="B236" s="30">
        <v>5662.78</v>
      </c>
      <c r="C236" s="30">
        <v>1277.07</v>
      </c>
      <c r="D236" s="30">
        <v>58.9</v>
      </c>
      <c r="E236" s="30">
        <v>2137.69</v>
      </c>
      <c r="F236" s="30">
        <v>1305.79</v>
      </c>
      <c r="G236" s="30">
        <v>931.94</v>
      </c>
      <c r="H236" s="30">
        <v>5294.57</v>
      </c>
      <c r="I236" s="30">
        <v>120.11</v>
      </c>
      <c r="J236" s="30">
        <v>1860.68</v>
      </c>
      <c r="K236" s="30">
        <v>400.21</v>
      </c>
      <c r="L236" s="30">
        <v>861.15</v>
      </c>
      <c r="M236" s="30">
        <v>1285.83</v>
      </c>
      <c r="N236" s="30">
        <v>531.5</v>
      </c>
      <c r="O236" s="29"/>
      <c r="P236" s="30">
        <v>21728.23</v>
      </c>
    </row>
    <row r="237" spans="1:16" x14ac:dyDescent="0.3">
      <c r="A237" s="25" t="s">
        <v>311</v>
      </c>
      <c r="B237" s="30">
        <v>5516.12</v>
      </c>
      <c r="C237" s="30">
        <v>1386.83</v>
      </c>
      <c r="D237" s="30">
        <v>58.09</v>
      </c>
      <c r="E237" s="30">
        <v>2185.54</v>
      </c>
      <c r="F237" s="30">
        <v>1322.45</v>
      </c>
      <c r="G237" s="30">
        <v>939.03</v>
      </c>
      <c r="H237" s="30">
        <v>5431.4</v>
      </c>
      <c r="I237" s="30">
        <v>117.49</v>
      </c>
      <c r="J237" s="30">
        <v>1925.24</v>
      </c>
      <c r="K237" s="30">
        <v>442.64</v>
      </c>
      <c r="L237" s="30">
        <v>873.86</v>
      </c>
      <c r="M237" s="30">
        <v>1318.44</v>
      </c>
      <c r="N237" s="30">
        <v>550.34</v>
      </c>
      <c r="O237" s="29"/>
      <c r="P237" s="30">
        <v>22067.46</v>
      </c>
    </row>
    <row r="238" spans="1:16" x14ac:dyDescent="0.3">
      <c r="A238" s="25" t="s">
        <v>312</v>
      </c>
      <c r="B238" s="30">
        <v>5224.88</v>
      </c>
      <c r="C238" s="30">
        <v>1509.36</v>
      </c>
      <c r="D238" s="30">
        <v>55.61</v>
      </c>
      <c r="E238" s="30">
        <v>2283.0300000000002</v>
      </c>
      <c r="F238" s="30">
        <v>1432.37</v>
      </c>
      <c r="G238" s="30">
        <v>1029.4000000000001</v>
      </c>
      <c r="H238" s="30">
        <v>5869.17</v>
      </c>
      <c r="I238" s="30">
        <v>113.21</v>
      </c>
      <c r="J238" s="30">
        <v>1965.58</v>
      </c>
      <c r="K238" s="30">
        <v>481.47</v>
      </c>
      <c r="L238" s="30">
        <v>862.03</v>
      </c>
      <c r="M238" s="30">
        <v>1421.12</v>
      </c>
      <c r="N238" s="30">
        <v>558.70000000000005</v>
      </c>
      <c r="O238" s="29"/>
      <c r="P238" s="30">
        <v>22805.919999999998</v>
      </c>
    </row>
    <row r="239" spans="1:16" x14ac:dyDescent="0.3">
      <c r="A239" s="25" t="s">
        <v>313</v>
      </c>
      <c r="B239" s="30">
        <v>4861.3500000000004</v>
      </c>
      <c r="C239" s="30">
        <v>1635.26</v>
      </c>
      <c r="D239" s="30">
        <v>52.29</v>
      </c>
      <c r="E239" s="30">
        <v>2373.73</v>
      </c>
      <c r="F239" s="30">
        <v>1559.64</v>
      </c>
      <c r="G239" s="30">
        <v>1127.92</v>
      </c>
      <c r="H239" s="30">
        <v>6335.73</v>
      </c>
      <c r="I239" s="30">
        <v>109.44</v>
      </c>
      <c r="J239" s="30">
        <v>1987.89</v>
      </c>
      <c r="K239" s="30">
        <v>510.13</v>
      </c>
      <c r="L239" s="30">
        <v>838.32</v>
      </c>
      <c r="M239" s="30">
        <v>1525.91</v>
      </c>
      <c r="N239" s="30">
        <v>560.38</v>
      </c>
      <c r="O239" s="29"/>
      <c r="P239" s="30">
        <v>23478.01</v>
      </c>
    </row>
    <row r="240" spans="1:16" x14ac:dyDescent="0.3">
      <c r="A240" s="25" t="s">
        <v>314</v>
      </c>
      <c r="B240" s="30">
        <v>4500.3100000000004</v>
      </c>
      <c r="C240" s="30">
        <v>1732.85</v>
      </c>
      <c r="D240" s="30">
        <v>48.8</v>
      </c>
      <c r="E240" s="30">
        <v>2403.39</v>
      </c>
      <c r="F240" s="30">
        <v>1635.68</v>
      </c>
      <c r="G240" s="30">
        <v>1177.73</v>
      </c>
      <c r="H240" s="30">
        <v>6655.87</v>
      </c>
      <c r="I240" s="30">
        <v>108.47</v>
      </c>
      <c r="J240" s="30">
        <v>1999.48</v>
      </c>
      <c r="K240" s="30">
        <v>522</v>
      </c>
      <c r="L240" s="30">
        <v>817.53</v>
      </c>
      <c r="M240" s="30">
        <v>1571.74</v>
      </c>
      <c r="N240" s="30">
        <v>559.70000000000005</v>
      </c>
      <c r="O240" s="29"/>
      <c r="P240" s="30">
        <v>23733.56</v>
      </c>
    </row>
    <row r="241" spans="1:16" x14ac:dyDescent="0.3">
      <c r="A241" s="25" t="s">
        <v>315</v>
      </c>
      <c r="B241" s="30">
        <v>4215.53</v>
      </c>
      <c r="C241" s="30">
        <v>1796.12</v>
      </c>
      <c r="D241" s="30">
        <v>46.05</v>
      </c>
      <c r="E241" s="30">
        <v>2319.36</v>
      </c>
      <c r="F241" s="30">
        <v>1598.38</v>
      </c>
      <c r="G241" s="30">
        <v>1138.27</v>
      </c>
      <c r="H241" s="30">
        <v>6669.43</v>
      </c>
      <c r="I241" s="30">
        <v>112.43</v>
      </c>
      <c r="J241" s="30">
        <v>2007.48</v>
      </c>
      <c r="K241" s="30">
        <v>511.14</v>
      </c>
      <c r="L241" s="30">
        <v>814.4</v>
      </c>
      <c r="M241" s="30">
        <v>1503.21</v>
      </c>
      <c r="N241" s="30">
        <v>560.76</v>
      </c>
      <c r="O241" s="29"/>
      <c r="P241" s="30">
        <v>23292.57</v>
      </c>
    </row>
    <row r="242" spans="1:16" x14ac:dyDescent="0.3">
      <c r="A242" s="25" t="s">
        <v>316</v>
      </c>
      <c r="B242" s="30">
        <v>4026.21</v>
      </c>
      <c r="C242" s="30">
        <v>1824.69</v>
      </c>
      <c r="D242" s="30">
        <v>44.3</v>
      </c>
      <c r="E242" s="30">
        <v>2137.79</v>
      </c>
      <c r="F242" s="30">
        <v>1455.94</v>
      </c>
      <c r="G242" s="30">
        <v>990.02</v>
      </c>
      <c r="H242" s="30">
        <v>6429.74</v>
      </c>
      <c r="I242" s="30">
        <v>121.65</v>
      </c>
      <c r="J242" s="30">
        <v>2017.87</v>
      </c>
      <c r="K242" s="30">
        <v>479.73</v>
      </c>
      <c r="L242" s="30">
        <v>826.95</v>
      </c>
      <c r="M242" s="30">
        <v>1328.87</v>
      </c>
      <c r="N242" s="30">
        <v>565.16</v>
      </c>
      <c r="O242" s="29"/>
      <c r="P242" s="30">
        <v>22248.91</v>
      </c>
    </row>
    <row r="243" spans="1:16" x14ac:dyDescent="0.3">
      <c r="A243" s="25" t="s">
        <v>317</v>
      </c>
      <c r="B243" s="30">
        <v>3885.44</v>
      </c>
      <c r="C243" s="30">
        <v>1811.99</v>
      </c>
      <c r="D243" s="30">
        <v>43.08</v>
      </c>
      <c r="E243" s="30">
        <v>1911.56</v>
      </c>
      <c r="F243" s="30">
        <v>1350.02</v>
      </c>
      <c r="G243" s="30">
        <v>783.16</v>
      </c>
      <c r="H243" s="30">
        <v>5996.78</v>
      </c>
      <c r="I243" s="30">
        <v>134.63999999999999</v>
      </c>
      <c r="J243" s="30">
        <v>2093.2399999999998</v>
      </c>
      <c r="K243" s="30">
        <v>438</v>
      </c>
      <c r="L243" s="30">
        <v>847.9</v>
      </c>
      <c r="M243" s="30">
        <v>1135.92</v>
      </c>
      <c r="N243" s="30">
        <v>572.01</v>
      </c>
      <c r="O243" s="29"/>
      <c r="P243" s="30">
        <v>21003.75</v>
      </c>
    </row>
    <row r="244" spans="1:16" x14ac:dyDescent="0.3">
      <c r="A244" s="25" t="s">
        <v>318</v>
      </c>
      <c r="B244" s="30">
        <v>3789.05</v>
      </c>
      <c r="C244" s="30">
        <v>1787.61</v>
      </c>
      <c r="D244" s="30">
        <v>42.17</v>
      </c>
      <c r="E244" s="30">
        <v>1722.89</v>
      </c>
      <c r="F244" s="30">
        <v>1157.6400000000001</v>
      </c>
      <c r="G244" s="30">
        <v>587.21</v>
      </c>
      <c r="H244" s="30">
        <v>5579.8</v>
      </c>
      <c r="I244" s="30">
        <v>149.78</v>
      </c>
      <c r="J244" s="30">
        <v>2102.85</v>
      </c>
      <c r="K244" s="30">
        <v>396.93</v>
      </c>
      <c r="L244" s="30">
        <v>867.03</v>
      </c>
      <c r="M244" s="30">
        <v>922.67</v>
      </c>
      <c r="N244" s="30">
        <v>580.20000000000005</v>
      </c>
      <c r="O244" s="29"/>
      <c r="P244" s="30">
        <v>19685.830000000002</v>
      </c>
    </row>
    <row r="245" spans="1:16" x14ac:dyDescent="0.3">
      <c r="A245" s="25" t="s">
        <v>319</v>
      </c>
      <c r="B245" s="30">
        <v>3677.29</v>
      </c>
      <c r="C245" s="30">
        <v>1750.63</v>
      </c>
      <c r="D245" s="30">
        <v>41.14</v>
      </c>
      <c r="E245" s="30">
        <v>1661.12</v>
      </c>
      <c r="F245" s="30">
        <v>1118.45</v>
      </c>
      <c r="G245" s="30">
        <v>461.44</v>
      </c>
      <c r="H245" s="30">
        <v>5377.76</v>
      </c>
      <c r="I245" s="30">
        <v>165.44</v>
      </c>
      <c r="J245" s="30">
        <v>2105.6</v>
      </c>
      <c r="K245" s="30">
        <v>366.75</v>
      </c>
      <c r="L245" s="30">
        <v>878.16</v>
      </c>
      <c r="M245" s="30">
        <v>836.82</v>
      </c>
      <c r="N245" s="30">
        <v>588.73</v>
      </c>
      <c r="O245" s="29"/>
      <c r="P245" s="30">
        <v>19029.32</v>
      </c>
    </row>
    <row r="246" spans="1:16" x14ac:dyDescent="0.3">
      <c r="A246" s="25" t="s">
        <v>320</v>
      </c>
      <c r="B246" s="30">
        <v>3545.26</v>
      </c>
      <c r="C246" s="30">
        <v>1706.35</v>
      </c>
      <c r="D246" s="30">
        <v>39.99</v>
      </c>
      <c r="E246" s="30">
        <v>1696.24</v>
      </c>
      <c r="F246" s="30">
        <v>1169.68</v>
      </c>
      <c r="G246" s="30">
        <v>415.83</v>
      </c>
      <c r="H246" s="30">
        <v>5420.53</v>
      </c>
      <c r="I246" s="30">
        <v>180.14</v>
      </c>
      <c r="J246" s="30">
        <v>2159.37</v>
      </c>
      <c r="K246" s="30">
        <v>349.33</v>
      </c>
      <c r="L246" s="30">
        <v>878.69</v>
      </c>
      <c r="M246" s="30">
        <v>837.81</v>
      </c>
      <c r="N246" s="30">
        <v>598.05999999999995</v>
      </c>
      <c r="O246" s="29"/>
      <c r="P246" s="30">
        <v>18997.29</v>
      </c>
    </row>
    <row r="247" spans="1:16" x14ac:dyDescent="0.3">
      <c r="A247" s="25" t="s">
        <v>321</v>
      </c>
      <c r="B247" s="30">
        <v>3421.82</v>
      </c>
      <c r="C247" s="30">
        <v>1658.94</v>
      </c>
      <c r="D247" s="30">
        <v>39.01</v>
      </c>
      <c r="E247" s="30">
        <v>1795.29</v>
      </c>
      <c r="F247" s="30">
        <v>1230.57</v>
      </c>
      <c r="G247" s="30">
        <v>431.47</v>
      </c>
      <c r="H247" s="30">
        <v>5561.86</v>
      </c>
      <c r="I247" s="30">
        <v>192.55</v>
      </c>
      <c r="J247" s="30">
        <v>2236.17</v>
      </c>
      <c r="K247" s="30">
        <v>338.05</v>
      </c>
      <c r="L247" s="30">
        <v>873.89</v>
      </c>
      <c r="M247" s="30">
        <v>888.24</v>
      </c>
      <c r="N247" s="30">
        <v>610.13</v>
      </c>
      <c r="O247" s="29"/>
      <c r="P247" s="30">
        <v>19277.990000000002</v>
      </c>
    </row>
    <row r="248" spans="1:16" x14ac:dyDescent="0.3">
      <c r="A248" s="25" t="s">
        <v>322</v>
      </c>
      <c r="B248" s="30">
        <v>3315.56</v>
      </c>
      <c r="C248" s="30">
        <v>1605.25</v>
      </c>
      <c r="D248" s="30">
        <v>38.450000000000003</v>
      </c>
      <c r="E248" s="30">
        <v>1945</v>
      </c>
      <c r="F248" s="30">
        <v>1372.04</v>
      </c>
      <c r="G248" s="30">
        <v>475.15</v>
      </c>
      <c r="H248" s="30">
        <v>5791.47</v>
      </c>
      <c r="I248" s="30">
        <v>201.37</v>
      </c>
      <c r="J248" s="30">
        <v>2310.92</v>
      </c>
      <c r="K248" s="30">
        <v>326.10000000000002</v>
      </c>
      <c r="L248" s="30">
        <v>871.94</v>
      </c>
      <c r="M248" s="30">
        <v>970.48</v>
      </c>
      <c r="N248" s="30">
        <v>626.96</v>
      </c>
      <c r="O248" s="29"/>
      <c r="P248" s="30">
        <v>19850.7</v>
      </c>
    </row>
    <row r="249" spans="1:16" x14ac:dyDescent="0.3">
      <c r="A249" s="25" t="s">
        <v>323</v>
      </c>
      <c r="B249" s="30">
        <v>3259.33</v>
      </c>
      <c r="C249" s="30">
        <v>1551.05</v>
      </c>
      <c r="D249" s="30">
        <v>38.659999999999997</v>
      </c>
      <c r="E249" s="30">
        <v>2111.41</v>
      </c>
      <c r="F249" s="30">
        <v>1492.02</v>
      </c>
      <c r="G249" s="30">
        <v>536.38</v>
      </c>
      <c r="H249" s="30">
        <v>5965.68</v>
      </c>
      <c r="I249" s="30">
        <v>205.38</v>
      </c>
      <c r="J249" s="30">
        <v>2281.06</v>
      </c>
      <c r="K249" s="30">
        <v>306.69</v>
      </c>
      <c r="L249" s="30">
        <v>878.19</v>
      </c>
      <c r="M249" s="30">
        <v>1085.51</v>
      </c>
      <c r="N249" s="30">
        <v>650.38</v>
      </c>
      <c r="O249" s="29"/>
      <c r="P249" s="30">
        <v>20361.73</v>
      </c>
    </row>
    <row r="250" spans="1:16" x14ac:dyDescent="0.3">
      <c r="A250" s="25" t="s">
        <v>324</v>
      </c>
      <c r="B250" s="30">
        <v>3262.35</v>
      </c>
      <c r="C250" s="30">
        <v>1499.38</v>
      </c>
      <c r="D250" s="30">
        <v>39.64</v>
      </c>
      <c r="E250" s="30">
        <v>2260.02</v>
      </c>
      <c r="F250" s="30">
        <v>1573.43</v>
      </c>
      <c r="G250" s="30">
        <v>601.12</v>
      </c>
      <c r="H250" s="30">
        <v>6054.71</v>
      </c>
      <c r="I250" s="30">
        <v>204.7</v>
      </c>
      <c r="J250" s="30">
        <v>2278.58</v>
      </c>
      <c r="K250" s="30">
        <v>280.16000000000003</v>
      </c>
      <c r="L250" s="30">
        <v>894.34</v>
      </c>
      <c r="M250" s="30">
        <v>1189.52</v>
      </c>
      <c r="N250" s="30">
        <v>679.54</v>
      </c>
      <c r="O250" s="29"/>
      <c r="P250" s="30">
        <v>20817.5</v>
      </c>
    </row>
    <row r="251" spans="1:16" x14ac:dyDescent="0.3">
      <c r="A251" s="25" t="s">
        <v>325</v>
      </c>
      <c r="B251" s="30">
        <v>3303.81</v>
      </c>
      <c r="C251" s="30">
        <v>1456.63</v>
      </c>
      <c r="D251" s="30">
        <v>40.82</v>
      </c>
      <c r="E251" s="30">
        <v>2377.65</v>
      </c>
      <c r="F251" s="30">
        <v>1629.39</v>
      </c>
      <c r="G251" s="30">
        <v>668.11</v>
      </c>
      <c r="H251" s="30">
        <v>6095.17</v>
      </c>
      <c r="I251" s="30">
        <v>200.72</v>
      </c>
      <c r="J251" s="30">
        <v>2261.7800000000002</v>
      </c>
      <c r="K251" s="30">
        <v>253.81</v>
      </c>
      <c r="L251" s="30">
        <v>916.9</v>
      </c>
      <c r="M251" s="30">
        <v>1286.5899999999999</v>
      </c>
      <c r="N251" s="30">
        <v>710.97</v>
      </c>
      <c r="O251" s="29"/>
      <c r="P251" s="30">
        <v>21202.35</v>
      </c>
    </row>
    <row r="252" spans="1:16" x14ac:dyDescent="0.3">
      <c r="A252" s="25" t="s">
        <v>326</v>
      </c>
      <c r="B252" s="30">
        <v>3364.78</v>
      </c>
      <c r="C252" s="30">
        <v>1429.42</v>
      </c>
      <c r="D252" s="30">
        <v>41.72</v>
      </c>
      <c r="E252" s="30">
        <v>2453.7199999999998</v>
      </c>
      <c r="F252" s="30">
        <v>1676.24</v>
      </c>
      <c r="G252" s="30">
        <v>744.48</v>
      </c>
      <c r="H252" s="30">
        <v>6129.54</v>
      </c>
      <c r="I252" s="30">
        <v>194.95</v>
      </c>
      <c r="J252" s="30">
        <v>2229.3000000000002</v>
      </c>
      <c r="K252" s="30">
        <v>235.6</v>
      </c>
      <c r="L252" s="30">
        <v>941.23</v>
      </c>
      <c r="M252" s="30">
        <v>1380.81</v>
      </c>
      <c r="N252" s="30">
        <v>740.96</v>
      </c>
      <c r="O252" s="29"/>
      <c r="P252" s="30">
        <v>21562.75</v>
      </c>
    </row>
    <row r="253" spans="1:16" x14ac:dyDescent="0.3">
      <c r="A253" s="25" t="s">
        <v>327</v>
      </c>
      <c r="B253" s="30">
        <v>3434.29</v>
      </c>
      <c r="C253" s="30">
        <v>1424.03</v>
      </c>
      <c r="D253" s="30">
        <v>41.98</v>
      </c>
      <c r="E253" s="30">
        <v>2478.25</v>
      </c>
      <c r="F253" s="30">
        <v>1727.56</v>
      </c>
      <c r="G253" s="30">
        <v>831.74</v>
      </c>
      <c r="H253" s="30">
        <v>6199.29</v>
      </c>
      <c r="I253" s="30">
        <v>188.81</v>
      </c>
      <c r="J253" s="30">
        <v>2257.29</v>
      </c>
      <c r="K253" s="30">
        <v>232.74</v>
      </c>
      <c r="L253" s="30">
        <v>964.64</v>
      </c>
      <c r="M253" s="30">
        <v>1477.64</v>
      </c>
      <c r="N253" s="30">
        <v>766.08</v>
      </c>
      <c r="O253" s="29"/>
      <c r="P253" s="30">
        <v>22024.34</v>
      </c>
    </row>
    <row r="254" spans="1:16" x14ac:dyDescent="0.3">
      <c r="A254" s="25" t="s">
        <v>328</v>
      </c>
      <c r="B254" s="30">
        <v>3508.43</v>
      </c>
      <c r="C254" s="30">
        <v>1440.56</v>
      </c>
      <c r="D254" s="30">
        <v>41.74</v>
      </c>
      <c r="E254" s="30">
        <v>2456.66</v>
      </c>
      <c r="F254" s="30">
        <v>1795.6</v>
      </c>
      <c r="G254" s="30">
        <v>930.52</v>
      </c>
      <c r="H254" s="30">
        <v>6321.15</v>
      </c>
      <c r="I254" s="30">
        <v>182.53</v>
      </c>
      <c r="J254" s="30">
        <v>2237.9499999999998</v>
      </c>
      <c r="K254" s="30">
        <v>244.85</v>
      </c>
      <c r="L254" s="30">
        <v>984.61</v>
      </c>
      <c r="M254" s="30">
        <v>1580.42</v>
      </c>
      <c r="N254" s="30">
        <v>785.99</v>
      </c>
      <c r="O254" s="29"/>
      <c r="P254" s="30">
        <v>22511</v>
      </c>
    </row>
    <row r="255" spans="1:16" x14ac:dyDescent="0.3">
      <c r="A255" s="25" t="s">
        <v>329</v>
      </c>
      <c r="B255" s="30">
        <v>3594.05</v>
      </c>
      <c r="C255" s="30">
        <v>1472</v>
      </c>
      <c r="D255" s="30">
        <v>41.51</v>
      </c>
      <c r="E255" s="30">
        <v>2410.06</v>
      </c>
      <c r="F255" s="30">
        <v>1888.72</v>
      </c>
      <c r="G255" s="30">
        <v>1041.01</v>
      </c>
      <c r="H255" s="30">
        <v>6496.07</v>
      </c>
      <c r="I255" s="30">
        <v>175.18</v>
      </c>
      <c r="J255" s="30">
        <v>2178.63</v>
      </c>
      <c r="K255" s="30">
        <v>263.93</v>
      </c>
      <c r="L255" s="30">
        <v>1012.03</v>
      </c>
      <c r="M255" s="30">
        <v>1691.42</v>
      </c>
      <c r="N255" s="30">
        <v>803.44</v>
      </c>
      <c r="O255" s="29"/>
      <c r="P255" s="30">
        <v>23068.05</v>
      </c>
    </row>
    <row r="256" spans="1:16" x14ac:dyDescent="0.3">
      <c r="A256" s="25" t="s">
        <v>330</v>
      </c>
      <c r="B256" s="30">
        <v>3651.67</v>
      </c>
      <c r="C256" s="30">
        <v>1508.4</v>
      </c>
      <c r="D256" s="30">
        <v>41.91</v>
      </c>
      <c r="E256" s="30">
        <v>2361.04</v>
      </c>
      <c r="F256" s="30">
        <v>1999.43</v>
      </c>
      <c r="G256" s="30">
        <v>1164.25</v>
      </c>
      <c r="H256" s="30">
        <v>6679.46</v>
      </c>
      <c r="I256" s="30">
        <v>165.73</v>
      </c>
      <c r="J256" s="30">
        <v>2122.67</v>
      </c>
      <c r="K256" s="30">
        <v>281.27999999999997</v>
      </c>
      <c r="L256" s="30">
        <v>1023.12</v>
      </c>
      <c r="M256" s="30">
        <v>1795.23</v>
      </c>
      <c r="N256" s="30">
        <v>821.48</v>
      </c>
      <c r="O256" s="29"/>
      <c r="P256" s="30">
        <v>23615.65</v>
      </c>
    </row>
    <row r="257" spans="1:16" x14ac:dyDescent="0.3">
      <c r="A257" s="25" t="s">
        <v>331</v>
      </c>
      <c r="B257" s="30">
        <v>3718.8</v>
      </c>
      <c r="C257" s="30">
        <v>1545.49</v>
      </c>
      <c r="D257" s="30">
        <v>43.49</v>
      </c>
      <c r="E257" s="30">
        <v>2328.34</v>
      </c>
      <c r="F257" s="30">
        <v>2140.85</v>
      </c>
      <c r="G257" s="30">
        <v>1299.8599999999999</v>
      </c>
      <c r="H257" s="30">
        <v>6889.42</v>
      </c>
      <c r="I257" s="30">
        <v>153.36000000000001</v>
      </c>
      <c r="J257" s="30">
        <v>2125</v>
      </c>
      <c r="K257" s="30">
        <v>288.83999999999997</v>
      </c>
      <c r="L257" s="30">
        <v>1034.8</v>
      </c>
      <c r="M257" s="30">
        <v>1901.36</v>
      </c>
      <c r="N257" s="30">
        <v>842.86</v>
      </c>
      <c r="O257" s="29"/>
      <c r="P257" s="30">
        <v>24312.49</v>
      </c>
    </row>
    <row r="258" spans="1:16" x14ac:dyDescent="0.3">
      <c r="A258" s="25" t="s">
        <v>332</v>
      </c>
      <c r="B258" s="30">
        <v>3790.83</v>
      </c>
      <c r="C258" s="30">
        <v>1578.12</v>
      </c>
      <c r="D258" s="30">
        <v>46.21</v>
      </c>
      <c r="E258" s="30">
        <v>2323.64</v>
      </c>
      <c r="F258" s="30">
        <v>2298.63</v>
      </c>
      <c r="G258" s="30">
        <v>1435.74</v>
      </c>
      <c r="H258" s="30">
        <v>7104.17</v>
      </c>
      <c r="I258" s="30">
        <v>139.72999999999999</v>
      </c>
      <c r="J258" s="30">
        <v>2151.27</v>
      </c>
      <c r="K258" s="30">
        <v>285.95</v>
      </c>
      <c r="L258" s="30">
        <v>1049.19</v>
      </c>
      <c r="M258" s="30">
        <v>1999.53</v>
      </c>
      <c r="N258" s="30">
        <v>867.22</v>
      </c>
      <c r="O258" s="29"/>
      <c r="P258" s="30">
        <v>25070.23</v>
      </c>
    </row>
    <row r="259" spans="1:16" x14ac:dyDescent="0.3">
      <c r="A259" s="25" t="s">
        <v>333</v>
      </c>
      <c r="B259" s="30">
        <v>3891.17</v>
      </c>
      <c r="C259" s="30">
        <v>1612.6</v>
      </c>
      <c r="D259" s="30">
        <v>49.5</v>
      </c>
      <c r="E259" s="30">
        <v>2342.64</v>
      </c>
      <c r="F259" s="30">
        <v>2444.58</v>
      </c>
      <c r="G259" s="30">
        <v>1548.71</v>
      </c>
      <c r="H259" s="30">
        <v>7310.61</v>
      </c>
      <c r="I259" s="30">
        <v>128.94</v>
      </c>
      <c r="J259" s="30">
        <v>2186.4</v>
      </c>
      <c r="K259" s="30">
        <v>279.22000000000003</v>
      </c>
      <c r="L259" s="30">
        <v>1071.21</v>
      </c>
      <c r="M259" s="30">
        <v>2076.92</v>
      </c>
      <c r="N259" s="30">
        <v>891.03</v>
      </c>
      <c r="O259" s="29"/>
      <c r="P259" s="30">
        <v>25833.54</v>
      </c>
    </row>
    <row r="260" spans="1:16" x14ac:dyDescent="0.3">
      <c r="A260" s="25" t="s">
        <v>334</v>
      </c>
      <c r="B260" s="30">
        <v>4025.15</v>
      </c>
      <c r="C260" s="30">
        <v>1636.32</v>
      </c>
      <c r="D260" s="30">
        <v>52.55</v>
      </c>
      <c r="E260" s="30">
        <v>2380.91</v>
      </c>
      <c r="F260" s="30">
        <v>2547.96</v>
      </c>
      <c r="G260" s="30">
        <v>1614.69</v>
      </c>
      <c r="H260" s="30">
        <v>7481.83</v>
      </c>
      <c r="I260" s="30">
        <v>125.32</v>
      </c>
      <c r="J260" s="30">
        <v>2220.59</v>
      </c>
      <c r="K260" s="30">
        <v>276</v>
      </c>
      <c r="L260" s="30">
        <v>1104.6099999999999</v>
      </c>
      <c r="M260" s="30">
        <v>2119.34</v>
      </c>
      <c r="N260" s="30">
        <v>910.51</v>
      </c>
      <c r="O260" s="29"/>
      <c r="P260" s="30">
        <v>26495.77</v>
      </c>
    </row>
    <row r="261" spans="1:16" x14ac:dyDescent="0.3">
      <c r="A261" s="25" t="s">
        <v>335</v>
      </c>
      <c r="B261" s="30">
        <v>4212.3</v>
      </c>
      <c r="C261" s="30">
        <v>1653.85</v>
      </c>
      <c r="D261" s="30">
        <v>54.75</v>
      </c>
      <c r="E261" s="30">
        <v>2434.79</v>
      </c>
      <c r="F261" s="30">
        <v>2584.08</v>
      </c>
      <c r="G261" s="30">
        <v>1612.43</v>
      </c>
      <c r="H261" s="30">
        <v>7610.32</v>
      </c>
      <c r="I261" s="30">
        <v>132.76</v>
      </c>
      <c r="J261" s="30">
        <v>2252.29</v>
      </c>
      <c r="K261" s="30">
        <v>282.89</v>
      </c>
      <c r="L261" s="30">
        <v>1154.04</v>
      </c>
      <c r="M261" s="30">
        <v>2117.5700000000002</v>
      </c>
      <c r="N261" s="30">
        <v>922.13</v>
      </c>
      <c r="O261" s="29"/>
      <c r="P261" s="30">
        <v>27024.18</v>
      </c>
    </row>
    <row r="262" spans="1:16" x14ac:dyDescent="0.3">
      <c r="A262" s="25" t="s">
        <v>336</v>
      </c>
      <c r="B262" s="30">
        <v>4443.95</v>
      </c>
      <c r="C262" s="30">
        <v>1672.31</v>
      </c>
      <c r="D262" s="30">
        <v>56.01</v>
      </c>
      <c r="E262" s="30">
        <v>2507.66</v>
      </c>
      <c r="F262" s="30">
        <v>2564.59</v>
      </c>
      <c r="G262" s="30">
        <v>1551.84</v>
      </c>
      <c r="H262" s="30">
        <v>7703.1</v>
      </c>
      <c r="I262" s="30">
        <v>149.97999999999999</v>
      </c>
      <c r="J262" s="30">
        <v>2267.88</v>
      </c>
      <c r="K262" s="30">
        <v>298.89</v>
      </c>
      <c r="L262" s="30">
        <v>1217.1400000000001</v>
      </c>
      <c r="M262" s="30">
        <v>2084.88</v>
      </c>
      <c r="N262" s="30">
        <v>925.33</v>
      </c>
      <c r="O262" s="29"/>
      <c r="P262" s="30">
        <v>27443.57</v>
      </c>
    </row>
    <row r="263" spans="1:16" x14ac:dyDescent="0.3">
      <c r="A263" s="25" t="s">
        <v>337</v>
      </c>
      <c r="B263" s="30">
        <v>5019.75</v>
      </c>
      <c r="C263" s="30">
        <v>2210.94</v>
      </c>
      <c r="D263" s="30">
        <v>69.849999999999994</v>
      </c>
      <c r="E263" s="30">
        <v>3297.02</v>
      </c>
      <c r="F263" s="30">
        <v>1943.01</v>
      </c>
      <c r="G263" s="30">
        <v>910.39</v>
      </c>
      <c r="H263" s="30">
        <v>5076.8</v>
      </c>
      <c r="I263" s="30">
        <v>181.18</v>
      </c>
      <c r="J263" s="30">
        <v>1883.22</v>
      </c>
      <c r="K263" s="30">
        <v>396.07</v>
      </c>
      <c r="L263" s="30">
        <v>1859.66</v>
      </c>
      <c r="M263" s="30">
        <v>1400.2</v>
      </c>
      <c r="N263" s="30">
        <v>923.61</v>
      </c>
      <c r="O263" s="29"/>
      <c r="P263" s="30">
        <v>25171.7</v>
      </c>
    </row>
    <row r="264" spans="1:16" x14ac:dyDescent="0.3">
      <c r="A264" s="25" t="s">
        <v>338</v>
      </c>
      <c r="B264" s="30">
        <v>5353.78</v>
      </c>
      <c r="C264" s="30">
        <v>1921</v>
      </c>
      <c r="D264" s="30">
        <v>68.59</v>
      </c>
      <c r="E264" s="30">
        <v>3204.31</v>
      </c>
      <c r="F264" s="30">
        <v>2066.7399999999998</v>
      </c>
      <c r="G264" s="30">
        <v>834.47</v>
      </c>
      <c r="H264" s="30">
        <v>5253.33</v>
      </c>
      <c r="I264" s="30">
        <v>181</v>
      </c>
      <c r="J264" s="30">
        <v>1884.1</v>
      </c>
      <c r="K264" s="30">
        <v>405.49</v>
      </c>
      <c r="L264" s="30">
        <v>1902.58</v>
      </c>
      <c r="M264" s="30">
        <v>1457.03</v>
      </c>
      <c r="N264" s="30">
        <v>933.35</v>
      </c>
      <c r="O264" s="29"/>
      <c r="P264" s="30">
        <v>25465.77</v>
      </c>
    </row>
    <row r="265" spans="1:16" x14ac:dyDescent="0.3">
      <c r="A265" s="25" t="s">
        <v>339</v>
      </c>
      <c r="B265" s="30">
        <v>5780.51</v>
      </c>
      <c r="C265" s="30">
        <v>2146.89</v>
      </c>
      <c r="D265" s="30">
        <v>69.75</v>
      </c>
      <c r="E265" s="30">
        <v>2979.35</v>
      </c>
      <c r="F265" s="30">
        <v>2148.14</v>
      </c>
      <c r="G265" s="30">
        <v>854.53</v>
      </c>
      <c r="H265" s="30">
        <v>5475.72</v>
      </c>
      <c r="I265" s="30">
        <v>179</v>
      </c>
      <c r="J265" s="30">
        <v>1893.8</v>
      </c>
      <c r="K265" s="30">
        <v>425.7</v>
      </c>
      <c r="L265" s="30">
        <v>1986.45</v>
      </c>
      <c r="M265" s="30">
        <v>1539.93</v>
      </c>
      <c r="N265" s="30">
        <v>938.49</v>
      </c>
      <c r="O265" s="29"/>
      <c r="P265" s="30">
        <v>26418.26</v>
      </c>
    </row>
    <row r="266" spans="1:16" x14ac:dyDescent="0.3">
      <c r="A266" s="25" t="s">
        <v>340</v>
      </c>
      <c r="B266" s="30">
        <v>6602.67</v>
      </c>
      <c r="C266" s="30">
        <v>2439.52</v>
      </c>
      <c r="D266" s="30">
        <v>67.75</v>
      </c>
      <c r="E266" s="30">
        <v>2518.91</v>
      </c>
      <c r="F266" s="30">
        <v>2567.25</v>
      </c>
      <c r="G266" s="30">
        <v>1037.21</v>
      </c>
      <c r="H266" s="30">
        <v>6426.25</v>
      </c>
      <c r="I266" s="30">
        <v>174.81</v>
      </c>
      <c r="J266" s="30">
        <v>1893.5</v>
      </c>
      <c r="K266" s="30">
        <v>457.9</v>
      </c>
      <c r="L266" s="30">
        <v>2067.44</v>
      </c>
      <c r="M266" s="30">
        <v>1790.55</v>
      </c>
      <c r="N266" s="30">
        <v>935.94</v>
      </c>
      <c r="O266" s="29"/>
      <c r="P266" s="30">
        <v>28979.7</v>
      </c>
    </row>
    <row r="267" spans="1:16" x14ac:dyDescent="0.3">
      <c r="A267" s="25" t="s">
        <v>341</v>
      </c>
      <c r="B267" s="30">
        <v>6408.8</v>
      </c>
      <c r="C267" s="30">
        <v>2619.7199999999998</v>
      </c>
      <c r="D267" s="30">
        <v>74.819999999999993</v>
      </c>
      <c r="E267" s="30">
        <v>3880.77</v>
      </c>
      <c r="F267" s="30">
        <v>2301.98</v>
      </c>
      <c r="G267" s="30">
        <v>945.46</v>
      </c>
      <c r="H267" s="30">
        <v>5506.83</v>
      </c>
      <c r="I267" s="30">
        <v>168.41</v>
      </c>
      <c r="J267" s="30">
        <v>2024.01</v>
      </c>
      <c r="K267" s="30">
        <v>309.41000000000003</v>
      </c>
      <c r="L267" s="30">
        <v>2327.9699999999998</v>
      </c>
      <c r="M267" s="30">
        <v>1689.46</v>
      </c>
      <c r="N267" s="30">
        <v>936.65</v>
      </c>
      <c r="O267" s="29"/>
      <c r="P267" s="30">
        <v>29194.29</v>
      </c>
    </row>
    <row r="268" spans="1:16" x14ac:dyDescent="0.3">
      <c r="A268" s="25" t="s">
        <v>342</v>
      </c>
      <c r="B268" s="30">
        <v>5564.07</v>
      </c>
      <c r="C268" s="30">
        <v>2380.17</v>
      </c>
      <c r="D268" s="30">
        <v>72.86</v>
      </c>
      <c r="E268" s="30">
        <v>3437.81</v>
      </c>
      <c r="F268" s="30">
        <v>2401.14</v>
      </c>
      <c r="G268" s="30">
        <v>810.6</v>
      </c>
      <c r="H268" s="30">
        <v>5314.29</v>
      </c>
      <c r="I268" s="30">
        <v>158.16</v>
      </c>
      <c r="J268" s="30">
        <v>2026.81</v>
      </c>
      <c r="K268" s="30">
        <v>328.63</v>
      </c>
      <c r="L268" s="30">
        <v>2417.16</v>
      </c>
      <c r="M268" s="30">
        <v>1689.86</v>
      </c>
      <c r="N268" s="30">
        <v>933.73</v>
      </c>
      <c r="O268" s="29"/>
      <c r="P268" s="30">
        <v>27535.29</v>
      </c>
    </row>
    <row r="269" spans="1:16" x14ac:dyDescent="0.3">
      <c r="A269" s="25" t="s">
        <v>343</v>
      </c>
      <c r="B269" s="30">
        <v>6394.28</v>
      </c>
      <c r="C269" s="30">
        <v>2529.0300000000002</v>
      </c>
      <c r="D269" s="30">
        <v>77.349999999999994</v>
      </c>
      <c r="E269" s="30">
        <v>2968.42</v>
      </c>
      <c r="F269" s="30">
        <v>2135.59</v>
      </c>
      <c r="G269" s="30">
        <v>762.87</v>
      </c>
      <c r="H269" s="30">
        <v>5075.8100000000004</v>
      </c>
      <c r="I269" s="30">
        <v>144.59</v>
      </c>
      <c r="J269" s="30">
        <v>2054</v>
      </c>
      <c r="K269" s="30">
        <v>337.08</v>
      </c>
      <c r="L269" s="30">
        <v>2458.2600000000002</v>
      </c>
      <c r="M269" s="30">
        <v>1689.79</v>
      </c>
      <c r="N269" s="30">
        <v>938.18</v>
      </c>
      <c r="O269" s="29"/>
      <c r="P269" s="30">
        <v>27565.26</v>
      </c>
    </row>
    <row r="270" spans="1:16" x14ac:dyDescent="0.3">
      <c r="A270" s="25" t="s">
        <v>344</v>
      </c>
      <c r="B270" s="30">
        <v>7510.8</v>
      </c>
      <c r="C270" s="30">
        <v>2450.4699999999998</v>
      </c>
      <c r="D270" s="30">
        <v>70.06</v>
      </c>
      <c r="E270" s="30">
        <v>3008.94</v>
      </c>
      <c r="F270" s="30">
        <v>2604.48</v>
      </c>
      <c r="G270" s="30">
        <v>834.4</v>
      </c>
      <c r="H270" s="30">
        <v>6041.46</v>
      </c>
      <c r="I270" s="30">
        <v>128.84</v>
      </c>
      <c r="J270" s="30">
        <v>2089.0500000000002</v>
      </c>
      <c r="K270" s="30">
        <v>333.72</v>
      </c>
      <c r="L270" s="30">
        <v>2427.5100000000002</v>
      </c>
      <c r="M270" s="30">
        <v>1922.84</v>
      </c>
      <c r="N270" s="30">
        <v>951.04</v>
      </c>
      <c r="O270" s="29"/>
      <c r="P270" s="30">
        <v>30373.63</v>
      </c>
    </row>
    <row r="271" spans="1:16" x14ac:dyDescent="0.3">
      <c r="A271" s="25" t="s">
        <v>345</v>
      </c>
      <c r="B271" s="30">
        <v>6402.26</v>
      </c>
      <c r="C271" s="30">
        <v>2580.86</v>
      </c>
      <c r="D271" s="30">
        <v>75.650000000000006</v>
      </c>
      <c r="E271" s="30">
        <v>3800.92</v>
      </c>
      <c r="F271" s="30">
        <v>2509.11</v>
      </c>
      <c r="G271" s="30">
        <v>1107.68</v>
      </c>
      <c r="H271" s="30">
        <v>5366.08</v>
      </c>
      <c r="I271" s="30">
        <v>112.67</v>
      </c>
      <c r="J271" s="30">
        <v>2263.88</v>
      </c>
      <c r="K271" s="30">
        <v>193.57</v>
      </c>
      <c r="L271" s="30">
        <v>2539.65</v>
      </c>
      <c r="M271" s="30">
        <v>1512.59</v>
      </c>
      <c r="N271" s="30">
        <v>979.12</v>
      </c>
      <c r="O271" s="29"/>
      <c r="P271" s="30">
        <v>29444.04</v>
      </c>
    </row>
    <row r="272" spans="1:16" x14ac:dyDescent="0.3">
      <c r="A272" s="25" t="s">
        <v>346</v>
      </c>
      <c r="B272" s="30">
        <v>6026.3</v>
      </c>
      <c r="C272" s="30">
        <v>2321.69</v>
      </c>
      <c r="D272" s="30">
        <v>65.59</v>
      </c>
      <c r="E272" s="30">
        <v>3658.57</v>
      </c>
      <c r="F272" s="30">
        <v>2394.31</v>
      </c>
      <c r="G272" s="30">
        <v>919.72</v>
      </c>
      <c r="H272" s="30">
        <v>4993.03</v>
      </c>
      <c r="I272" s="30">
        <v>98.6</v>
      </c>
      <c r="J272" s="30">
        <v>2280.9699999999998</v>
      </c>
      <c r="K272" s="30">
        <v>186.97</v>
      </c>
      <c r="L272" s="30">
        <v>2539.36</v>
      </c>
      <c r="M272" s="30">
        <v>1430.5</v>
      </c>
      <c r="N272" s="30">
        <v>997.51</v>
      </c>
      <c r="O272" s="29"/>
      <c r="P272" s="30">
        <v>27913.14</v>
      </c>
    </row>
    <row r="273" spans="1:16" x14ac:dyDescent="0.3">
      <c r="A273" s="25" t="s">
        <v>347</v>
      </c>
      <c r="B273" s="30">
        <v>6685.98</v>
      </c>
      <c r="C273" s="30">
        <v>2496.8000000000002</v>
      </c>
      <c r="D273" s="30">
        <v>70.36</v>
      </c>
      <c r="E273" s="30">
        <v>3403.59</v>
      </c>
      <c r="F273" s="30">
        <v>2414.61</v>
      </c>
      <c r="G273" s="30">
        <v>1083.57</v>
      </c>
      <c r="H273" s="30">
        <v>5395.01</v>
      </c>
      <c r="I273" s="30">
        <v>87.74</v>
      </c>
      <c r="J273" s="30">
        <v>2297.69</v>
      </c>
      <c r="K273" s="30">
        <v>182.47</v>
      </c>
      <c r="L273" s="30">
        <v>2576.3200000000002</v>
      </c>
      <c r="M273" s="30">
        <v>1417.66</v>
      </c>
      <c r="N273" s="30">
        <v>1018.23</v>
      </c>
      <c r="O273" s="29"/>
      <c r="P273" s="30">
        <v>29130.03</v>
      </c>
    </row>
    <row r="274" spans="1:16" x14ac:dyDescent="0.3">
      <c r="A274" s="25" t="s">
        <v>348</v>
      </c>
      <c r="B274" s="30">
        <v>7445.98</v>
      </c>
      <c r="C274" s="30">
        <v>2571.66</v>
      </c>
      <c r="D274" s="30">
        <v>70.06</v>
      </c>
      <c r="E274" s="30">
        <v>3114.6</v>
      </c>
      <c r="F274" s="30">
        <v>2602.96</v>
      </c>
      <c r="G274" s="30">
        <v>992.03</v>
      </c>
      <c r="H274" s="30">
        <v>5650.9</v>
      </c>
      <c r="I274" s="30">
        <v>80.98</v>
      </c>
      <c r="J274" s="30">
        <v>2291.77</v>
      </c>
      <c r="K274" s="30">
        <v>180.14</v>
      </c>
      <c r="L274" s="30">
        <v>2659.17</v>
      </c>
      <c r="M274" s="30">
        <v>1493.94</v>
      </c>
      <c r="N274" s="30">
        <v>1034.54</v>
      </c>
      <c r="O274" s="29"/>
      <c r="P274" s="30">
        <v>30188.73</v>
      </c>
    </row>
    <row r="275" spans="1:16" x14ac:dyDescent="0.3">
      <c r="A275" s="25" t="s">
        <v>349</v>
      </c>
      <c r="B275" s="30">
        <v>7290.65</v>
      </c>
      <c r="C275" s="30">
        <v>2553.7600000000002</v>
      </c>
      <c r="D275" s="30">
        <v>79.5</v>
      </c>
      <c r="E275" s="30">
        <v>3125.54</v>
      </c>
      <c r="F275" s="30">
        <v>2504.6999999999998</v>
      </c>
      <c r="G275" s="30">
        <v>1421.65</v>
      </c>
      <c r="H275" s="30">
        <v>5875.08</v>
      </c>
      <c r="I275" s="30">
        <v>79.069999999999993</v>
      </c>
      <c r="J275" s="30">
        <v>2303.08</v>
      </c>
      <c r="K275" s="30">
        <v>139.82</v>
      </c>
      <c r="L275" s="30">
        <v>2774.19</v>
      </c>
      <c r="M275" s="30">
        <v>1537.84</v>
      </c>
      <c r="N275" s="30">
        <v>1048.6099999999999</v>
      </c>
      <c r="O275" s="29"/>
      <c r="P275" s="30">
        <v>30733.49</v>
      </c>
    </row>
    <row r="276" spans="1:16" x14ac:dyDescent="0.3">
      <c r="A276" s="25" t="s">
        <v>350</v>
      </c>
      <c r="B276" s="30">
        <v>6301.07</v>
      </c>
      <c r="C276" s="30">
        <v>2142.42</v>
      </c>
      <c r="D276" s="30">
        <v>69.709999999999994</v>
      </c>
      <c r="E276" s="30">
        <v>3546.85</v>
      </c>
      <c r="F276" s="30">
        <v>2993.52</v>
      </c>
      <c r="G276" s="30">
        <v>2793.58</v>
      </c>
      <c r="H276" s="30">
        <v>6163.35</v>
      </c>
      <c r="I276" s="30">
        <v>83.14</v>
      </c>
      <c r="J276" s="30">
        <v>2299.4</v>
      </c>
      <c r="K276" s="30">
        <v>138.46</v>
      </c>
      <c r="L276" s="30">
        <v>2884.14</v>
      </c>
      <c r="M276" s="30">
        <v>1638.25</v>
      </c>
      <c r="N276" s="30">
        <v>1059.4000000000001</v>
      </c>
      <c r="O276" s="29"/>
      <c r="P276" s="30">
        <v>32113.3</v>
      </c>
    </row>
    <row r="277" spans="1:16" x14ac:dyDescent="0.3">
      <c r="A277" s="25" t="s">
        <v>351</v>
      </c>
      <c r="B277" s="30">
        <v>6528.63</v>
      </c>
      <c r="C277" s="30">
        <v>2441.2199999999998</v>
      </c>
      <c r="D277" s="30">
        <v>72.36</v>
      </c>
      <c r="E277" s="30">
        <v>2926.62</v>
      </c>
      <c r="F277" s="30">
        <v>2537.35</v>
      </c>
      <c r="G277" s="30">
        <v>1219.2</v>
      </c>
      <c r="H277" s="30">
        <v>5672.12</v>
      </c>
      <c r="I277" s="30">
        <v>93.99</v>
      </c>
      <c r="J277" s="30">
        <v>2294.88</v>
      </c>
      <c r="K277" s="30">
        <v>135.97</v>
      </c>
      <c r="L277" s="30">
        <v>2938.99</v>
      </c>
      <c r="M277" s="30">
        <v>1472.8</v>
      </c>
      <c r="N277" s="30">
        <v>1064.56</v>
      </c>
      <c r="O277" s="29"/>
      <c r="P277" s="30">
        <v>29398.69</v>
      </c>
    </row>
    <row r="278" spans="1:16" x14ac:dyDescent="0.3">
      <c r="A278" s="25" t="s">
        <v>352</v>
      </c>
      <c r="B278" s="30">
        <v>7704.04</v>
      </c>
      <c r="C278" s="30">
        <v>2743.95</v>
      </c>
      <c r="D278" s="30">
        <v>75.84</v>
      </c>
      <c r="E278" s="30">
        <v>3163.18</v>
      </c>
      <c r="F278" s="30">
        <v>3194.04</v>
      </c>
      <c r="G278" s="30">
        <v>1513.75</v>
      </c>
      <c r="H278" s="30">
        <v>6332.01</v>
      </c>
      <c r="I278" s="30">
        <v>110.8</v>
      </c>
      <c r="J278" s="30">
        <v>2292.84</v>
      </c>
      <c r="K278" s="30">
        <v>132.55000000000001</v>
      </c>
      <c r="L278" s="30">
        <v>2927.35</v>
      </c>
      <c r="M278" s="30">
        <v>1679.07</v>
      </c>
      <c r="N278" s="30">
        <v>1068.03</v>
      </c>
      <c r="O278" s="29"/>
      <c r="P278" s="30">
        <v>32937.46</v>
      </c>
    </row>
    <row r="279" spans="1:16" x14ac:dyDescent="0.3">
      <c r="A279" s="25" t="s">
        <v>353</v>
      </c>
      <c r="B279" s="30">
        <v>7766.93</v>
      </c>
      <c r="C279" s="30">
        <v>2430.75</v>
      </c>
      <c r="D279" s="30">
        <v>78.61</v>
      </c>
      <c r="E279" s="30">
        <v>2956.49</v>
      </c>
      <c r="F279" s="30">
        <v>2908.16</v>
      </c>
      <c r="G279" s="30">
        <v>1653.14</v>
      </c>
      <c r="H279" s="30">
        <v>6475.59</v>
      </c>
      <c r="I279" s="30">
        <v>131.04</v>
      </c>
      <c r="J279" s="30">
        <v>2325.96</v>
      </c>
      <c r="K279" s="30">
        <v>130.9</v>
      </c>
      <c r="L279" s="30">
        <v>3018.09</v>
      </c>
      <c r="M279" s="30">
        <v>1301.4100000000001</v>
      </c>
      <c r="N279" s="30">
        <v>1064.6099999999999</v>
      </c>
      <c r="O279" s="29"/>
      <c r="P279" s="30">
        <v>32241.71</v>
      </c>
    </row>
    <row r="280" spans="1:16" x14ac:dyDescent="0.3">
      <c r="A280" s="25" t="s">
        <v>354</v>
      </c>
      <c r="B280" s="30">
        <v>7112.88</v>
      </c>
      <c r="C280" s="30">
        <v>2354.73</v>
      </c>
      <c r="D280" s="30">
        <v>66.87</v>
      </c>
      <c r="E280" s="30">
        <v>4805.75</v>
      </c>
      <c r="F280" s="30">
        <v>2631.09</v>
      </c>
      <c r="G280" s="30">
        <v>1322.77</v>
      </c>
      <c r="H280" s="30">
        <v>5886.59</v>
      </c>
      <c r="I280" s="30">
        <v>149.63</v>
      </c>
      <c r="J280" s="30">
        <v>2346.4299999999998</v>
      </c>
      <c r="K280" s="30">
        <v>127.01</v>
      </c>
      <c r="L280" s="30">
        <v>2988.7</v>
      </c>
      <c r="M280" s="30">
        <v>1391.34</v>
      </c>
      <c r="N280" s="30">
        <v>1071.27</v>
      </c>
      <c r="O280" s="29"/>
      <c r="P280" s="30">
        <v>32255.07</v>
      </c>
    </row>
    <row r="281" spans="1:16" x14ac:dyDescent="0.3">
      <c r="A281" s="25" t="s">
        <v>355</v>
      </c>
      <c r="B281" s="30">
        <v>6699.89</v>
      </c>
      <c r="C281" s="30">
        <v>2497.59</v>
      </c>
      <c r="D281" s="30">
        <v>73.23</v>
      </c>
      <c r="E281" s="30">
        <v>3877.28</v>
      </c>
      <c r="F281" s="30">
        <v>2719.57</v>
      </c>
      <c r="G281" s="30">
        <v>1331.28</v>
      </c>
      <c r="H281" s="30">
        <v>5918.13</v>
      </c>
      <c r="I281" s="30">
        <v>162.82</v>
      </c>
      <c r="J281" s="30">
        <v>2362.3000000000002</v>
      </c>
      <c r="K281" s="30">
        <v>123.66</v>
      </c>
      <c r="L281" s="30">
        <v>2970.26</v>
      </c>
      <c r="M281" s="30">
        <v>1386.91</v>
      </c>
      <c r="N281" s="30">
        <v>1083.21</v>
      </c>
      <c r="O281" s="29"/>
      <c r="P281" s="30">
        <v>31206.14</v>
      </c>
    </row>
    <row r="282" spans="1:16" x14ac:dyDescent="0.3">
      <c r="A282" s="25" t="s">
        <v>356</v>
      </c>
      <c r="B282" s="30">
        <v>6595.39</v>
      </c>
      <c r="C282" s="30">
        <v>2108.38</v>
      </c>
      <c r="D282" s="30">
        <v>71</v>
      </c>
      <c r="E282" s="30">
        <v>2955.42</v>
      </c>
      <c r="F282" s="30">
        <v>3287.97</v>
      </c>
      <c r="G282" s="30">
        <v>1664.43</v>
      </c>
      <c r="H282" s="30">
        <v>6807.02</v>
      </c>
      <c r="I282" s="30">
        <v>169.51</v>
      </c>
      <c r="J282" s="30">
        <v>2366.12</v>
      </c>
      <c r="K282" s="30">
        <v>120.76</v>
      </c>
      <c r="L282" s="30">
        <v>2972.72</v>
      </c>
      <c r="M282" s="30">
        <v>1453.75</v>
      </c>
      <c r="N282" s="30">
        <v>1099.7</v>
      </c>
      <c r="O282" s="29"/>
      <c r="P282" s="30">
        <v>31672.17</v>
      </c>
    </row>
    <row r="283" spans="1:16" x14ac:dyDescent="0.3">
      <c r="A283" s="25" t="s">
        <v>357</v>
      </c>
      <c r="B283" s="30">
        <v>6449.05</v>
      </c>
      <c r="C283" s="30">
        <v>2211.59</v>
      </c>
      <c r="D283" s="30">
        <v>78.099999999999994</v>
      </c>
      <c r="E283" s="30">
        <v>3323.47</v>
      </c>
      <c r="F283" s="30">
        <v>2673.79</v>
      </c>
      <c r="G283" s="30">
        <v>1552.76</v>
      </c>
      <c r="H283" s="30">
        <v>5779.11</v>
      </c>
      <c r="I283" s="30">
        <v>171.39</v>
      </c>
      <c r="J283" s="30">
        <v>2422.56</v>
      </c>
      <c r="K283" s="30">
        <v>124.62</v>
      </c>
      <c r="L283" s="30">
        <v>2990.28</v>
      </c>
      <c r="M283" s="30">
        <v>1213.48</v>
      </c>
      <c r="N283" s="30">
        <v>1139.6099999999999</v>
      </c>
      <c r="O283" s="29"/>
      <c r="P283" s="30">
        <v>30129.81</v>
      </c>
    </row>
    <row r="284" spans="1:16" x14ac:dyDescent="0.3">
      <c r="A284" s="25" t="s">
        <v>358</v>
      </c>
      <c r="B284" s="30">
        <v>6131.35</v>
      </c>
      <c r="C284" s="30">
        <v>1921.72</v>
      </c>
      <c r="D284" s="30">
        <v>74.91</v>
      </c>
      <c r="E284" s="30">
        <v>4820.03</v>
      </c>
      <c r="F284" s="30">
        <v>2848.73</v>
      </c>
      <c r="G284" s="30">
        <v>1301.6300000000001</v>
      </c>
      <c r="H284" s="30">
        <v>6400.74</v>
      </c>
      <c r="I284" s="30">
        <v>172.22</v>
      </c>
      <c r="J284" s="30">
        <v>2419.2399999999998</v>
      </c>
      <c r="K284" s="30">
        <v>123.81</v>
      </c>
      <c r="L284" s="30">
        <v>3061.97</v>
      </c>
      <c r="M284" s="30">
        <v>1178.8</v>
      </c>
      <c r="N284" s="30">
        <v>1158.48</v>
      </c>
      <c r="O284" s="29"/>
      <c r="P284" s="30">
        <v>31613.64</v>
      </c>
    </row>
    <row r="285" spans="1:16" x14ac:dyDescent="0.3">
      <c r="A285" s="25" t="s">
        <v>359</v>
      </c>
      <c r="B285" s="30">
        <v>6441.65</v>
      </c>
      <c r="C285" s="30">
        <v>2034.03</v>
      </c>
      <c r="D285" s="30">
        <v>80.319999999999993</v>
      </c>
      <c r="E285" s="30">
        <v>3945.37</v>
      </c>
      <c r="F285" s="30">
        <v>2625.36</v>
      </c>
      <c r="G285" s="30">
        <v>1266.1500000000001</v>
      </c>
      <c r="H285" s="30">
        <v>6073.83</v>
      </c>
      <c r="I285" s="30">
        <v>174.04</v>
      </c>
      <c r="J285" s="30">
        <v>2413.8200000000002</v>
      </c>
      <c r="K285" s="30">
        <v>125.65</v>
      </c>
      <c r="L285" s="30">
        <v>3160.51</v>
      </c>
      <c r="M285" s="30">
        <v>1413.32</v>
      </c>
      <c r="N285" s="30">
        <v>1174.17</v>
      </c>
      <c r="O285" s="29"/>
      <c r="P285" s="30">
        <v>30928.19</v>
      </c>
    </row>
    <row r="286" spans="1:16" x14ac:dyDescent="0.3">
      <c r="A286" s="25" t="s">
        <v>360</v>
      </c>
      <c r="B286" s="30">
        <v>7839.02</v>
      </c>
      <c r="C286" s="30">
        <v>2318.1</v>
      </c>
      <c r="D286" s="30">
        <v>83.44</v>
      </c>
      <c r="E286" s="30">
        <v>3607.91</v>
      </c>
      <c r="F286" s="30">
        <v>2813.29</v>
      </c>
      <c r="G286" s="30">
        <v>1482.9</v>
      </c>
      <c r="H286" s="30">
        <v>6883.61</v>
      </c>
      <c r="I286" s="30">
        <v>177.36</v>
      </c>
      <c r="J286" s="30">
        <v>2385.33</v>
      </c>
      <c r="K286" s="30">
        <v>131.59</v>
      </c>
      <c r="L286" s="30">
        <v>3311.05</v>
      </c>
      <c r="M286" s="30">
        <v>1516.05</v>
      </c>
      <c r="N286" s="30">
        <v>1181.33</v>
      </c>
      <c r="O286" s="29"/>
      <c r="P286" s="30">
        <v>33731</v>
      </c>
    </row>
    <row r="287" spans="1:16" x14ac:dyDescent="0.3">
      <c r="A287" s="25" t="s">
        <v>361</v>
      </c>
      <c r="B287" s="30">
        <v>8157.31</v>
      </c>
      <c r="C287" s="30">
        <v>2295.94</v>
      </c>
      <c r="D287" s="30">
        <v>86.14</v>
      </c>
      <c r="E287" s="30">
        <v>3512.41</v>
      </c>
      <c r="F287" s="30">
        <v>2247.08</v>
      </c>
      <c r="G287" s="30">
        <v>1086.5899999999999</v>
      </c>
      <c r="H287" s="30">
        <v>6235.67</v>
      </c>
      <c r="I287" s="30">
        <v>181.22</v>
      </c>
      <c r="J287" s="30">
        <v>2385.65</v>
      </c>
      <c r="K287" s="30">
        <v>121.1</v>
      </c>
      <c r="L287" s="30">
        <v>3562.12</v>
      </c>
      <c r="M287" s="30">
        <v>1275.27</v>
      </c>
      <c r="N287" s="30">
        <v>1194.9100000000001</v>
      </c>
      <c r="O287" s="29"/>
      <c r="P287" s="30">
        <v>32341.41</v>
      </c>
    </row>
    <row r="288" spans="1:16" x14ac:dyDescent="0.3">
      <c r="A288" s="25" t="s">
        <v>362</v>
      </c>
      <c r="B288" s="30">
        <v>6845.06</v>
      </c>
      <c r="C288" s="30">
        <v>1968.01</v>
      </c>
      <c r="D288" s="30">
        <v>78.56</v>
      </c>
      <c r="E288" s="30">
        <v>3831.11</v>
      </c>
      <c r="F288" s="30">
        <v>1912.29</v>
      </c>
      <c r="G288" s="30">
        <v>850.38</v>
      </c>
      <c r="H288" s="30">
        <v>5606.85</v>
      </c>
      <c r="I288" s="30">
        <v>183.55</v>
      </c>
      <c r="J288" s="30">
        <v>2378.21</v>
      </c>
      <c r="K288" s="30">
        <v>122.9</v>
      </c>
      <c r="L288" s="30">
        <v>3662.92</v>
      </c>
      <c r="M288" s="30">
        <v>1340.48</v>
      </c>
      <c r="N288" s="30">
        <v>1197.57</v>
      </c>
      <c r="O288" s="29"/>
      <c r="P288" s="30">
        <v>29977.89</v>
      </c>
    </row>
    <row r="289" spans="1:16" x14ac:dyDescent="0.3">
      <c r="A289" s="25" t="s">
        <v>363</v>
      </c>
      <c r="B289" s="30">
        <v>6301.15</v>
      </c>
      <c r="C289" s="30">
        <v>1876.82</v>
      </c>
      <c r="D289" s="30">
        <v>74.3</v>
      </c>
      <c r="E289" s="30">
        <v>3684.19</v>
      </c>
      <c r="F289" s="30">
        <v>2150.5100000000002</v>
      </c>
      <c r="G289" s="30">
        <v>783.89</v>
      </c>
      <c r="H289" s="30">
        <v>6057.13</v>
      </c>
      <c r="I289" s="30">
        <v>183.24</v>
      </c>
      <c r="J289" s="30">
        <v>2390.77</v>
      </c>
      <c r="K289" s="30">
        <v>117.57</v>
      </c>
      <c r="L289" s="30">
        <v>3690.76</v>
      </c>
      <c r="M289" s="30">
        <v>1288.55</v>
      </c>
      <c r="N289" s="30">
        <v>1205.57</v>
      </c>
      <c r="O289" s="29"/>
      <c r="P289" s="30">
        <v>29804.46</v>
      </c>
    </row>
    <row r="290" spans="1:16" x14ac:dyDescent="0.3">
      <c r="A290" s="25" t="s">
        <v>364</v>
      </c>
      <c r="B290" s="30">
        <v>7685.45</v>
      </c>
      <c r="C290" s="30">
        <v>2006.27</v>
      </c>
      <c r="D290" s="30">
        <v>74.989999999999995</v>
      </c>
      <c r="E290" s="30">
        <v>3155.65</v>
      </c>
      <c r="F290" s="30">
        <v>2240.02</v>
      </c>
      <c r="G290" s="30">
        <v>874.97</v>
      </c>
      <c r="H290" s="30">
        <v>6266.02</v>
      </c>
      <c r="I290" s="30">
        <v>179.99</v>
      </c>
      <c r="J290" s="30">
        <v>2440.12</v>
      </c>
      <c r="K290" s="30">
        <v>105.08</v>
      </c>
      <c r="L290" s="30">
        <v>3610.41</v>
      </c>
      <c r="M290" s="30">
        <v>1380.24</v>
      </c>
      <c r="N290" s="30">
        <v>1212.95</v>
      </c>
      <c r="O290" s="29"/>
      <c r="P290" s="30">
        <v>31232.15</v>
      </c>
    </row>
    <row r="291" spans="1:16" x14ac:dyDescent="0.3">
      <c r="A291" s="25" t="s">
        <v>365</v>
      </c>
      <c r="B291" s="30">
        <v>7788.6</v>
      </c>
      <c r="C291" s="30">
        <v>2169.8000000000002</v>
      </c>
      <c r="D291" s="30">
        <v>92.87</v>
      </c>
      <c r="E291" s="30">
        <v>3080.63</v>
      </c>
      <c r="F291" s="30">
        <v>1957.85</v>
      </c>
      <c r="G291" s="30">
        <v>1026.95</v>
      </c>
      <c r="H291" s="30">
        <v>5294.58</v>
      </c>
      <c r="I291" s="30">
        <v>174.33</v>
      </c>
      <c r="J291" s="30">
        <v>2614.48</v>
      </c>
      <c r="K291" s="30">
        <v>93.77</v>
      </c>
      <c r="L291" s="30">
        <v>3485.04</v>
      </c>
      <c r="M291" s="30">
        <v>1276.07</v>
      </c>
      <c r="N291" s="30">
        <v>1234.8499999999999</v>
      </c>
      <c r="O291" s="29"/>
      <c r="P291" s="30">
        <v>30289.82</v>
      </c>
    </row>
    <row r="292" spans="1:16" x14ac:dyDescent="0.3">
      <c r="A292" s="25" t="s">
        <v>366</v>
      </c>
      <c r="B292" s="30">
        <v>5171.32</v>
      </c>
      <c r="C292" s="30">
        <v>1729.08</v>
      </c>
      <c r="D292" s="30">
        <v>71.959999999999994</v>
      </c>
      <c r="E292" s="30">
        <v>3897.34</v>
      </c>
      <c r="F292" s="30">
        <v>1872.19</v>
      </c>
      <c r="G292" s="30">
        <v>861.35</v>
      </c>
      <c r="H292" s="30">
        <v>5410.91</v>
      </c>
      <c r="I292" s="30">
        <v>167.59</v>
      </c>
      <c r="J292" s="30">
        <v>2670.98</v>
      </c>
      <c r="K292" s="30">
        <v>340.55</v>
      </c>
      <c r="L292" s="30">
        <v>3387.85</v>
      </c>
      <c r="M292" s="30">
        <v>1167.6199999999999</v>
      </c>
      <c r="N292" s="30">
        <v>1243.23</v>
      </c>
      <c r="O292" s="29"/>
      <c r="P292" s="30">
        <v>27991.95</v>
      </c>
    </row>
    <row r="293" spans="1:16" x14ac:dyDescent="0.3">
      <c r="A293" s="25" t="s">
        <v>367</v>
      </c>
      <c r="B293" s="30">
        <v>5570.1</v>
      </c>
      <c r="C293" s="30">
        <v>1968.73</v>
      </c>
      <c r="D293" s="30">
        <v>78.58</v>
      </c>
      <c r="E293" s="30">
        <v>3264.94</v>
      </c>
      <c r="F293" s="30">
        <v>1916.87</v>
      </c>
      <c r="G293" s="30">
        <v>975.68</v>
      </c>
      <c r="H293" s="30">
        <v>5495.99</v>
      </c>
      <c r="I293" s="30">
        <v>160.34</v>
      </c>
      <c r="J293" s="30">
        <v>2714.34</v>
      </c>
      <c r="K293" s="30">
        <v>282.73</v>
      </c>
      <c r="L293" s="30">
        <v>3323.44</v>
      </c>
      <c r="M293" s="30">
        <v>1359.36</v>
      </c>
      <c r="N293" s="30">
        <v>1247.99</v>
      </c>
      <c r="O293" s="29"/>
      <c r="P293" s="30">
        <v>28359.1</v>
      </c>
    </row>
    <row r="294" spans="1:16" x14ac:dyDescent="0.3">
      <c r="A294" s="25" t="s">
        <v>368</v>
      </c>
      <c r="B294" s="30">
        <v>6346.33</v>
      </c>
      <c r="C294" s="30">
        <v>2238.6999999999998</v>
      </c>
      <c r="D294" s="30">
        <v>74.45</v>
      </c>
      <c r="E294" s="30">
        <v>2712.86</v>
      </c>
      <c r="F294" s="30">
        <v>2226.35</v>
      </c>
      <c r="G294" s="30">
        <v>1029.92</v>
      </c>
      <c r="H294" s="30">
        <v>6141.35</v>
      </c>
      <c r="I294" s="30">
        <v>153.74</v>
      </c>
      <c r="J294" s="30">
        <v>2733.37</v>
      </c>
      <c r="K294" s="30">
        <v>236.63</v>
      </c>
      <c r="L294" s="30">
        <v>3311.86</v>
      </c>
      <c r="M294" s="30">
        <v>1427.92</v>
      </c>
      <c r="N294" s="30">
        <v>1254.94</v>
      </c>
      <c r="O294" s="29"/>
      <c r="P294" s="30">
        <v>29888.43</v>
      </c>
    </row>
    <row r="295" spans="1:16" x14ac:dyDescent="0.3">
      <c r="A295" s="25" t="s">
        <v>369</v>
      </c>
      <c r="B295" s="30">
        <v>6124.65</v>
      </c>
      <c r="C295" s="30">
        <v>1781.53</v>
      </c>
      <c r="D295" s="30">
        <v>91.05</v>
      </c>
      <c r="E295" s="30">
        <v>2830.66</v>
      </c>
      <c r="F295" s="30">
        <v>1900.68</v>
      </c>
      <c r="G295" s="30">
        <v>940.77</v>
      </c>
      <c r="H295" s="30">
        <v>5112.57</v>
      </c>
      <c r="I295" s="30">
        <v>149.46</v>
      </c>
      <c r="J295" s="30">
        <v>2999.05</v>
      </c>
      <c r="K295" s="30">
        <v>290.57</v>
      </c>
      <c r="L295" s="30">
        <v>3389.67</v>
      </c>
      <c r="M295" s="30">
        <v>1448.83</v>
      </c>
      <c r="N295" s="30">
        <v>1255.02</v>
      </c>
      <c r="O295" s="29"/>
      <c r="P295" s="30">
        <v>28314.5</v>
      </c>
    </row>
    <row r="296" spans="1:16" x14ac:dyDescent="0.3">
      <c r="A296" s="25" t="s">
        <v>370</v>
      </c>
      <c r="B296" s="30">
        <v>6153.37</v>
      </c>
      <c r="C296" s="30">
        <v>1837.63</v>
      </c>
      <c r="D296" s="30">
        <v>85.72</v>
      </c>
      <c r="E296" s="30">
        <v>3544.97</v>
      </c>
      <c r="F296" s="30">
        <v>2361.25</v>
      </c>
      <c r="G296" s="30">
        <v>973.21</v>
      </c>
      <c r="H296" s="30">
        <v>6126.79</v>
      </c>
      <c r="I296" s="30">
        <v>148.88</v>
      </c>
      <c r="J296" s="30">
        <v>3021.53</v>
      </c>
      <c r="K296" s="30">
        <v>377.87</v>
      </c>
      <c r="L296" s="30">
        <v>3429.53</v>
      </c>
      <c r="M296" s="30">
        <v>1476.64</v>
      </c>
      <c r="N296" s="30">
        <v>1255.7</v>
      </c>
      <c r="O296" s="29"/>
      <c r="P296" s="30">
        <v>30793.08</v>
      </c>
    </row>
    <row r="297" spans="1:16" x14ac:dyDescent="0.3">
      <c r="A297" s="25" t="s">
        <v>371</v>
      </c>
      <c r="B297" s="30">
        <v>6255.76</v>
      </c>
      <c r="C297" s="30">
        <v>2008.51</v>
      </c>
      <c r="D297" s="30">
        <v>89.06</v>
      </c>
      <c r="E297" s="30">
        <v>3289.64</v>
      </c>
      <c r="F297" s="30">
        <v>1908.75</v>
      </c>
      <c r="G297" s="30">
        <v>1017.13</v>
      </c>
      <c r="H297" s="30">
        <v>6292.21</v>
      </c>
      <c r="I297" s="30">
        <v>153.63</v>
      </c>
      <c r="J297" s="30">
        <v>3062.04</v>
      </c>
      <c r="K297" s="30">
        <v>307</v>
      </c>
      <c r="L297" s="30">
        <v>3473.43</v>
      </c>
      <c r="M297" s="30">
        <v>1430.89</v>
      </c>
      <c r="N297" s="30">
        <v>1257.08</v>
      </c>
      <c r="O297" s="29"/>
      <c r="P297" s="30">
        <v>30545.13</v>
      </c>
    </row>
    <row r="298" spans="1:16" x14ac:dyDescent="0.3">
      <c r="A298" s="25" t="s">
        <v>372</v>
      </c>
      <c r="B298" s="30">
        <v>6755.6</v>
      </c>
      <c r="C298" s="30">
        <v>2180.9299999999998</v>
      </c>
      <c r="D298" s="30">
        <v>87.35</v>
      </c>
      <c r="E298" s="30">
        <v>3190.98</v>
      </c>
      <c r="F298" s="30">
        <v>2265.4</v>
      </c>
      <c r="G298" s="30">
        <v>1193.4000000000001</v>
      </c>
      <c r="H298" s="30">
        <v>6804.23</v>
      </c>
      <c r="I298" s="30">
        <v>163.03</v>
      </c>
      <c r="J298" s="30">
        <v>3065.14</v>
      </c>
      <c r="K298" s="30">
        <v>361.54</v>
      </c>
      <c r="L298" s="30">
        <v>3481.81</v>
      </c>
      <c r="M298" s="30">
        <v>1667.25</v>
      </c>
      <c r="N298" s="30">
        <v>1258.4000000000001</v>
      </c>
      <c r="O298" s="29"/>
      <c r="P298" s="30">
        <v>32475.07</v>
      </c>
    </row>
    <row r="299" spans="1:16" x14ac:dyDescent="0.3">
      <c r="A299" s="25" t="s">
        <v>373</v>
      </c>
      <c r="B299" s="30">
        <v>6300.48</v>
      </c>
      <c r="C299" s="30">
        <v>2584.96</v>
      </c>
      <c r="D299" s="30">
        <v>98.05</v>
      </c>
      <c r="E299" s="30">
        <v>3595.09</v>
      </c>
      <c r="F299" s="30">
        <v>2195.61</v>
      </c>
      <c r="G299" s="30">
        <v>1041.71</v>
      </c>
      <c r="H299" s="30">
        <v>6113.22</v>
      </c>
      <c r="I299" s="30">
        <v>174.06</v>
      </c>
      <c r="J299" s="30">
        <v>3150.48</v>
      </c>
      <c r="K299" s="30">
        <v>86.08</v>
      </c>
      <c r="L299" s="30">
        <v>3494.51</v>
      </c>
      <c r="M299" s="30">
        <v>1540.21</v>
      </c>
      <c r="N299" s="30">
        <v>1255.75</v>
      </c>
      <c r="O299" s="29"/>
      <c r="P299" s="30">
        <v>31630.2</v>
      </c>
    </row>
    <row r="300" spans="1:16" x14ac:dyDescent="0.3">
      <c r="A300" s="25" t="s">
        <v>374</v>
      </c>
      <c r="B300" s="30">
        <v>6256.78</v>
      </c>
      <c r="C300" s="30">
        <v>2659.97</v>
      </c>
      <c r="D300" s="30">
        <v>91.52</v>
      </c>
      <c r="E300" s="30">
        <v>4043.65</v>
      </c>
      <c r="F300" s="30">
        <v>2003.66</v>
      </c>
      <c r="G300" s="30">
        <v>977.25</v>
      </c>
      <c r="H300" s="30">
        <v>5919.98</v>
      </c>
      <c r="I300" s="30">
        <v>184.37</v>
      </c>
      <c r="J300" s="30">
        <v>3134.18</v>
      </c>
      <c r="K300" s="30">
        <v>167.02</v>
      </c>
      <c r="L300" s="30">
        <v>3522.7</v>
      </c>
      <c r="M300" s="30">
        <v>1418.11</v>
      </c>
      <c r="N300" s="30">
        <v>1257.56</v>
      </c>
      <c r="O300" s="29"/>
      <c r="P300" s="30">
        <v>31636.75</v>
      </c>
    </row>
    <row r="301" spans="1:16" x14ac:dyDescent="0.3">
      <c r="A301" s="25" t="s">
        <v>375</v>
      </c>
      <c r="B301" s="30">
        <v>7048.24</v>
      </c>
      <c r="C301" s="30">
        <v>2957.36</v>
      </c>
      <c r="D301" s="30">
        <v>102.8</v>
      </c>
      <c r="E301" s="30">
        <v>4254.1000000000004</v>
      </c>
      <c r="F301" s="30">
        <v>2266.85</v>
      </c>
      <c r="G301" s="30">
        <v>1245.9000000000001</v>
      </c>
      <c r="H301" s="30">
        <v>6325.51</v>
      </c>
      <c r="I301" s="30">
        <v>191.13</v>
      </c>
      <c r="J301" s="30">
        <v>3146.25</v>
      </c>
      <c r="K301" s="30">
        <v>160.55000000000001</v>
      </c>
      <c r="L301" s="30">
        <v>3538.56</v>
      </c>
      <c r="M301" s="30">
        <v>1525.29</v>
      </c>
      <c r="N301" s="30">
        <v>1260.0899999999999</v>
      </c>
      <c r="O301" s="29"/>
      <c r="P301" s="30">
        <v>34022.639999999999</v>
      </c>
    </row>
    <row r="302" spans="1:16" x14ac:dyDescent="0.3">
      <c r="A302" s="25" t="s">
        <v>376</v>
      </c>
      <c r="B302" s="30">
        <v>7747.1</v>
      </c>
      <c r="C302" s="30">
        <v>2781.73</v>
      </c>
      <c r="D302" s="30">
        <v>99.26</v>
      </c>
      <c r="E302" s="30">
        <v>3976.12</v>
      </c>
      <c r="F302" s="30">
        <v>2418.98</v>
      </c>
      <c r="G302" s="30">
        <v>1105.32</v>
      </c>
      <c r="H302" s="30">
        <v>6917.35</v>
      </c>
      <c r="I302" s="30">
        <v>194.44</v>
      </c>
      <c r="J302" s="30">
        <v>3156.74</v>
      </c>
      <c r="K302" s="30">
        <v>175.88</v>
      </c>
      <c r="L302" s="30">
        <v>3551.34</v>
      </c>
      <c r="M302" s="30">
        <v>1812.68</v>
      </c>
      <c r="N302" s="30">
        <v>1265</v>
      </c>
      <c r="O302" s="29"/>
      <c r="P302" s="30">
        <v>35201.93</v>
      </c>
    </row>
    <row r="303" spans="1:16" x14ac:dyDescent="0.3">
      <c r="A303" s="25" t="s">
        <v>377</v>
      </c>
      <c r="B303" s="30">
        <v>7147.38</v>
      </c>
      <c r="C303" s="30">
        <v>2880.25</v>
      </c>
      <c r="D303" s="30">
        <v>102.27</v>
      </c>
      <c r="E303" s="30">
        <v>3757.43</v>
      </c>
      <c r="F303" s="30">
        <v>2405.7199999999998</v>
      </c>
      <c r="G303" s="30">
        <v>1081.8499999999999</v>
      </c>
      <c r="H303" s="30">
        <v>6673.18</v>
      </c>
      <c r="I303" s="30">
        <v>197.29</v>
      </c>
      <c r="J303" s="30">
        <v>3448.24</v>
      </c>
      <c r="K303" s="30">
        <v>131.99</v>
      </c>
      <c r="L303" s="30">
        <v>3660.97</v>
      </c>
      <c r="M303" s="30">
        <v>1726.23</v>
      </c>
      <c r="N303" s="30">
        <v>1276.26</v>
      </c>
      <c r="O303" s="29"/>
      <c r="P303" s="30">
        <v>34489.07</v>
      </c>
    </row>
    <row r="304" spans="1:16" x14ac:dyDescent="0.3">
      <c r="A304" s="25" t="s">
        <v>378</v>
      </c>
      <c r="B304" s="30">
        <v>6825.93</v>
      </c>
      <c r="C304" s="30">
        <v>2688.91</v>
      </c>
      <c r="D304" s="30">
        <v>94.77</v>
      </c>
      <c r="E304" s="30">
        <v>4680.51</v>
      </c>
      <c r="F304" s="30">
        <v>1903.73</v>
      </c>
      <c r="G304" s="30">
        <v>895.17</v>
      </c>
      <c r="H304" s="30">
        <v>6442.75</v>
      </c>
      <c r="I304" s="30">
        <v>201.27</v>
      </c>
      <c r="J304" s="30">
        <v>3477.91</v>
      </c>
      <c r="K304" s="30">
        <v>146.79</v>
      </c>
      <c r="L304" s="30">
        <v>3704.43</v>
      </c>
      <c r="M304" s="30">
        <v>1584.61</v>
      </c>
      <c r="N304" s="30">
        <v>1284.1400000000001</v>
      </c>
      <c r="O304" s="29"/>
      <c r="P304" s="30">
        <v>33930.92</v>
      </c>
    </row>
    <row r="305" spans="1:16" x14ac:dyDescent="0.3">
      <c r="A305" s="25" t="s">
        <v>379</v>
      </c>
      <c r="B305" s="30">
        <v>7654.68</v>
      </c>
      <c r="C305" s="30">
        <v>3202.31</v>
      </c>
      <c r="D305" s="30">
        <v>111.74</v>
      </c>
      <c r="E305" s="30">
        <v>3952.84</v>
      </c>
      <c r="F305" s="30">
        <v>1992.18</v>
      </c>
      <c r="G305" s="30">
        <v>885.87</v>
      </c>
      <c r="H305" s="30">
        <v>7020.91</v>
      </c>
      <c r="I305" s="30">
        <v>209.55</v>
      </c>
      <c r="J305" s="30">
        <v>3540.52</v>
      </c>
      <c r="K305" s="30">
        <v>163.24</v>
      </c>
      <c r="L305" s="30">
        <v>3740.94</v>
      </c>
      <c r="M305" s="30">
        <v>1508.33</v>
      </c>
      <c r="N305" s="30">
        <v>1287.73</v>
      </c>
      <c r="O305" s="29"/>
      <c r="P305" s="30">
        <v>35270.839999999997</v>
      </c>
    </row>
    <row r="306" spans="1:16" x14ac:dyDescent="0.3">
      <c r="A306" s="25" t="s">
        <v>380</v>
      </c>
      <c r="B306" s="30">
        <v>8480.2900000000009</v>
      </c>
      <c r="C306" s="30">
        <v>2923.03</v>
      </c>
      <c r="D306" s="30">
        <v>117.13</v>
      </c>
      <c r="E306" s="30">
        <v>3396.89</v>
      </c>
      <c r="F306" s="30">
        <v>2346</v>
      </c>
      <c r="G306" s="30">
        <v>1021.78</v>
      </c>
      <c r="H306" s="30">
        <v>8386.33</v>
      </c>
      <c r="I306" s="30">
        <v>222.89</v>
      </c>
      <c r="J306" s="30">
        <v>3617.17</v>
      </c>
      <c r="K306" s="30">
        <v>300.47000000000003</v>
      </c>
      <c r="L306" s="30">
        <v>3753.46</v>
      </c>
      <c r="M306" s="30">
        <v>1892.57</v>
      </c>
      <c r="N306" s="30">
        <v>1293.8699999999999</v>
      </c>
      <c r="O306" s="29"/>
      <c r="P306" s="30">
        <v>37751.89</v>
      </c>
    </row>
    <row r="307" spans="1:16" x14ac:dyDescent="0.3">
      <c r="A307" s="25" t="s">
        <v>381</v>
      </c>
      <c r="B307" s="30">
        <v>7802.29</v>
      </c>
      <c r="C307" s="30">
        <v>2767.44</v>
      </c>
      <c r="D307" s="30">
        <v>113.9</v>
      </c>
      <c r="E307" s="30">
        <v>3250.93</v>
      </c>
      <c r="F307" s="30">
        <v>1914.22</v>
      </c>
      <c r="G307" s="30">
        <v>788.73</v>
      </c>
      <c r="H307" s="30">
        <v>6995.76</v>
      </c>
      <c r="I307" s="30">
        <v>239.55</v>
      </c>
      <c r="J307" s="30">
        <v>3887.4</v>
      </c>
      <c r="K307" s="30">
        <v>338.5</v>
      </c>
      <c r="L307" s="30">
        <v>3858.46</v>
      </c>
      <c r="M307" s="30">
        <v>1788.6</v>
      </c>
      <c r="N307" s="30">
        <v>1288.83</v>
      </c>
      <c r="O307" s="29"/>
      <c r="P307" s="30">
        <v>35034.620000000003</v>
      </c>
    </row>
    <row r="308" spans="1:16" x14ac:dyDescent="0.3">
      <c r="A308" s="25" t="s">
        <v>382</v>
      </c>
      <c r="B308" s="30">
        <v>7560.81</v>
      </c>
      <c r="C308" s="30">
        <v>2838.51</v>
      </c>
      <c r="D308" s="30">
        <v>100.75</v>
      </c>
      <c r="E308" s="30">
        <v>4088.13</v>
      </c>
      <c r="F308" s="30">
        <v>1825.89</v>
      </c>
      <c r="G308" s="30">
        <v>768.3</v>
      </c>
      <c r="H308" s="30">
        <v>7158.68</v>
      </c>
      <c r="I308" s="30">
        <v>260.08999999999997</v>
      </c>
      <c r="J308" s="30">
        <v>3964.1</v>
      </c>
      <c r="K308" s="30">
        <v>301.54000000000002</v>
      </c>
      <c r="L308" s="30">
        <v>3910.5</v>
      </c>
      <c r="M308" s="30">
        <v>1666.93</v>
      </c>
      <c r="N308" s="30">
        <v>1297.43</v>
      </c>
      <c r="O308" s="29"/>
      <c r="P308" s="30">
        <v>35741.67</v>
      </c>
    </row>
    <row r="309" spans="1:16" x14ac:dyDescent="0.3">
      <c r="A309" s="25" t="s">
        <v>383</v>
      </c>
      <c r="B309" s="30">
        <v>7690.46</v>
      </c>
      <c r="C309" s="30">
        <v>2836.57</v>
      </c>
      <c r="D309" s="30">
        <v>113.34</v>
      </c>
      <c r="E309" s="30">
        <v>3515.98</v>
      </c>
      <c r="F309" s="30">
        <v>1769.25</v>
      </c>
      <c r="G309" s="30">
        <v>804.09</v>
      </c>
      <c r="H309" s="30">
        <v>7136.58</v>
      </c>
      <c r="I309" s="30">
        <v>283.14</v>
      </c>
      <c r="J309" s="30">
        <v>3999.82</v>
      </c>
      <c r="K309" s="30">
        <v>219.57</v>
      </c>
      <c r="L309" s="30">
        <v>3955.72</v>
      </c>
      <c r="M309" s="30">
        <v>1686.35</v>
      </c>
      <c r="N309" s="30">
        <v>1300.73</v>
      </c>
      <c r="O309" s="29"/>
      <c r="P309" s="30">
        <v>35311.589999999997</v>
      </c>
    </row>
    <row r="310" spans="1:16" x14ac:dyDescent="0.3">
      <c r="A310" s="25" t="s">
        <v>384</v>
      </c>
      <c r="B310" s="30">
        <v>7913.74</v>
      </c>
      <c r="C310" s="30">
        <v>2273.41</v>
      </c>
      <c r="D310" s="30">
        <v>102.07</v>
      </c>
      <c r="E310" s="30">
        <v>3605.14</v>
      </c>
      <c r="F310" s="30">
        <v>2073.25</v>
      </c>
      <c r="G310" s="30">
        <v>800.48</v>
      </c>
      <c r="H310" s="30">
        <v>7299.89</v>
      </c>
      <c r="I310" s="30">
        <v>306.22000000000003</v>
      </c>
      <c r="J310" s="30">
        <v>4001.46</v>
      </c>
      <c r="K310" s="30">
        <v>271.08</v>
      </c>
      <c r="L310" s="30">
        <v>3991.19</v>
      </c>
      <c r="M310" s="30">
        <v>1789.39</v>
      </c>
      <c r="N310" s="30">
        <v>1306.6099999999999</v>
      </c>
      <c r="O310" s="29"/>
      <c r="P310" s="30">
        <v>35733.919999999998</v>
      </c>
    </row>
    <row r="311" spans="1:16" x14ac:dyDescent="0.3">
      <c r="A311" s="25" t="s">
        <v>385</v>
      </c>
      <c r="B311" s="30">
        <v>5845.34</v>
      </c>
      <c r="C311" s="30">
        <v>2178.2600000000002</v>
      </c>
      <c r="D311" s="30">
        <v>94.4</v>
      </c>
      <c r="E311" s="30">
        <v>2888.73</v>
      </c>
      <c r="F311" s="30">
        <v>1746.31</v>
      </c>
      <c r="G311" s="30">
        <v>801.56</v>
      </c>
      <c r="H311" s="30">
        <v>6296.52</v>
      </c>
      <c r="I311" s="30">
        <v>325.58</v>
      </c>
      <c r="J311" s="30">
        <v>3806.7</v>
      </c>
      <c r="K311" s="30">
        <v>306.29000000000002</v>
      </c>
      <c r="L311" s="30">
        <v>4102.57</v>
      </c>
      <c r="M311" s="30">
        <v>1597.91</v>
      </c>
      <c r="N311" s="30">
        <v>1305.01</v>
      </c>
      <c r="O311" s="29"/>
      <c r="P311" s="30">
        <v>31295.200000000001</v>
      </c>
    </row>
    <row r="312" spans="1:16" x14ac:dyDescent="0.3">
      <c r="A312" s="25" t="s">
        <v>386</v>
      </c>
      <c r="B312" s="30">
        <v>5078.2700000000004</v>
      </c>
      <c r="C312" s="30">
        <v>2047.31</v>
      </c>
      <c r="D312" s="30">
        <v>82.88</v>
      </c>
      <c r="E312" s="30">
        <v>4185.25</v>
      </c>
      <c r="F312" s="30">
        <v>1336.91</v>
      </c>
      <c r="G312" s="30">
        <v>603.34</v>
      </c>
      <c r="H312" s="30">
        <v>4860.59</v>
      </c>
      <c r="I312" s="30">
        <v>335.14</v>
      </c>
      <c r="J312" s="30">
        <v>3818.66</v>
      </c>
      <c r="K312" s="30">
        <v>365.39</v>
      </c>
      <c r="L312" s="30">
        <v>4133.13</v>
      </c>
      <c r="M312" s="30">
        <v>1350.62</v>
      </c>
      <c r="N312" s="30">
        <v>1303.44</v>
      </c>
      <c r="O312" s="29"/>
      <c r="P312" s="30">
        <v>29500.92</v>
      </c>
    </row>
    <row r="313" spans="1:16" x14ac:dyDescent="0.3">
      <c r="A313" s="25" t="s">
        <v>387</v>
      </c>
      <c r="B313" s="30">
        <v>4864.46</v>
      </c>
      <c r="C313" s="30">
        <v>2645.15</v>
      </c>
      <c r="D313" s="30">
        <v>90</v>
      </c>
      <c r="E313" s="30">
        <v>3657.18</v>
      </c>
      <c r="F313" s="30">
        <v>1501.08</v>
      </c>
      <c r="G313" s="30">
        <v>677.85</v>
      </c>
      <c r="H313" s="30">
        <v>4669.8999999999996</v>
      </c>
      <c r="I313" s="30">
        <v>331.11</v>
      </c>
      <c r="J313" s="30">
        <v>3842.04</v>
      </c>
      <c r="K313" s="30">
        <v>325.57</v>
      </c>
      <c r="L313" s="30">
        <v>4148.74</v>
      </c>
      <c r="M313" s="30">
        <v>1478.8</v>
      </c>
      <c r="N313" s="30">
        <v>1296.06</v>
      </c>
      <c r="O313" s="29"/>
      <c r="P313" s="30">
        <v>29527.95</v>
      </c>
    </row>
    <row r="314" spans="1:16" x14ac:dyDescent="0.3">
      <c r="A314" s="25" t="s">
        <v>388</v>
      </c>
      <c r="B314" s="30">
        <v>4980.1099999999997</v>
      </c>
      <c r="C314" s="30">
        <v>2154.66</v>
      </c>
      <c r="D314" s="30">
        <v>79.010000000000005</v>
      </c>
      <c r="E314" s="30">
        <v>3217.57</v>
      </c>
      <c r="F314" s="30">
        <v>1734.16</v>
      </c>
      <c r="G314" s="30">
        <v>739.7</v>
      </c>
      <c r="H314" s="30">
        <v>5377.41</v>
      </c>
      <c r="I314" s="30">
        <v>315.18</v>
      </c>
      <c r="J314" s="30">
        <v>3894.07</v>
      </c>
      <c r="K314" s="30">
        <v>353.01</v>
      </c>
      <c r="L314" s="30">
        <v>4156.42</v>
      </c>
      <c r="M314" s="30">
        <v>1693.67</v>
      </c>
      <c r="N314" s="30">
        <v>1286.8900000000001</v>
      </c>
      <c r="O314" s="29"/>
      <c r="P314" s="30">
        <v>29981.86</v>
      </c>
    </row>
    <row r="315" spans="1:16" x14ac:dyDescent="0.3">
      <c r="A315" s="25" t="s">
        <v>389</v>
      </c>
      <c r="B315" s="30">
        <v>5020.26</v>
      </c>
      <c r="C315" s="30">
        <v>2033.77</v>
      </c>
      <c r="D315" s="30">
        <v>79.319999999999993</v>
      </c>
      <c r="E315" s="30">
        <v>3529.01</v>
      </c>
      <c r="F315" s="30">
        <v>1725.05</v>
      </c>
      <c r="G315" s="30">
        <v>887.39</v>
      </c>
      <c r="H315" s="30">
        <v>4837.1400000000003</v>
      </c>
      <c r="I315" s="30">
        <v>294.44</v>
      </c>
      <c r="J315" s="30">
        <v>3947.51</v>
      </c>
      <c r="K315" s="30">
        <v>399.24</v>
      </c>
      <c r="L315" s="30">
        <v>4170.29</v>
      </c>
      <c r="M315" s="30">
        <v>1761.79</v>
      </c>
      <c r="N315" s="30">
        <v>1265.1199999999999</v>
      </c>
      <c r="O315" s="29"/>
      <c r="P315" s="30">
        <v>29950.35</v>
      </c>
    </row>
    <row r="316" spans="1:16" x14ac:dyDescent="0.3">
      <c r="A316" s="25" t="s">
        <v>390</v>
      </c>
      <c r="B316" s="30">
        <v>4643.7700000000004</v>
      </c>
      <c r="C316" s="30">
        <v>1950.65</v>
      </c>
      <c r="D316" s="30">
        <v>82.56</v>
      </c>
      <c r="E316" s="30">
        <v>3713.28</v>
      </c>
      <c r="F316" s="30">
        <v>1522.41</v>
      </c>
      <c r="G316" s="30">
        <v>776.36</v>
      </c>
      <c r="H316" s="30">
        <v>4492.62</v>
      </c>
      <c r="I316" s="30">
        <v>278.22000000000003</v>
      </c>
      <c r="J316" s="30">
        <v>4008.67</v>
      </c>
      <c r="K316" s="30">
        <v>332.79</v>
      </c>
      <c r="L316" s="30">
        <v>4173.3599999999997</v>
      </c>
      <c r="M316" s="30">
        <v>1586.77</v>
      </c>
      <c r="N316" s="30">
        <v>1264.22</v>
      </c>
      <c r="O316" s="29"/>
      <c r="P316" s="30">
        <v>28825.7</v>
      </c>
    </row>
    <row r="317" spans="1:16" x14ac:dyDescent="0.3">
      <c r="A317" s="25" t="s">
        <v>391</v>
      </c>
      <c r="B317" s="30">
        <v>5291.41</v>
      </c>
      <c r="C317" s="30">
        <v>2124.34</v>
      </c>
      <c r="D317" s="30">
        <v>96.39</v>
      </c>
      <c r="E317" s="30">
        <v>4104.08</v>
      </c>
      <c r="F317" s="30">
        <v>1786.61</v>
      </c>
      <c r="G317" s="30">
        <v>788.95</v>
      </c>
      <c r="H317" s="30">
        <v>5007.95</v>
      </c>
      <c r="I317" s="30">
        <v>273.01</v>
      </c>
      <c r="J317" s="30">
        <v>4083.72</v>
      </c>
      <c r="K317" s="30">
        <v>411.27</v>
      </c>
      <c r="L317" s="30">
        <v>4172.6099999999997</v>
      </c>
      <c r="M317" s="30">
        <v>1800.35</v>
      </c>
      <c r="N317" s="30">
        <v>1277.81</v>
      </c>
      <c r="O317" s="29"/>
      <c r="P317" s="30">
        <v>31218.49</v>
      </c>
    </row>
    <row r="318" spans="1:16" x14ac:dyDescent="0.3">
      <c r="A318" s="25" t="s">
        <v>392</v>
      </c>
      <c r="B318" s="30">
        <v>5316.38</v>
      </c>
      <c r="C318" s="30">
        <v>2136.96</v>
      </c>
      <c r="D318" s="30">
        <v>87.63</v>
      </c>
      <c r="E318" s="30">
        <v>6072.19</v>
      </c>
      <c r="F318" s="30">
        <v>2208.1799999999998</v>
      </c>
      <c r="G318" s="30">
        <v>956.78</v>
      </c>
      <c r="H318" s="30">
        <v>5667.77</v>
      </c>
      <c r="I318" s="30">
        <v>280.33</v>
      </c>
      <c r="J318" s="30">
        <v>4150.42</v>
      </c>
      <c r="K318" s="30">
        <v>480.77</v>
      </c>
      <c r="L318" s="30">
        <v>4179.5200000000004</v>
      </c>
      <c r="M318" s="30">
        <v>1822.73</v>
      </c>
      <c r="N318" s="30">
        <v>1307.25</v>
      </c>
      <c r="O318" s="29"/>
      <c r="P318" s="30">
        <v>34666.9</v>
      </c>
    </row>
    <row r="319" spans="1:16" x14ac:dyDescent="0.3">
      <c r="A319" s="25" t="s">
        <v>393</v>
      </c>
      <c r="B319" s="30">
        <v>5417.32</v>
      </c>
      <c r="C319" s="30">
        <v>2423.4699999999998</v>
      </c>
      <c r="D319" s="30">
        <v>104.07</v>
      </c>
      <c r="E319" s="30">
        <v>2260.92</v>
      </c>
      <c r="F319" s="30">
        <v>1768.45</v>
      </c>
      <c r="G319" s="30">
        <v>851.27</v>
      </c>
      <c r="H319" s="30">
        <v>5151.04</v>
      </c>
      <c r="I319" s="30">
        <v>296.66000000000003</v>
      </c>
      <c r="J319" s="30">
        <v>4129.08</v>
      </c>
      <c r="K319" s="30">
        <v>402.33</v>
      </c>
      <c r="L319" s="30">
        <v>4162.03</v>
      </c>
      <c r="M319" s="30">
        <v>2017.44</v>
      </c>
      <c r="N319" s="30">
        <v>1353.16</v>
      </c>
      <c r="O319" s="29"/>
      <c r="P319" s="30">
        <v>30337.25</v>
      </c>
    </row>
    <row r="320" spans="1:16" x14ac:dyDescent="0.3">
      <c r="A320" s="25" t="s">
        <v>394</v>
      </c>
      <c r="B320" s="30">
        <v>5249.15</v>
      </c>
      <c r="C320" s="30">
        <v>2485.4</v>
      </c>
      <c r="D320" s="30">
        <v>99.06</v>
      </c>
      <c r="E320" s="30">
        <v>2716.44</v>
      </c>
      <c r="F320" s="30">
        <v>1795.55</v>
      </c>
      <c r="G320" s="30">
        <v>751.94</v>
      </c>
      <c r="H320" s="30">
        <v>5284.94</v>
      </c>
      <c r="I320" s="30">
        <v>315.37</v>
      </c>
      <c r="J320" s="30">
        <v>4200.09</v>
      </c>
      <c r="K320" s="30">
        <v>301.54000000000002</v>
      </c>
      <c r="L320" s="30">
        <v>4193.53</v>
      </c>
      <c r="M320" s="30">
        <v>1811.7</v>
      </c>
      <c r="N320" s="30">
        <v>1375.66</v>
      </c>
      <c r="O320" s="29"/>
      <c r="P320" s="30">
        <v>30580.39</v>
      </c>
    </row>
    <row r="321" spans="1:16" x14ac:dyDescent="0.3">
      <c r="A321" s="25" t="s">
        <v>395</v>
      </c>
      <c r="B321" s="30">
        <v>5953.33</v>
      </c>
      <c r="C321" s="30">
        <v>2767.04</v>
      </c>
      <c r="D321" s="30">
        <v>112.68</v>
      </c>
      <c r="E321" s="30">
        <v>2326.59</v>
      </c>
      <c r="F321" s="30">
        <v>2035.66</v>
      </c>
      <c r="G321" s="30">
        <v>803.46</v>
      </c>
      <c r="H321" s="30">
        <v>6139.05</v>
      </c>
      <c r="I321" s="30">
        <v>332.05</v>
      </c>
      <c r="J321" s="30">
        <v>4200.55</v>
      </c>
      <c r="K321" s="30">
        <v>426.07</v>
      </c>
      <c r="L321" s="30">
        <v>4199.82</v>
      </c>
      <c r="M321" s="30">
        <v>2097.6</v>
      </c>
      <c r="N321" s="30">
        <v>1376.11</v>
      </c>
      <c r="O321" s="29"/>
      <c r="P321" s="30">
        <v>32770.019999999997</v>
      </c>
    </row>
    <row r="322" spans="1:16" x14ac:dyDescent="0.3">
      <c r="A322" s="25" t="s">
        <v>396</v>
      </c>
      <c r="B322" s="30">
        <v>6013.3</v>
      </c>
      <c r="C322" s="30">
        <v>2944.89</v>
      </c>
      <c r="D322" s="30">
        <v>106.9</v>
      </c>
      <c r="E322" s="30">
        <v>3263.2</v>
      </c>
      <c r="F322" s="30">
        <v>2489</v>
      </c>
      <c r="G322" s="30">
        <v>927.44</v>
      </c>
      <c r="H322" s="30">
        <v>7192.29</v>
      </c>
      <c r="I322" s="30">
        <v>343.92</v>
      </c>
      <c r="J322" s="30">
        <v>4122.09</v>
      </c>
      <c r="K322" s="30">
        <v>636.77</v>
      </c>
      <c r="L322" s="30">
        <v>4187.1400000000003</v>
      </c>
      <c r="M322" s="30">
        <v>2351.59</v>
      </c>
      <c r="N322" s="30">
        <v>1356.28</v>
      </c>
      <c r="O322" s="29"/>
      <c r="P322" s="30">
        <v>35934.800000000003</v>
      </c>
    </row>
    <row r="323" spans="1:16" x14ac:dyDescent="0.3">
      <c r="A323" s="25" t="s">
        <v>397</v>
      </c>
      <c r="B323" s="30">
        <v>5376.55</v>
      </c>
      <c r="C323" s="30">
        <v>2946.19</v>
      </c>
      <c r="D323" s="30">
        <v>96.74</v>
      </c>
      <c r="E323" s="30">
        <v>3411.71</v>
      </c>
      <c r="F323" s="30">
        <v>2051.92</v>
      </c>
      <c r="G323" s="30">
        <v>910.96</v>
      </c>
      <c r="H323" s="30">
        <v>6368.05</v>
      </c>
      <c r="I323" s="30">
        <v>349.99</v>
      </c>
      <c r="J323" s="30">
        <v>4250.95</v>
      </c>
      <c r="K323" s="30">
        <v>589.59</v>
      </c>
      <c r="L323" s="30">
        <v>4245.47</v>
      </c>
      <c r="M323" s="30">
        <v>2246.37</v>
      </c>
      <c r="N323" s="30">
        <v>1323.38</v>
      </c>
      <c r="O323" s="29"/>
      <c r="P323" s="30">
        <v>34167.879999999997</v>
      </c>
    </row>
    <row r="324" spans="1:16" x14ac:dyDescent="0.3">
      <c r="A324" s="25" t="s">
        <v>398</v>
      </c>
      <c r="B324" s="30">
        <v>5749.92</v>
      </c>
      <c r="C324" s="30">
        <v>2947.58</v>
      </c>
      <c r="D324" s="30">
        <v>106.64</v>
      </c>
      <c r="E324" s="30">
        <v>2159.88</v>
      </c>
      <c r="F324" s="30">
        <v>1794.44</v>
      </c>
      <c r="G324" s="30">
        <v>865.81</v>
      </c>
      <c r="H324" s="30">
        <v>5902.14</v>
      </c>
      <c r="I324" s="30">
        <v>352.07</v>
      </c>
      <c r="J324" s="30">
        <v>4166.97</v>
      </c>
      <c r="K324" s="30">
        <v>484.48</v>
      </c>
      <c r="L324" s="30">
        <v>4276.1499999999996</v>
      </c>
      <c r="M324" s="30">
        <v>2233.08</v>
      </c>
      <c r="N324" s="30">
        <v>1301.8800000000001</v>
      </c>
      <c r="O324" s="29"/>
      <c r="P324" s="30">
        <v>32341.040000000001</v>
      </c>
    </row>
    <row r="325" spans="1:16" x14ac:dyDescent="0.3">
      <c r="A325" s="25" t="s">
        <v>399</v>
      </c>
      <c r="B325" s="30">
        <v>5949.51</v>
      </c>
      <c r="C325" s="30">
        <v>3349.72</v>
      </c>
      <c r="D325" s="30">
        <v>118.04</v>
      </c>
      <c r="E325" s="30">
        <v>2313.77</v>
      </c>
      <c r="F325" s="30">
        <v>2205.46</v>
      </c>
      <c r="G325" s="30">
        <v>826.56</v>
      </c>
      <c r="H325" s="30">
        <v>6538.85</v>
      </c>
      <c r="I325" s="30">
        <v>349.83</v>
      </c>
      <c r="J325" s="30">
        <v>4102.3900000000003</v>
      </c>
      <c r="K325" s="30">
        <v>499.85</v>
      </c>
      <c r="L325" s="30">
        <v>4339.3500000000004</v>
      </c>
      <c r="M325" s="30">
        <v>2395.13</v>
      </c>
      <c r="N325" s="30">
        <v>1297.67</v>
      </c>
      <c r="O325" s="29"/>
      <c r="P325" s="30">
        <v>34286.120000000003</v>
      </c>
    </row>
    <row r="326" spans="1:16" x14ac:dyDescent="0.3">
      <c r="A326" s="25" t="s">
        <v>400</v>
      </c>
      <c r="B326" s="30">
        <v>7119.01</v>
      </c>
      <c r="C326" s="30">
        <v>4030.46</v>
      </c>
      <c r="D326" s="30">
        <v>129.75</v>
      </c>
      <c r="E326" s="30">
        <v>3265.21</v>
      </c>
      <c r="F326" s="30">
        <v>2368.6799999999998</v>
      </c>
      <c r="G326" s="30">
        <v>858.81</v>
      </c>
      <c r="H326" s="30">
        <v>7687.95</v>
      </c>
      <c r="I326" s="30">
        <v>345.11</v>
      </c>
      <c r="J326" s="30">
        <v>4045.01</v>
      </c>
      <c r="K326" s="30">
        <v>781.99</v>
      </c>
      <c r="L326" s="30">
        <v>4430.04</v>
      </c>
      <c r="M326" s="30">
        <v>2566.12</v>
      </c>
      <c r="N326" s="30">
        <v>1309.47</v>
      </c>
      <c r="O326" s="29"/>
      <c r="P326" s="30">
        <v>38937.61</v>
      </c>
    </row>
    <row r="327" spans="1:16" x14ac:dyDescent="0.3">
      <c r="A327" s="25" t="s">
        <v>401</v>
      </c>
      <c r="B327" s="30">
        <v>5566.81</v>
      </c>
      <c r="C327" s="30">
        <v>3613.85</v>
      </c>
      <c r="D327" s="30">
        <v>103.78</v>
      </c>
      <c r="E327" s="30">
        <v>1847.5</v>
      </c>
      <c r="F327" s="30">
        <v>2087.4</v>
      </c>
      <c r="G327" s="30">
        <v>994.42</v>
      </c>
      <c r="H327" s="30">
        <v>6139.54</v>
      </c>
      <c r="I327" s="30">
        <v>341.89</v>
      </c>
      <c r="J327" s="30">
        <v>4231.54</v>
      </c>
      <c r="K327" s="30">
        <v>535.99</v>
      </c>
      <c r="L327" s="30">
        <v>4592.82</v>
      </c>
      <c r="M327" s="30">
        <v>2656.7</v>
      </c>
      <c r="N327" s="30">
        <v>1336.37</v>
      </c>
      <c r="O327" s="29"/>
      <c r="P327" s="30">
        <v>34048.58</v>
      </c>
    </row>
    <row r="328" spans="1:16" x14ac:dyDescent="0.3">
      <c r="A328" s="25" t="s">
        <v>402</v>
      </c>
      <c r="B328" s="30">
        <v>6385.77</v>
      </c>
      <c r="C328" s="30">
        <v>3816.46</v>
      </c>
      <c r="D328" s="30">
        <v>114.72</v>
      </c>
      <c r="E328" s="30">
        <v>2642.2</v>
      </c>
      <c r="F328" s="30">
        <v>1973.24</v>
      </c>
      <c r="G328" s="30">
        <v>842.69</v>
      </c>
      <c r="H328" s="30">
        <v>5909.59</v>
      </c>
      <c r="I328" s="30">
        <v>343.2</v>
      </c>
      <c r="J328" s="30">
        <v>4206.96</v>
      </c>
      <c r="K328" s="30">
        <v>650.35</v>
      </c>
      <c r="L328" s="30">
        <v>4675.5600000000004</v>
      </c>
      <c r="M328" s="30">
        <v>2331.2399999999998</v>
      </c>
      <c r="N328" s="30">
        <v>1361.57</v>
      </c>
      <c r="O328" s="29"/>
      <c r="P328" s="30">
        <v>35253.54</v>
      </c>
    </row>
    <row r="329" spans="1:16" x14ac:dyDescent="0.3">
      <c r="A329" s="25" t="s">
        <v>403</v>
      </c>
      <c r="B329" s="30">
        <v>6405.06</v>
      </c>
      <c r="C329" s="30">
        <v>4100.6400000000003</v>
      </c>
      <c r="D329" s="30">
        <v>116.98</v>
      </c>
      <c r="E329" s="30">
        <v>2905.82</v>
      </c>
      <c r="F329" s="30">
        <v>2170.2199999999998</v>
      </c>
      <c r="G329" s="30">
        <v>798.81</v>
      </c>
      <c r="H329" s="30">
        <v>6699.58</v>
      </c>
      <c r="I329" s="30">
        <v>352.82</v>
      </c>
      <c r="J329" s="30">
        <v>4184.74</v>
      </c>
      <c r="K329" s="30">
        <v>402.91</v>
      </c>
      <c r="L329" s="30">
        <v>4689.99</v>
      </c>
      <c r="M329" s="30">
        <v>2478.1999999999998</v>
      </c>
      <c r="N329" s="30">
        <v>1380.98</v>
      </c>
      <c r="O329" s="29"/>
      <c r="P329" s="30">
        <v>36686.74</v>
      </c>
    </row>
    <row r="330" spans="1:16" x14ac:dyDescent="0.3">
      <c r="A330" s="25" t="s">
        <v>404</v>
      </c>
      <c r="B330" s="30">
        <v>6883.32</v>
      </c>
      <c r="C330" s="30">
        <v>4348.5600000000004</v>
      </c>
      <c r="D330" s="30">
        <v>114.77</v>
      </c>
      <c r="E330" s="30">
        <v>3419.87</v>
      </c>
      <c r="F330" s="30">
        <v>2463.1799999999998</v>
      </c>
      <c r="G330" s="30">
        <v>864.45</v>
      </c>
      <c r="H330" s="30">
        <v>7337.44</v>
      </c>
      <c r="I330" s="30">
        <v>369.09</v>
      </c>
      <c r="J330" s="30">
        <v>4125.8100000000004</v>
      </c>
      <c r="K330" s="30">
        <v>300.41000000000003</v>
      </c>
      <c r="L330" s="30">
        <v>4635.75</v>
      </c>
      <c r="M330" s="30">
        <v>2914.45</v>
      </c>
      <c r="N330" s="30">
        <v>1395.88</v>
      </c>
      <c r="O330" s="29"/>
      <c r="P330" s="30">
        <v>39172.980000000003</v>
      </c>
    </row>
    <row r="331" spans="1:16" x14ac:dyDescent="0.3">
      <c r="A331" s="25" t="s">
        <v>405</v>
      </c>
      <c r="B331" s="30">
        <v>6305.81</v>
      </c>
      <c r="C331" s="30">
        <v>3669.42</v>
      </c>
      <c r="D331" s="30">
        <v>106.04</v>
      </c>
      <c r="E331" s="30">
        <v>2960.34</v>
      </c>
      <c r="F331" s="30">
        <v>2034.69</v>
      </c>
      <c r="G331" s="30">
        <v>890.33</v>
      </c>
      <c r="H331" s="30">
        <v>6536.15</v>
      </c>
      <c r="I331" s="30">
        <v>384.93</v>
      </c>
      <c r="J331" s="30">
        <v>4455.38</v>
      </c>
      <c r="K331" s="30">
        <v>428.39</v>
      </c>
      <c r="L331" s="30">
        <v>4566.3900000000003</v>
      </c>
      <c r="M331" s="30">
        <v>2972.82</v>
      </c>
      <c r="N331" s="30">
        <v>1413.45</v>
      </c>
      <c r="O331" s="29"/>
      <c r="P331" s="30">
        <v>36724.11</v>
      </c>
    </row>
    <row r="332" spans="1:16" x14ac:dyDescent="0.3">
      <c r="A332" s="25" t="s">
        <v>406</v>
      </c>
      <c r="B332" s="30">
        <v>6160.66</v>
      </c>
      <c r="C332" s="30">
        <v>4246.34</v>
      </c>
      <c r="D332" s="30">
        <v>105.53</v>
      </c>
      <c r="E332" s="30">
        <v>4499.83</v>
      </c>
      <c r="F332" s="30">
        <v>1982.03</v>
      </c>
      <c r="G332" s="30">
        <v>930.83</v>
      </c>
      <c r="H332" s="30">
        <v>6635.77</v>
      </c>
      <c r="I332" s="30">
        <v>391.69</v>
      </c>
      <c r="J332" s="30">
        <v>4405.72</v>
      </c>
      <c r="K332" s="30">
        <v>455.4</v>
      </c>
      <c r="L332" s="30">
        <v>4554.96</v>
      </c>
      <c r="M332" s="30">
        <v>2700.58</v>
      </c>
      <c r="N332" s="30">
        <v>1419.53</v>
      </c>
      <c r="O332" s="29"/>
      <c r="P332" s="30">
        <v>38488.870000000003</v>
      </c>
    </row>
    <row r="333" spans="1:16" x14ac:dyDescent="0.3">
      <c r="A333" s="25" t="s">
        <v>407</v>
      </c>
      <c r="B333" s="30">
        <v>6483.24</v>
      </c>
      <c r="C333" s="30">
        <v>3891.48</v>
      </c>
      <c r="D333" s="30">
        <v>108.14</v>
      </c>
      <c r="E333" s="30">
        <v>3988.31</v>
      </c>
      <c r="F333" s="30">
        <v>2071.86</v>
      </c>
      <c r="G333" s="30">
        <v>893.75</v>
      </c>
      <c r="H333" s="30">
        <v>7289.11</v>
      </c>
      <c r="I333" s="30">
        <v>382.67</v>
      </c>
      <c r="J333" s="30">
        <v>4379.4399999999996</v>
      </c>
      <c r="K333" s="30">
        <v>341.98</v>
      </c>
      <c r="L333" s="30">
        <v>4614.09</v>
      </c>
      <c r="M333" s="30">
        <v>2704.93</v>
      </c>
      <c r="N333" s="30">
        <v>1419.9</v>
      </c>
      <c r="O333" s="29"/>
      <c r="P333" s="30">
        <v>38568.910000000003</v>
      </c>
    </row>
    <row r="334" spans="1:16" x14ac:dyDescent="0.3">
      <c r="A334" s="25" t="s">
        <v>408</v>
      </c>
      <c r="B334" s="30">
        <v>7104.46</v>
      </c>
      <c r="C334" s="30">
        <v>4891.95</v>
      </c>
      <c r="D334" s="30">
        <v>115.16</v>
      </c>
      <c r="E334" s="30">
        <v>4686.8599999999997</v>
      </c>
      <c r="F334" s="30">
        <v>2443.5500000000002</v>
      </c>
      <c r="G334" s="30">
        <v>1096.67</v>
      </c>
      <c r="H334" s="30">
        <v>7557.9</v>
      </c>
      <c r="I334" s="30">
        <v>358.71</v>
      </c>
      <c r="J334" s="30">
        <v>4363.84</v>
      </c>
      <c r="K334" s="30">
        <v>420.01</v>
      </c>
      <c r="L334" s="30">
        <v>4747.5200000000004</v>
      </c>
      <c r="M334" s="30">
        <v>3406.4</v>
      </c>
      <c r="N334" s="30">
        <v>1420.52</v>
      </c>
      <c r="O334" s="29"/>
      <c r="P334" s="30">
        <v>42613.56</v>
      </c>
    </row>
    <row r="335" spans="1:16" x14ac:dyDescent="0.3">
      <c r="A335" s="25" t="s">
        <v>409</v>
      </c>
      <c r="B335" s="30">
        <v>7507.44</v>
      </c>
      <c r="C335" s="30">
        <v>4234.8500000000004</v>
      </c>
      <c r="D335" s="30">
        <v>106.26</v>
      </c>
      <c r="E335" s="30">
        <v>5601.27</v>
      </c>
      <c r="F335" s="30">
        <v>2132.4299999999998</v>
      </c>
      <c r="G335" s="30">
        <v>874.76</v>
      </c>
      <c r="H335" s="30">
        <v>6571.51</v>
      </c>
      <c r="I335" s="30">
        <v>327.69</v>
      </c>
      <c r="J335" s="30">
        <v>4721.1000000000004</v>
      </c>
      <c r="K335" s="30">
        <v>447.4</v>
      </c>
      <c r="L335" s="30">
        <v>5027.84</v>
      </c>
      <c r="M335" s="30">
        <v>2102.56</v>
      </c>
      <c r="N335" s="30">
        <v>1424.39</v>
      </c>
      <c r="O335" s="29"/>
      <c r="P335" s="30">
        <v>41079.51</v>
      </c>
    </row>
    <row r="336" spans="1:16" x14ac:dyDescent="0.3">
      <c r="A336" s="25" t="s">
        <v>410</v>
      </c>
      <c r="B336" s="30">
        <v>8279.36</v>
      </c>
      <c r="C336" s="30">
        <v>4650.3500000000004</v>
      </c>
      <c r="D336" s="30">
        <v>118.91</v>
      </c>
      <c r="E336" s="30">
        <v>4781.25</v>
      </c>
      <c r="F336" s="30">
        <v>2084.98</v>
      </c>
      <c r="G336" s="30">
        <v>965.96</v>
      </c>
      <c r="H336" s="30">
        <v>6487.96</v>
      </c>
      <c r="I336" s="30">
        <v>307.08999999999997</v>
      </c>
      <c r="J336" s="30">
        <v>4720.3100000000004</v>
      </c>
      <c r="K336" s="30">
        <v>352.09</v>
      </c>
      <c r="L336" s="30">
        <v>5188.4399999999996</v>
      </c>
      <c r="M336" s="30">
        <v>2334.6999999999998</v>
      </c>
      <c r="N336" s="30">
        <v>1428.82</v>
      </c>
      <c r="O336" s="29"/>
      <c r="P336" s="30">
        <v>41700.230000000003</v>
      </c>
    </row>
    <row r="337" spans="1:16" x14ac:dyDescent="0.3">
      <c r="A337" s="25" t="s">
        <v>411</v>
      </c>
      <c r="B337" s="30">
        <v>8344.9</v>
      </c>
      <c r="C337" s="30">
        <v>4722.67</v>
      </c>
      <c r="D337" s="30">
        <v>121.89</v>
      </c>
      <c r="E337" s="30">
        <v>3620.24</v>
      </c>
      <c r="F337" s="30">
        <v>2269.54</v>
      </c>
      <c r="G337" s="30">
        <v>985.32</v>
      </c>
      <c r="H337" s="30">
        <v>7368.95</v>
      </c>
      <c r="I337" s="30">
        <v>301.93</v>
      </c>
      <c r="J337" s="30">
        <v>4706.51</v>
      </c>
      <c r="K337" s="30">
        <v>369.85</v>
      </c>
      <c r="L337" s="30">
        <v>5276.54</v>
      </c>
      <c r="M337" s="30">
        <v>2152.58</v>
      </c>
      <c r="N337" s="30">
        <v>1440.79</v>
      </c>
      <c r="O337" s="29"/>
      <c r="P337" s="30">
        <v>41681.71</v>
      </c>
    </row>
    <row r="338" spans="1:16" x14ac:dyDescent="0.3">
      <c r="A338" s="25" t="s">
        <v>412</v>
      </c>
      <c r="B338" s="30">
        <v>9393.24</v>
      </c>
      <c r="C338" s="30">
        <v>5412.89</v>
      </c>
      <c r="D338" s="30">
        <v>129.65</v>
      </c>
      <c r="E338" s="30">
        <v>5613.65</v>
      </c>
      <c r="F338" s="30">
        <v>2671.78</v>
      </c>
      <c r="G338" s="30">
        <v>1033.17</v>
      </c>
      <c r="H338" s="30">
        <v>8669.1</v>
      </c>
      <c r="I338" s="30">
        <v>313.29000000000002</v>
      </c>
      <c r="J338" s="30">
        <v>4683.68</v>
      </c>
      <c r="K338" s="30">
        <v>231.24</v>
      </c>
      <c r="L338" s="30">
        <v>5370.92</v>
      </c>
      <c r="M338" s="30">
        <v>2636.78</v>
      </c>
      <c r="N338" s="30">
        <v>1454.4</v>
      </c>
      <c r="O338" s="29"/>
      <c r="P338" s="30">
        <v>47613.8</v>
      </c>
    </row>
    <row r="339" spans="1:16" x14ac:dyDescent="0.3">
      <c r="A339" s="25" t="s">
        <v>413</v>
      </c>
      <c r="B339" s="30">
        <v>8071.47</v>
      </c>
      <c r="C339" s="30">
        <v>4721.62</v>
      </c>
      <c r="D339" s="30">
        <v>110.98</v>
      </c>
      <c r="E339" s="30">
        <v>5548.91</v>
      </c>
      <c r="F339" s="30">
        <v>2291.5100000000002</v>
      </c>
      <c r="G339" s="30">
        <v>885.25</v>
      </c>
      <c r="H339" s="30">
        <v>7379.99</v>
      </c>
      <c r="I339" s="30">
        <v>337.83</v>
      </c>
      <c r="J339" s="30">
        <v>5203.34</v>
      </c>
      <c r="K339" s="30">
        <v>207.01</v>
      </c>
      <c r="L339" s="30">
        <v>5363.69</v>
      </c>
      <c r="M339" s="30">
        <v>2649.06</v>
      </c>
      <c r="N339" s="30">
        <v>1484.93</v>
      </c>
      <c r="O339" s="29"/>
      <c r="P339" s="30">
        <v>44255.57</v>
      </c>
    </row>
    <row r="340" spans="1:16" x14ac:dyDescent="0.3">
      <c r="A340" s="25" t="s">
        <v>414</v>
      </c>
      <c r="B340" s="30">
        <v>8280.33</v>
      </c>
      <c r="C340" s="30">
        <v>5422.42</v>
      </c>
      <c r="D340" s="30">
        <v>120.44</v>
      </c>
      <c r="E340" s="30">
        <v>6482.37</v>
      </c>
      <c r="F340" s="30">
        <v>2251.37</v>
      </c>
      <c r="G340" s="30">
        <v>896.49</v>
      </c>
      <c r="H340" s="30">
        <v>7582.69</v>
      </c>
      <c r="I340" s="30">
        <v>354.83</v>
      </c>
      <c r="J340" s="30">
        <v>5223.0200000000004</v>
      </c>
      <c r="K340" s="30">
        <v>305.58</v>
      </c>
      <c r="L340" s="30">
        <v>5326.9</v>
      </c>
      <c r="M340" s="30">
        <v>2425.9</v>
      </c>
      <c r="N340" s="30">
        <v>1510.84</v>
      </c>
      <c r="O340" s="29"/>
      <c r="P340" s="30">
        <v>46183.18</v>
      </c>
    </row>
    <row r="341" spans="1:16" x14ac:dyDescent="0.3">
      <c r="A341" s="25" t="s">
        <v>415</v>
      </c>
      <c r="B341" s="30">
        <v>8559.23</v>
      </c>
      <c r="C341" s="30">
        <v>4871.54</v>
      </c>
      <c r="D341" s="30">
        <v>121.72</v>
      </c>
      <c r="E341" s="30">
        <v>6567.1</v>
      </c>
      <c r="F341" s="30">
        <v>2155.65</v>
      </c>
      <c r="G341" s="30">
        <v>888.81</v>
      </c>
      <c r="H341" s="30">
        <v>8179.06</v>
      </c>
      <c r="I341" s="30">
        <v>358.91</v>
      </c>
      <c r="J341" s="30">
        <v>5248.38</v>
      </c>
      <c r="K341" s="30">
        <v>358.17</v>
      </c>
      <c r="L341" s="30">
        <v>5298.86</v>
      </c>
      <c r="M341" s="30">
        <v>2386.29</v>
      </c>
      <c r="N341" s="30">
        <v>1542.35</v>
      </c>
      <c r="O341" s="29"/>
      <c r="P341" s="30">
        <v>46536.09</v>
      </c>
    </row>
    <row r="342" spans="1:16" x14ac:dyDescent="0.3">
      <c r="A342" s="25" t="s">
        <v>416</v>
      </c>
      <c r="B342" s="30">
        <v>9708.33</v>
      </c>
      <c r="C342" s="30">
        <v>4340.88</v>
      </c>
      <c r="D342" s="30">
        <v>138.01</v>
      </c>
      <c r="E342" s="30">
        <v>5443.23</v>
      </c>
      <c r="F342" s="30">
        <v>2467.02</v>
      </c>
      <c r="G342" s="30">
        <v>1030.1500000000001</v>
      </c>
      <c r="H342" s="30">
        <v>9116.61</v>
      </c>
      <c r="I342" s="30">
        <v>348.43</v>
      </c>
      <c r="J342" s="30">
        <v>5278.6</v>
      </c>
      <c r="K342" s="30">
        <v>299.29000000000002</v>
      </c>
      <c r="L342" s="30">
        <v>5267.99</v>
      </c>
      <c r="M342" s="30">
        <v>2621.3000000000002</v>
      </c>
      <c r="N342" s="30">
        <v>1575.68</v>
      </c>
      <c r="O342" s="29"/>
      <c r="P342" s="30">
        <v>47635.53</v>
      </c>
    </row>
    <row r="343" spans="1:16" x14ac:dyDescent="0.3">
      <c r="A343" s="25" t="s">
        <v>417</v>
      </c>
      <c r="B343" s="30">
        <v>8895.3799999999992</v>
      </c>
      <c r="C343" s="30">
        <v>4125.9799999999996</v>
      </c>
      <c r="D343" s="30">
        <v>123.42</v>
      </c>
      <c r="E343" s="30">
        <v>4894.82</v>
      </c>
      <c r="F343" s="30">
        <v>2346.06</v>
      </c>
      <c r="G343" s="30">
        <v>1018.64</v>
      </c>
      <c r="H343" s="30">
        <v>8680.99</v>
      </c>
      <c r="I343" s="30">
        <v>326</v>
      </c>
      <c r="J343" s="30">
        <v>5359.91</v>
      </c>
      <c r="K343" s="30">
        <v>195.97</v>
      </c>
      <c r="L343" s="30">
        <v>5261.78</v>
      </c>
      <c r="M343" s="30">
        <v>2285.9699999999998</v>
      </c>
      <c r="N343" s="30">
        <v>1615.12</v>
      </c>
      <c r="O343" s="29"/>
      <c r="P343" s="30">
        <v>45130.05</v>
      </c>
    </row>
    <row r="344" spans="1:16" x14ac:dyDescent="0.3">
      <c r="A344" s="25" t="s">
        <v>418</v>
      </c>
      <c r="B344" s="30">
        <v>8858.6299999999992</v>
      </c>
      <c r="C344" s="30">
        <v>4019.45</v>
      </c>
      <c r="D344" s="30">
        <v>123.26</v>
      </c>
      <c r="E344" s="30">
        <v>6392.86</v>
      </c>
      <c r="F344" s="30">
        <v>2109.65</v>
      </c>
      <c r="G344" s="30">
        <v>1026.4000000000001</v>
      </c>
      <c r="H344" s="30">
        <v>8799.68</v>
      </c>
      <c r="I344" s="30">
        <v>308.41000000000003</v>
      </c>
      <c r="J344" s="30">
        <v>5395.77</v>
      </c>
      <c r="K344" s="30">
        <v>102.09</v>
      </c>
      <c r="L344" s="30">
        <v>5236.6000000000004</v>
      </c>
      <c r="M344" s="30">
        <v>2220.96</v>
      </c>
      <c r="N344" s="30">
        <v>1643.67</v>
      </c>
      <c r="O344" s="29"/>
      <c r="P344" s="30">
        <v>46237.43</v>
      </c>
    </row>
    <row r="345" spans="1:16" x14ac:dyDescent="0.3">
      <c r="A345" s="25" t="s">
        <v>419</v>
      </c>
      <c r="B345" s="30">
        <v>9772.11</v>
      </c>
      <c r="C345" s="30">
        <v>3782.73</v>
      </c>
      <c r="D345" s="30">
        <v>143.18</v>
      </c>
      <c r="E345" s="30">
        <v>5383.5</v>
      </c>
      <c r="F345" s="30">
        <v>2332.31</v>
      </c>
      <c r="G345" s="30">
        <v>1054.94</v>
      </c>
      <c r="H345" s="30">
        <v>9208.32</v>
      </c>
      <c r="I345" s="30">
        <v>297.39</v>
      </c>
      <c r="J345" s="30">
        <v>5427.82</v>
      </c>
      <c r="K345" s="30">
        <v>110.54</v>
      </c>
      <c r="L345" s="30">
        <v>5230.42</v>
      </c>
      <c r="M345" s="30">
        <v>2393.81</v>
      </c>
      <c r="N345" s="30">
        <v>1660.76</v>
      </c>
      <c r="O345" s="29"/>
      <c r="P345" s="30">
        <v>46797.83</v>
      </c>
    </row>
    <row r="346" spans="1:16" x14ac:dyDescent="0.3">
      <c r="A346" s="25" t="s">
        <v>420</v>
      </c>
      <c r="B346" s="30">
        <v>10394.530000000001</v>
      </c>
      <c r="C346" s="30">
        <v>3896.04</v>
      </c>
      <c r="D346" s="30">
        <v>136.63999999999999</v>
      </c>
      <c r="E346" s="30">
        <v>5166.34</v>
      </c>
      <c r="F346" s="30">
        <v>2608.4499999999998</v>
      </c>
      <c r="G346" s="30">
        <v>1108.17</v>
      </c>
      <c r="H346" s="30">
        <v>10747.78</v>
      </c>
      <c r="I346" s="30">
        <v>293.19</v>
      </c>
      <c r="J346" s="30">
        <v>5439.31</v>
      </c>
      <c r="K346" s="30">
        <v>92.33</v>
      </c>
      <c r="L346" s="30">
        <v>5243.03</v>
      </c>
      <c r="M346" s="30">
        <v>2993</v>
      </c>
      <c r="N346" s="30">
        <v>1669.26</v>
      </c>
      <c r="O346" s="29"/>
      <c r="P346" s="30">
        <v>49788.08</v>
      </c>
    </row>
    <row r="347" spans="1:16" x14ac:dyDescent="0.3">
      <c r="A347" s="25" t="s">
        <v>421</v>
      </c>
      <c r="B347" s="30">
        <v>9256.56</v>
      </c>
      <c r="C347" s="30">
        <v>3742.32</v>
      </c>
      <c r="D347" s="30">
        <v>124.17</v>
      </c>
      <c r="E347" s="30">
        <v>4306.6099999999997</v>
      </c>
      <c r="F347" s="30">
        <v>2423.0100000000002</v>
      </c>
      <c r="G347" s="30">
        <v>1005.07</v>
      </c>
      <c r="H347" s="30">
        <v>8499.01</v>
      </c>
      <c r="I347" s="30">
        <v>294.83</v>
      </c>
      <c r="J347" s="30">
        <v>5474.32</v>
      </c>
      <c r="K347" s="30">
        <v>59.33</v>
      </c>
      <c r="L347" s="30">
        <v>5318.54</v>
      </c>
      <c r="M347" s="30">
        <v>2948.98</v>
      </c>
      <c r="N347" s="30">
        <v>1665.95</v>
      </c>
      <c r="O347" s="29"/>
      <c r="P347" s="30">
        <v>45118.7</v>
      </c>
    </row>
    <row r="348" spans="1:16" x14ac:dyDescent="0.3">
      <c r="A348" s="25" t="s">
        <v>422</v>
      </c>
      <c r="B348" s="30">
        <v>9188.23</v>
      </c>
      <c r="C348" s="30">
        <v>3988.53</v>
      </c>
      <c r="D348" s="30">
        <v>134.41</v>
      </c>
      <c r="E348" s="30">
        <v>4713.7</v>
      </c>
      <c r="F348" s="30">
        <v>2237.9499999999998</v>
      </c>
      <c r="G348" s="30">
        <v>946.51</v>
      </c>
      <c r="H348" s="30">
        <v>8812.68</v>
      </c>
      <c r="I348" s="30">
        <v>297.18</v>
      </c>
      <c r="J348" s="30">
        <v>5804.45</v>
      </c>
      <c r="K348" s="30">
        <v>72.47</v>
      </c>
      <c r="L348" s="30">
        <v>5361.22</v>
      </c>
      <c r="M348" s="30">
        <v>2853.63</v>
      </c>
      <c r="N348" s="30">
        <v>1664.75</v>
      </c>
      <c r="O348" s="29"/>
      <c r="P348" s="30">
        <v>46075.72</v>
      </c>
    </row>
    <row r="349" spans="1:16" x14ac:dyDescent="0.3">
      <c r="A349" s="25" t="s">
        <v>423</v>
      </c>
      <c r="B349" s="30">
        <v>10324.629999999999</v>
      </c>
      <c r="C349" s="30">
        <v>3972.91</v>
      </c>
      <c r="D349" s="30">
        <v>146.97</v>
      </c>
      <c r="E349" s="30">
        <v>3680.51</v>
      </c>
      <c r="F349" s="30">
        <v>2314.1999999999998</v>
      </c>
      <c r="G349" s="30">
        <v>1229.44</v>
      </c>
      <c r="H349" s="30">
        <v>8491.6200000000008</v>
      </c>
      <c r="I349" s="30">
        <v>299.3</v>
      </c>
      <c r="J349" s="30">
        <v>6089.27</v>
      </c>
      <c r="K349" s="30">
        <v>57.25</v>
      </c>
      <c r="L349" s="30">
        <v>5404.29</v>
      </c>
      <c r="M349" s="30">
        <v>2608.34</v>
      </c>
      <c r="N349" s="30">
        <v>1661.41</v>
      </c>
      <c r="O349" s="29"/>
      <c r="P349" s="30">
        <v>46280.14</v>
      </c>
    </row>
    <row r="350" spans="1:16" x14ac:dyDescent="0.3">
      <c r="A350" s="25" t="s">
        <v>552</v>
      </c>
      <c r="B350" s="30">
        <v>10970.82</v>
      </c>
      <c r="C350" s="30">
        <v>4566.6499999999996</v>
      </c>
      <c r="D350" s="30">
        <v>148.28</v>
      </c>
      <c r="E350" s="30">
        <v>4227.78</v>
      </c>
      <c r="F350" s="30">
        <v>2545.23</v>
      </c>
      <c r="G350" s="30">
        <v>1235.3</v>
      </c>
      <c r="H350" s="30">
        <v>9468.58</v>
      </c>
      <c r="I350" s="30">
        <v>300.82</v>
      </c>
      <c r="J350" s="30">
        <v>6154.44</v>
      </c>
      <c r="K350" s="30">
        <v>43.23</v>
      </c>
      <c r="L350" s="30">
        <v>5444.8</v>
      </c>
      <c r="M350" s="30">
        <v>2758.15</v>
      </c>
      <c r="N350" s="30">
        <v>1659.23</v>
      </c>
      <c r="P350" s="30">
        <v>49523.32</v>
      </c>
    </row>
    <row r="351" spans="1:16" x14ac:dyDescent="0.3">
      <c r="A351" s="25" t="s">
        <v>574</v>
      </c>
      <c r="B351" s="30">
        <v>10990.98</v>
      </c>
      <c r="C351" s="30">
        <v>4671.99</v>
      </c>
      <c r="D351" s="30">
        <v>138.68</v>
      </c>
      <c r="E351" s="30">
        <v>3729.64</v>
      </c>
      <c r="F351" s="30">
        <v>2469.69</v>
      </c>
      <c r="G351" s="30">
        <v>1175.9000000000001</v>
      </c>
      <c r="H351" s="30">
        <v>8692.65</v>
      </c>
      <c r="I351" s="30">
        <v>301.92</v>
      </c>
      <c r="J351" s="30">
        <v>6099.28</v>
      </c>
      <c r="K351" s="30">
        <v>119.26</v>
      </c>
      <c r="L351" s="30">
        <v>5525.58</v>
      </c>
      <c r="M351" s="30">
        <v>2633.48</v>
      </c>
      <c r="N351" s="30">
        <v>1657.08</v>
      </c>
      <c r="P351" s="30">
        <v>48206.15</v>
      </c>
    </row>
    <row r="352" spans="1:16" x14ac:dyDescent="0.3">
      <c r="A352" s="25" t="s">
        <v>585</v>
      </c>
      <c r="B352" s="30">
        <v>10752.18</v>
      </c>
      <c r="C352" s="30">
        <v>4525.09</v>
      </c>
      <c r="D352" s="30">
        <v>145.24</v>
      </c>
      <c r="E352" s="30">
        <v>5505.34</v>
      </c>
      <c r="F352" s="30">
        <v>2343.2600000000002</v>
      </c>
      <c r="G352" s="30">
        <v>1178.27</v>
      </c>
      <c r="H352" s="30">
        <v>8085.66</v>
      </c>
      <c r="I352" s="30">
        <v>302.87</v>
      </c>
      <c r="J352" s="30">
        <v>5976.5</v>
      </c>
      <c r="K352" s="30">
        <v>83.99</v>
      </c>
      <c r="L352" s="30">
        <v>5568.16</v>
      </c>
      <c r="M352" s="30">
        <v>2600.85</v>
      </c>
      <c r="N352" s="30">
        <v>1658.17</v>
      </c>
      <c r="P352" s="30">
        <v>48725.58</v>
      </c>
    </row>
  </sheetData>
  <hyperlinks>
    <hyperlink ref="A1" location="Contents!A1" display="Return to contents" xr:uid="{00000000-0004-0000-09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CG353"/>
  <sheetViews>
    <sheetView workbookViewId="0">
      <pane xSplit="1" ySplit="4" topLeftCell="B339" activePane="bottomRight" state="frozen"/>
      <selection pane="topRight" activeCell="B1" sqref="B1"/>
      <selection pane="bottomLeft" activeCell="A5" sqref="A5"/>
      <selection pane="bottomRight" activeCell="B353" sqref="B353"/>
    </sheetView>
  </sheetViews>
  <sheetFormatPr defaultColWidth="9.109375" defaultRowHeight="13.8" x14ac:dyDescent="0.3"/>
  <cols>
    <col min="1" max="1" width="16.664062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x14ac:dyDescent="0.3">
      <c r="A1" s="5" t="s">
        <v>0</v>
      </c>
    </row>
    <row r="2" spans="1:85" ht="110.4" x14ac:dyDescent="0.3">
      <c r="A2" s="23" t="s">
        <v>453</v>
      </c>
      <c r="B2" s="24" t="s">
        <v>2</v>
      </c>
      <c r="C2" s="24"/>
      <c r="D2" s="24"/>
      <c r="E2" s="24"/>
      <c r="F2" s="24"/>
      <c r="G2" s="24"/>
      <c r="H2" s="24"/>
      <c r="I2" s="24"/>
      <c r="J2" s="24"/>
      <c r="K2" s="24"/>
      <c r="L2" s="24"/>
      <c r="M2" s="24"/>
      <c r="N2" s="24"/>
      <c r="O2" s="24"/>
      <c r="P2" s="24"/>
      <c r="Q2" s="24"/>
      <c r="R2" s="24"/>
      <c r="S2" s="24"/>
      <c r="T2" s="24"/>
      <c r="U2" s="24"/>
      <c r="V2" s="24"/>
      <c r="W2" s="24"/>
      <c r="X2" s="24" t="s">
        <v>3</v>
      </c>
      <c r="Y2" s="24" t="s">
        <v>4</v>
      </c>
      <c r="Z2" s="24" t="s">
        <v>5</v>
      </c>
      <c r="AA2" s="24" t="s">
        <v>6</v>
      </c>
      <c r="AB2" s="24" t="s">
        <v>7</v>
      </c>
      <c r="AC2" s="24" t="s">
        <v>8</v>
      </c>
      <c r="AD2" s="24" t="s">
        <v>9</v>
      </c>
      <c r="AE2" s="24" t="s">
        <v>10</v>
      </c>
      <c r="AF2" s="24" t="s">
        <v>11</v>
      </c>
      <c r="AG2" s="24" t="s">
        <v>12</v>
      </c>
      <c r="AH2" s="24" t="s">
        <v>13</v>
      </c>
      <c r="AI2" s="24" t="s">
        <v>14</v>
      </c>
      <c r="AJ2" s="24" t="s">
        <v>15</v>
      </c>
      <c r="AK2" s="24" t="s">
        <v>16</v>
      </c>
      <c r="AL2" s="24" t="s">
        <v>17</v>
      </c>
      <c r="AM2" s="24" t="s">
        <v>18</v>
      </c>
      <c r="AN2" s="24" t="s">
        <v>19</v>
      </c>
      <c r="AO2" s="24" t="s">
        <v>20</v>
      </c>
      <c r="AP2" s="24" t="s">
        <v>21</v>
      </c>
      <c r="AQ2" s="24" t="s">
        <v>22</v>
      </c>
      <c r="AR2" s="24" t="s">
        <v>23</v>
      </c>
      <c r="AS2" s="24" t="s">
        <v>24</v>
      </c>
      <c r="AT2" s="24" t="s">
        <v>25</v>
      </c>
      <c r="AU2" s="24" t="s">
        <v>26</v>
      </c>
      <c r="AV2" s="24" t="s">
        <v>27</v>
      </c>
      <c r="AW2" s="24" t="s">
        <v>28</v>
      </c>
      <c r="AX2" s="24" t="s">
        <v>29</v>
      </c>
      <c r="AY2" s="24" t="s">
        <v>30</v>
      </c>
      <c r="AZ2" s="24" t="s">
        <v>31</v>
      </c>
      <c r="BA2" s="24" t="s">
        <v>32</v>
      </c>
      <c r="BB2" s="24" t="s">
        <v>33</v>
      </c>
      <c r="BC2" s="24" t="s">
        <v>34</v>
      </c>
      <c r="BD2" s="24" t="s">
        <v>35</v>
      </c>
      <c r="BE2" s="24" t="s">
        <v>36</v>
      </c>
      <c r="BF2" s="24" t="s">
        <v>37</v>
      </c>
      <c r="BG2" s="24" t="s">
        <v>38</v>
      </c>
      <c r="BH2" s="24" t="s">
        <v>39</v>
      </c>
      <c r="BI2" s="24" t="s">
        <v>40</v>
      </c>
      <c r="BJ2" s="24" t="s">
        <v>41</v>
      </c>
      <c r="BK2" s="24" t="s">
        <v>42</v>
      </c>
      <c r="BL2" s="24" t="s">
        <v>43</v>
      </c>
      <c r="BM2" s="24" t="s">
        <v>44</v>
      </c>
      <c r="BN2" s="24" t="s">
        <v>45</v>
      </c>
      <c r="BO2" s="24" t="s">
        <v>46</v>
      </c>
      <c r="BP2" s="24" t="s">
        <v>47</v>
      </c>
      <c r="BQ2" s="24" t="s">
        <v>48</v>
      </c>
      <c r="BR2" s="24" t="s">
        <v>49</v>
      </c>
      <c r="BS2" s="24" t="s">
        <v>50</v>
      </c>
      <c r="BT2" s="24" t="s">
        <v>51</v>
      </c>
      <c r="BU2" s="24" t="s">
        <v>52</v>
      </c>
      <c r="BV2" s="24" t="s">
        <v>53</v>
      </c>
      <c r="BW2" s="24" t="s">
        <v>54</v>
      </c>
      <c r="BX2" s="24" t="s">
        <v>55</v>
      </c>
      <c r="BY2" s="24" t="s">
        <v>56</v>
      </c>
      <c r="BZ2" s="24" t="s">
        <v>57</v>
      </c>
      <c r="CA2" s="24" t="s">
        <v>58</v>
      </c>
      <c r="CB2" s="24" t="s">
        <v>59</v>
      </c>
      <c r="CC2" s="24" t="s">
        <v>60</v>
      </c>
      <c r="CD2" s="24" t="s">
        <v>61</v>
      </c>
      <c r="CE2" s="24" t="s">
        <v>62</v>
      </c>
      <c r="CF2" s="24" t="s">
        <v>63</v>
      </c>
      <c r="CG2" s="24"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5">
        <v>1950</v>
      </c>
      <c r="B5" s="26">
        <f ca="1">GEOMEAN(OFFSET(B$76,$W5,0,4,1))</f>
        <v>5.0262646645383908</v>
      </c>
      <c r="C5" s="26"/>
      <c r="D5" s="26">
        <f t="shared" ref="D5:Q5" ca="1" si="0">GEOMEAN(OFFSET(D$76,$W5,0,4,1))</f>
        <v>4.8033943309625311</v>
      </c>
      <c r="E5" s="26">
        <f t="shared" ca="1" si="0"/>
        <v>5.3268623436268712</v>
      </c>
      <c r="F5" s="26">
        <f t="shared" ca="1" si="0"/>
        <v>4.7414314217067348</v>
      </c>
      <c r="G5" s="26">
        <f t="shared" ca="1" si="0"/>
        <v>5.3586596759817313</v>
      </c>
      <c r="H5" s="26">
        <f t="shared" ca="1" si="0"/>
        <v>4.9382131985139388</v>
      </c>
      <c r="I5" s="26">
        <f t="shared" ca="1" si="0"/>
        <v>5.1409126648978978</v>
      </c>
      <c r="J5" s="26">
        <f t="shared" ca="1" si="0"/>
        <v>5.26349069972495</v>
      </c>
      <c r="K5" s="26">
        <f t="shared" ca="1" si="0"/>
        <v>5.0684579328114339</v>
      </c>
      <c r="L5" s="26">
        <f t="shared" ca="1" si="0"/>
        <v>5.4440994566460601</v>
      </c>
      <c r="M5" s="26">
        <f t="shared" ca="1" si="0"/>
        <v>6.2413339078475962</v>
      </c>
      <c r="N5" s="26">
        <f t="shared" ca="1" si="0"/>
        <v>5.2760565978353258</v>
      </c>
      <c r="O5" s="26">
        <f t="shared" ca="1" si="0"/>
        <v>4.3137350352596151</v>
      </c>
      <c r="P5" s="26">
        <f t="shared" ca="1" si="0"/>
        <v>5.4632285494235049</v>
      </c>
      <c r="Q5" s="26">
        <f t="shared" ca="1" si="0"/>
        <v>5.8632191507892095</v>
      </c>
      <c r="R5" s="26"/>
      <c r="S5" s="26"/>
      <c r="T5" s="26"/>
      <c r="U5" s="26">
        <f t="shared" ref="U5:V20" ca="1" si="1">GEOMEAN(OFFSET(U$76,$W5,0,4,1))</f>
        <v>5.0586871622772565</v>
      </c>
      <c r="V5" s="26">
        <f t="shared" ca="1" si="1"/>
        <v>7.6200395942358083</v>
      </c>
      <c r="W5" s="26">
        <f>0</f>
        <v>0</v>
      </c>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row>
    <row r="6" spans="1:85" x14ac:dyDescent="0.3">
      <c r="A6" s="25">
        <v>1951</v>
      </c>
      <c r="B6" s="26">
        <f t="shared" ref="B6:Q69" ca="1" si="2">GEOMEAN(OFFSET(B$76,$W6,0,4,1))</f>
        <v>5.638620201848223</v>
      </c>
      <c r="C6" s="26"/>
      <c r="D6" s="26">
        <f t="shared" ca="1" si="2"/>
        <v>5.3984546994603706</v>
      </c>
      <c r="E6" s="26">
        <f t="shared" ca="1" si="2"/>
        <v>5.7770819855782598</v>
      </c>
      <c r="F6" s="26">
        <f t="shared" ca="1" si="2"/>
        <v>5.2839615581651094</v>
      </c>
      <c r="G6" s="26">
        <f t="shared" ca="1" si="2"/>
        <v>5.9215825351202076</v>
      </c>
      <c r="H6" s="26">
        <f t="shared" ca="1" si="2"/>
        <v>5.7103840082265842</v>
      </c>
      <c r="I6" s="26">
        <f t="shared" ca="1" si="2"/>
        <v>5.8592543102033394</v>
      </c>
      <c r="J6" s="26">
        <f t="shared" ca="1" si="2"/>
        <v>5.977387841228837</v>
      </c>
      <c r="K6" s="26">
        <f t="shared" ca="1" si="2"/>
        <v>5.7558926475470331</v>
      </c>
      <c r="L6" s="26">
        <f t="shared" ca="1" si="2"/>
        <v>6.0358576889315971</v>
      </c>
      <c r="M6" s="26">
        <f t="shared" ca="1" si="2"/>
        <v>6.8363440341134138</v>
      </c>
      <c r="N6" s="26">
        <f t="shared" ca="1" si="2"/>
        <v>5.9952039650760334</v>
      </c>
      <c r="O6" s="26">
        <f t="shared" ca="1" si="2"/>
        <v>4.9607099043317078</v>
      </c>
      <c r="P6" s="26">
        <f t="shared" ca="1" si="2"/>
        <v>6.2466831364361433</v>
      </c>
      <c r="Q6" s="26">
        <f t="shared" ca="1" si="2"/>
        <v>6.6789526740093041</v>
      </c>
      <c r="R6" s="26"/>
      <c r="S6" s="26"/>
      <c r="T6" s="26"/>
      <c r="U6" s="26">
        <f t="shared" ca="1" si="1"/>
        <v>5.7528296496906011</v>
      </c>
      <c r="V6" s="26">
        <f t="shared" ca="1" si="1"/>
        <v>8.6751092655533295</v>
      </c>
      <c r="W6" s="26">
        <f>W5+4</f>
        <v>4</v>
      </c>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row>
    <row r="7" spans="1:85" x14ac:dyDescent="0.3">
      <c r="A7" s="25">
        <v>1952</v>
      </c>
      <c r="B7" s="26">
        <f t="shared" ca="1" si="2"/>
        <v>6.1695234914366726</v>
      </c>
      <c r="C7" s="26"/>
      <c r="D7" s="26">
        <f t="shared" ca="1" si="2"/>
        <v>5.9916634248000982</v>
      </c>
      <c r="E7" s="26">
        <f t="shared" ca="1" si="2"/>
        <v>6.393779961835083</v>
      </c>
      <c r="F7" s="26">
        <f t="shared" ca="1" si="2"/>
        <v>5.7943871387220414</v>
      </c>
      <c r="G7" s="26">
        <f t="shared" ca="1" si="2"/>
        <v>6.4790898132135393</v>
      </c>
      <c r="H7" s="26">
        <f t="shared" ca="1" si="2"/>
        <v>6.1449572290028627</v>
      </c>
      <c r="I7" s="26">
        <f t="shared" ca="1" si="2"/>
        <v>6.4795539637811412</v>
      </c>
      <c r="J7" s="26">
        <f t="shared" ca="1" si="2"/>
        <v>6.5846313214768557</v>
      </c>
      <c r="K7" s="26">
        <f t="shared" ca="1" si="2"/>
        <v>6.272238199778684</v>
      </c>
      <c r="L7" s="26">
        <f t="shared" ca="1" si="2"/>
        <v>6.6244664004519693</v>
      </c>
      <c r="M7" s="26">
        <f t="shared" ca="1" si="2"/>
        <v>7.4741174676245956</v>
      </c>
      <c r="N7" s="26">
        <f t="shared" ca="1" si="2"/>
        <v>6.5372872313088539</v>
      </c>
      <c r="O7" s="26">
        <f t="shared" ca="1" si="2"/>
        <v>5.3774238361089965</v>
      </c>
      <c r="P7" s="26">
        <f t="shared" ca="1" si="2"/>
        <v>6.8871262050782507</v>
      </c>
      <c r="Q7" s="26">
        <f t="shared" ca="1" si="2"/>
        <v>7.3670890661972122</v>
      </c>
      <c r="R7" s="26"/>
      <c r="S7" s="26"/>
      <c r="T7" s="26"/>
      <c r="U7" s="26">
        <f t="shared" ca="1" si="1"/>
        <v>6.2922548142807351</v>
      </c>
      <c r="V7" s="26">
        <f t="shared" ca="1" si="1"/>
        <v>8.8567614019737082</v>
      </c>
      <c r="W7" s="26">
        <f t="shared" ref="W7:W70" si="3">W6+4</f>
        <v>8</v>
      </c>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row>
    <row r="8" spans="1:85" x14ac:dyDescent="0.3">
      <c r="A8" s="25">
        <v>1953</v>
      </c>
      <c r="B8" s="26">
        <f t="shared" ca="1" si="2"/>
        <v>6.1874662127890012</v>
      </c>
      <c r="C8" s="26"/>
      <c r="D8" s="26">
        <f t="shared" ca="1" si="2"/>
        <v>6.0224197132903488</v>
      </c>
      <c r="E8" s="26">
        <f t="shared" ca="1" si="2"/>
        <v>6.5424985677910126</v>
      </c>
      <c r="F8" s="26">
        <f t="shared" ca="1" si="2"/>
        <v>5.8449893070777854</v>
      </c>
      <c r="G8" s="26">
        <f t="shared" ca="1" si="2"/>
        <v>6.6274458706070627</v>
      </c>
      <c r="H8" s="26">
        <f t="shared" ca="1" si="2"/>
        <v>6.0122660254898728</v>
      </c>
      <c r="I8" s="26">
        <f t="shared" ca="1" si="2"/>
        <v>6.3698553006745575</v>
      </c>
      <c r="J8" s="26">
        <f t="shared" ca="1" si="2"/>
        <v>6.5023334965042325</v>
      </c>
      <c r="K8" s="26">
        <f t="shared" ca="1" si="2"/>
        <v>6.2399079665091239</v>
      </c>
      <c r="L8" s="26">
        <f t="shared" ca="1" si="2"/>
        <v>6.5848158639887719</v>
      </c>
      <c r="M8" s="26">
        <f t="shared" ca="1" si="2"/>
        <v>7.5874757407412874</v>
      </c>
      <c r="N8" s="26">
        <f t="shared" ca="1" si="2"/>
        <v>6.3921709704784488</v>
      </c>
      <c r="O8" s="26">
        <f t="shared" ca="1" si="2"/>
        <v>5.199640411752414</v>
      </c>
      <c r="P8" s="26">
        <f t="shared" ca="1" si="2"/>
        <v>6.7922928503057873</v>
      </c>
      <c r="Q8" s="26">
        <f t="shared" ca="1" si="2"/>
        <v>7.2772999652209336</v>
      </c>
      <c r="R8" s="26"/>
      <c r="S8" s="26"/>
      <c r="T8" s="26"/>
      <c r="U8" s="26">
        <f t="shared" ca="1" si="1"/>
        <v>6.1922728145917469</v>
      </c>
      <c r="V8" s="26">
        <f t="shared" ca="1" si="1"/>
        <v>8.9154857931822935</v>
      </c>
      <c r="W8" s="26">
        <f t="shared" si="3"/>
        <v>12</v>
      </c>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row>
    <row r="9" spans="1:85" x14ac:dyDescent="0.3">
      <c r="A9" s="25">
        <v>1954</v>
      </c>
      <c r="B9" s="26">
        <f t="shared" ca="1" si="2"/>
        <v>6.2370794454144214</v>
      </c>
      <c r="C9" s="26"/>
      <c r="D9" s="26">
        <f t="shared" ca="1" si="2"/>
        <v>5.9998008789768127</v>
      </c>
      <c r="E9" s="26">
        <f t="shared" ca="1" si="2"/>
        <v>6.5623316313790818</v>
      </c>
      <c r="F9" s="26">
        <f t="shared" ca="1" si="2"/>
        <v>5.8821768504034004</v>
      </c>
      <c r="G9" s="26">
        <f t="shared" ca="1" si="2"/>
        <v>6.7643941236602725</v>
      </c>
      <c r="H9" s="26">
        <f t="shared" ca="1" si="2"/>
        <v>6.0146086923713655</v>
      </c>
      <c r="I9" s="26">
        <f t="shared" ca="1" si="2"/>
        <v>6.3919954327787254</v>
      </c>
      <c r="J9" s="26">
        <f t="shared" ca="1" si="2"/>
        <v>6.5245666999084584</v>
      </c>
      <c r="K9" s="26">
        <f t="shared" ca="1" si="2"/>
        <v>6.2844833329773477</v>
      </c>
      <c r="L9" s="26">
        <f t="shared" ca="1" si="2"/>
        <v>6.5248300595111282</v>
      </c>
      <c r="M9" s="26">
        <f t="shared" ca="1" si="2"/>
        <v>7.7444249074680336</v>
      </c>
      <c r="N9" s="26">
        <f t="shared" ca="1" si="2"/>
        <v>6.3696754521287611</v>
      </c>
      <c r="O9" s="26">
        <f t="shared" ca="1" si="2"/>
        <v>5.20209596871155</v>
      </c>
      <c r="P9" s="26">
        <f t="shared" ca="1" si="2"/>
        <v>6.7123466273777321</v>
      </c>
      <c r="Q9" s="26">
        <f t="shared" ca="1" si="2"/>
        <v>7.3020245967052944</v>
      </c>
      <c r="R9" s="26"/>
      <c r="S9" s="26"/>
      <c r="T9" s="26"/>
      <c r="U9" s="26">
        <f t="shared" ca="1" si="1"/>
        <v>6.1946200217542255</v>
      </c>
      <c r="V9" s="26">
        <f t="shared" ca="1" si="1"/>
        <v>8.4956956115559823</v>
      </c>
      <c r="W9" s="26">
        <f t="shared" si="3"/>
        <v>16</v>
      </c>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row>
    <row r="10" spans="1:85" x14ac:dyDescent="0.3">
      <c r="A10" s="25">
        <v>1955</v>
      </c>
      <c r="B10" s="26">
        <f t="shared" ca="1" si="2"/>
        <v>6.6259789186806257</v>
      </c>
      <c r="C10" s="26"/>
      <c r="D10" s="26">
        <f t="shared" ca="1" si="2"/>
        <v>6.2963175735930079</v>
      </c>
      <c r="E10" s="26">
        <f t="shared" ca="1" si="2"/>
        <v>6.8612451268734196</v>
      </c>
      <c r="F10" s="26">
        <f t="shared" ca="1" si="2"/>
        <v>6.240985239101037</v>
      </c>
      <c r="G10" s="26">
        <f t="shared" ca="1" si="2"/>
        <v>7.1510886170544099</v>
      </c>
      <c r="H10" s="26">
        <f t="shared" ca="1" si="2"/>
        <v>6.3690920825094608</v>
      </c>
      <c r="I10" s="26">
        <f t="shared" ca="1" si="2"/>
        <v>6.7608115160314401</v>
      </c>
      <c r="J10" s="26">
        <f t="shared" ca="1" si="2"/>
        <v>6.9184732005844269</v>
      </c>
      <c r="K10" s="26">
        <f t="shared" ca="1" si="2"/>
        <v>6.7209986478013146</v>
      </c>
      <c r="L10" s="26">
        <f t="shared" ca="1" si="2"/>
        <v>6.8288101660701113</v>
      </c>
      <c r="M10" s="26">
        <f t="shared" ca="1" si="2"/>
        <v>8.1931907298118798</v>
      </c>
      <c r="N10" s="26">
        <f t="shared" ca="1" si="2"/>
        <v>6.7511424871896688</v>
      </c>
      <c r="O10" s="26">
        <f t="shared" ca="1" si="2"/>
        <v>5.5537823339422809</v>
      </c>
      <c r="P10" s="26">
        <f t="shared" ca="1" si="2"/>
        <v>9.3174195594668401</v>
      </c>
      <c r="Q10" s="26">
        <f t="shared" ca="1" si="2"/>
        <v>7.750851390225252</v>
      </c>
      <c r="R10" s="26"/>
      <c r="S10" s="26"/>
      <c r="T10" s="26"/>
      <c r="U10" s="26">
        <f t="shared" ca="1" si="1"/>
        <v>6.5835398840156722</v>
      </c>
      <c r="V10" s="26">
        <f t="shared" ca="1" si="1"/>
        <v>9.2789507633448878</v>
      </c>
      <c r="W10" s="26">
        <f t="shared" si="3"/>
        <v>20</v>
      </c>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row>
    <row r="11" spans="1:85" x14ac:dyDescent="0.3">
      <c r="A11" s="25">
        <v>1956</v>
      </c>
      <c r="B11" s="26">
        <f t="shared" ca="1" si="2"/>
        <v>7.051732445961342</v>
      </c>
      <c r="C11" s="26"/>
      <c r="D11" s="26">
        <f t="shared" ca="1" si="2"/>
        <v>6.6521220779366255</v>
      </c>
      <c r="E11" s="26">
        <f t="shared" ca="1" si="2"/>
        <v>7.3289652824178235</v>
      </c>
      <c r="F11" s="26">
        <f t="shared" ca="1" si="2"/>
        <v>6.6665803825298999</v>
      </c>
      <c r="G11" s="26">
        <f t="shared" ca="1" si="2"/>
        <v>7.5938144006960604</v>
      </c>
      <c r="H11" s="26">
        <f t="shared" ca="1" si="2"/>
        <v>6.6621719083385154</v>
      </c>
      <c r="I11" s="26">
        <f t="shared" ca="1" si="2"/>
        <v>7.1719150516220829</v>
      </c>
      <c r="J11" s="26">
        <f t="shared" ca="1" si="2"/>
        <v>7.3394907915288634</v>
      </c>
      <c r="K11" s="26">
        <f t="shared" ca="1" si="2"/>
        <v>7.144437740803065</v>
      </c>
      <c r="L11" s="26">
        <f t="shared" ca="1" si="2"/>
        <v>7.1821845094636982</v>
      </c>
      <c r="M11" s="26">
        <f t="shared" ca="1" si="2"/>
        <v>8.763599438257101</v>
      </c>
      <c r="N11" s="26">
        <f t="shared" ca="1" si="2"/>
        <v>7.1147443545524762</v>
      </c>
      <c r="O11" s="26">
        <f t="shared" ca="1" si="2"/>
        <v>5.8498842174700112</v>
      </c>
      <c r="P11" s="26">
        <f t="shared" ca="1" si="2"/>
        <v>11.375420687426292</v>
      </c>
      <c r="Q11" s="26">
        <f t="shared" ca="1" si="2"/>
        <v>8.1995443611373098</v>
      </c>
      <c r="R11" s="26"/>
      <c r="S11" s="26"/>
      <c r="T11" s="26"/>
      <c r="U11" s="26">
        <f t="shared" ca="1" si="1"/>
        <v>6.9721749781662465</v>
      </c>
      <c r="V11" s="26">
        <f t="shared" ca="1" si="1"/>
        <v>9.398520754084565</v>
      </c>
      <c r="W11" s="26">
        <f t="shared" si="3"/>
        <v>24</v>
      </c>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row>
    <row r="12" spans="1:85" x14ac:dyDescent="0.3">
      <c r="A12" s="25">
        <v>1957</v>
      </c>
      <c r="B12" s="26">
        <f t="shared" ca="1" si="2"/>
        <v>7.3371173024555851</v>
      </c>
      <c r="C12" s="26"/>
      <c r="D12" s="26">
        <f t="shared" ca="1" si="2"/>
        <v>6.8097548352562987</v>
      </c>
      <c r="E12" s="26">
        <f t="shared" ca="1" si="2"/>
        <v>7.6421750840781399</v>
      </c>
      <c r="F12" s="26">
        <f t="shared" ca="1" si="2"/>
        <v>6.9794268804518014</v>
      </c>
      <c r="G12" s="26">
        <f t="shared" ca="1" si="2"/>
        <v>7.9569581312917963</v>
      </c>
      <c r="H12" s="26">
        <f t="shared" ca="1" si="2"/>
        <v>6.8797347274520755</v>
      </c>
      <c r="I12" s="26">
        <f t="shared" ca="1" si="2"/>
        <v>7.3371724169688779</v>
      </c>
      <c r="J12" s="26">
        <f t="shared" ca="1" si="2"/>
        <v>7.5297910503788099</v>
      </c>
      <c r="K12" s="26">
        <f t="shared" ca="1" si="2"/>
        <v>7.3897530358434205</v>
      </c>
      <c r="L12" s="26">
        <f t="shared" ca="1" si="2"/>
        <v>7.3048991386412894</v>
      </c>
      <c r="M12" s="26">
        <f t="shared" ca="1" si="2"/>
        <v>9.1968598964571875</v>
      </c>
      <c r="N12" s="26">
        <f t="shared" ca="1" si="2"/>
        <v>7.2099203351646537</v>
      </c>
      <c r="O12" s="26">
        <f t="shared" ca="1" si="2"/>
        <v>5.9099198408455811</v>
      </c>
      <c r="P12" s="26">
        <f t="shared" ca="1" si="2"/>
        <v>12.808387663785647</v>
      </c>
      <c r="Q12" s="26">
        <f t="shared" ca="1" si="2"/>
        <v>8.377281542495572</v>
      </c>
      <c r="R12" s="26"/>
      <c r="S12" s="26"/>
      <c r="T12" s="26"/>
      <c r="U12" s="26">
        <f t="shared" ca="1" si="1"/>
        <v>7.1098526333290186</v>
      </c>
      <c r="V12" s="26">
        <f t="shared" ca="1" si="1"/>
        <v>9.8218820646029759</v>
      </c>
      <c r="W12" s="26">
        <f t="shared" si="3"/>
        <v>28</v>
      </c>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row>
    <row r="13" spans="1:85" x14ac:dyDescent="0.3">
      <c r="A13" s="25">
        <v>1958</v>
      </c>
      <c r="B13" s="26">
        <f t="shared" ca="1" si="2"/>
        <v>7.4999766398908614</v>
      </c>
      <c r="C13" s="26"/>
      <c r="D13" s="26">
        <f t="shared" ca="1" si="2"/>
        <v>6.9699748613836503</v>
      </c>
      <c r="E13" s="26">
        <f t="shared" ca="1" si="2"/>
        <v>7.782495581488174</v>
      </c>
      <c r="F13" s="26">
        <f t="shared" ca="1" si="2"/>
        <v>7.1474811721117293</v>
      </c>
      <c r="G13" s="26">
        <f t="shared" ca="1" si="2"/>
        <v>8.0999845678759499</v>
      </c>
      <c r="H13" s="26">
        <f t="shared" ca="1" si="2"/>
        <v>6.9523543388457671</v>
      </c>
      <c r="I13" s="26">
        <f t="shared" ca="1" si="2"/>
        <v>7.5274089027355977</v>
      </c>
      <c r="J13" s="26">
        <f t="shared" ca="1" si="2"/>
        <v>7.6874466284017915</v>
      </c>
      <c r="K13" s="26">
        <f t="shared" ca="1" si="2"/>
        <v>7.5449651734118826</v>
      </c>
      <c r="L13" s="26">
        <f t="shared" ca="1" si="2"/>
        <v>7.3899830852170432</v>
      </c>
      <c r="M13" s="26">
        <f t="shared" ca="1" si="2"/>
        <v>9.4124404890303808</v>
      </c>
      <c r="N13" s="26">
        <f t="shared" ca="1" si="2"/>
        <v>7.3249812146365372</v>
      </c>
      <c r="O13" s="26">
        <f t="shared" ca="1" si="2"/>
        <v>6.0299792702538042</v>
      </c>
      <c r="P13" s="26">
        <f t="shared" ca="1" si="2"/>
        <v>13.432326573800944</v>
      </c>
      <c r="Q13" s="26">
        <f t="shared" ca="1" si="2"/>
        <v>8.5424783845274899</v>
      </c>
      <c r="R13" s="26"/>
      <c r="S13" s="26"/>
      <c r="T13" s="26"/>
      <c r="U13" s="26">
        <f t="shared" ca="1" si="1"/>
        <v>7.2599758667375767</v>
      </c>
      <c r="V13" s="26">
        <f t="shared" ca="1" si="1"/>
        <v>9.5769255346405568</v>
      </c>
      <c r="W13" s="26">
        <f t="shared" si="3"/>
        <v>32</v>
      </c>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row>
    <row r="14" spans="1:85" x14ac:dyDescent="0.3">
      <c r="A14" s="25">
        <v>1959</v>
      </c>
      <c r="B14" s="26">
        <f t="shared" ca="1" si="2"/>
        <v>7.4624886962597561</v>
      </c>
      <c r="C14" s="26"/>
      <c r="D14" s="26">
        <f t="shared" ca="1" si="2"/>
        <v>6.8573895634009734</v>
      </c>
      <c r="E14" s="26">
        <f t="shared" ca="1" si="2"/>
        <v>7.7174858354996596</v>
      </c>
      <c r="F14" s="26">
        <f t="shared" ca="1" si="2"/>
        <v>7.1099614107288422</v>
      </c>
      <c r="G14" s="26">
        <f t="shared" ca="1" si="2"/>
        <v>8.0699659920172131</v>
      </c>
      <c r="H14" s="26">
        <f t="shared" ca="1" si="2"/>
        <v>6.7449168230405947</v>
      </c>
      <c r="I14" s="26">
        <f t="shared" ca="1" si="2"/>
        <v>7.4374752523109633</v>
      </c>
      <c r="J14" s="26">
        <f t="shared" ca="1" si="2"/>
        <v>7.6449820271731985</v>
      </c>
      <c r="K14" s="26">
        <f t="shared" ca="1" si="2"/>
        <v>7.56</v>
      </c>
      <c r="L14" s="26">
        <f t="shared" ca="1" si="2"/>
        <v>7.2423814031926064</v>
      </c>
      <c r="M14" s="26">
        <f t="shared" ca="1" si="2"/>
        <v>9.4224857547263667</v>
      </c>
      <c r="N14" s="26">
        <f t="shared" ca="1" si="2"/>
        <v>7.2224330333591675</v>
      </c>
      <c r="O14" s="26">
        <f t="shared" ca="1" si="2"/>
        <v>5.9073505738692935</v>
      </c>
      <c r="P14" s="26">
        <f t="shared" ca="1" si="2"/>
        <v>13.844301272448455</v>
      </c>
      <c r="Q14" s="26">
        <f t="shared" ca="1" si="2"/>
        <v>8.4449512242736127</v>
      </c>
      <c r="R14" s="26"/>
      <c r="S14" s="26"/>
      <c r="T14" s="26"/>
      <c r="U14" s="26">
        <f t="shared" ca="1" si="1"/>
        <v>7.1574114869619967</v>
      </c>
      <c r="V14" s="26">
        <f t="shared" ca="1" si="1"/>
        <v>9.7138884443084041</v>
      </c>
      <c r="W14" s="26">
        <f t="shared" si="3"/>
        <v>36</v>
      </c>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row>
    <row r="15" spans="1:85" x14ac:dyDescent="0.3">
      <c r="A15" s="25">
        <v>1960</v>
      </c>
      <c r="B15" s="26">
        <f t="shared" ca="1" si="2"/>
        <v>7.5895430410942648</v>
      </c>
      <c r="C15" s="26"/>
      <c r="D15" s="26">
        <f t="shared" ca="1" si="2"/>
        <v>6.8298650142517134</v>
      </c>
      <c r="E15" s="26">
        <f t="shared" ca="1" si="2"/>
        <v>7.8444142028898245</v>
      </c>
      <c r="F15" s="26">
        <f t="shared" ca="1" si="2"/>
        <v>7.2818995504367594</v>
      </c>
      <c r="G15" s="26">
        <f t="shared" ca="1" si="2"/>
        <v>8.2367697626919423</v>
      </c>
      <c r="H15" s="26">
        <f t="shared" ca="1" si="2"/>
        <v>6.8895028637526536</v>
      </c>
      <c r="I15" s="26">
        <f t="shared" ca="1" si="2"/>
        <v>7.4546604849151787</v>
      </c>
      <c r="J15" s="26">
        <f t="shared" ca="1" si="2"/>
        <v>7.6846934818803261</v>
      </c>
      <c r="K15" s="26">
        <f t="shared" ca="1" si="2"/>
        <v>7.6447894985027292</v>
      </c>
      <c r="L15" s="26">
        <f t="shared" ca="1" si="2"/>
        <v>7.2198548738933752</v>
      </c>
      <c r="M15" s="26">
        <f t="shared" ca="1" si="2"/>
        <v>9.5768716607798137</v>
      </c>
      <c r="N15" s="26">
        <f t="shared" ca="1" si="2"/>
        <v>7.2622547034458771</v>
      </c>
      <c r="O15" s="26">
        <f t="shared" ca="1" si="2"/>
        <v>5.9122919002919643</v>
      </c>
      <c r="P15" s="26">
        <f t="shared" ca="1" si="2"/>
        <v>14.224521590476249</v>
      </c>
      <c r="Q15" s="26">
        <f t="shared" ca="1" si="2"/>
        <v>8.4796853514948918</v>
      </c>
      <c r="R15" s="26"/>
      <c r="S15" s="26"/>
      <c r="T15" s="26"/>
      <c r="U15" s="26">
        <f t="shared" ca="1" si="1"/>
        <v>7.1822070693487348</v>
      </c>
      <c r="V15" s="26">
        <f t="shared" ca="1" si="1"/>
        <v>9.4160867998298308</v>
      </c>
      <c r="W15" s="26">
        <f t="shared" si="3"/>
        <v>40</v>
      </c>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row>
    <row r="16" spans="1:85" x14ac:dyDescent="0.3">
      <c r="A16" s="25">
        <v>1961</v>
      </c>
      <c r="B16" s="26">
        <f t="shared" ca="1" si="2"/>
        <v>7.8746519955099634</v>
      </c>
      <c r="C16" s="26"/>
      <c r="D16" s="26">
        <f t="shared" ca="1" si="2"/>
        <v>7.042023769472447</v>
      </c>
      <c r="E16" s="26">
        <f t="shared" ca="1" si="2"/>
        <v>8.1797182767585106</v>
      </c>
      <c r="F16" s="26">
        <f t="shared" ca="1" si="2"/>
        <v>7.5646377176458852</v>
      </c>
      <c r="G16" s="26">
        <f t="shared" ca="1" si="2"/>
        <v>8.5994849714079358</v>
      </c>
      <c r="H16" s="26">
        <f t="shared" ca="1" si="2"/>
        <v>7.1074317472860447</v>
      </c>
      <c r="I16" s="26">
        <f t="shared" ca="1" si="2"/>
        <v>7.7317676868414242</v>
      </c>
      <c r="J16" s="26">
        <f t="shared" ca="1" si="2"/>
        <v>7.9994927122242556</v>
      </c>
      <c r="K16" s="26">
        <f t="shared" ca="1" si="2"/>
        <v>7.8598661503501628</v>
      </c>
      <c r="L16" s="26">
        <f t="shared" ca="1" si="2"/>
        <v>7.4446957656553963</v>
      </c>
      <c r="M16" s="26">
        <f t="shared" ca="1" si="2"/>
        <v>9.9844168829959568</v>
      </c>
      <c r="N16" s="26">
        <f t="shared" ca="1" si="2"/>
        <v>7.5221658611651421</v>
      </c>
      <c r="O16" s="26">
        <f t="shared" ca="1" si="2"/>
        <v>6.1472091499320962</v>
      </c>
      <c r="P16" s="26">
        <f t="shared" ca="1" si="2"/>
        <v>14.664603193497216</v>
      </c>
      <c r="Q16" s="26">
        <f t="shared" ca="1" si="2"/>
        <v>8.7995389179131802</v>
      </c>
      <c r="R16" s="26"/>
      <c r="S16" s="26"/>
      <c r="T16" s="26"/>
      <c r="U16" s="26">
        <f t="shared" ca="1" si="1"/>
        <v>7.4471827196570546</v>
      </c>
      <c r="V16" s="26">
        <f t="shared" ca="1" si="1"/>
        <v>9.9920748061771558</v>
      </c>
      <c r="W16" s="26">
        <f t="shared" si="3"/>
        <v>44</v>
      </c>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row>
    <row r="17" spans="1:85" x14ac:dyDescent="0.3">
      <c r="A17" s="25">
        <v>1962</v>
      </c>
      <c r="B17" s="26">
        <f t="shared" ca="1" si="2"/>
        <v>8.0572203003615108</v>
      </c>
      <c r="C17" s="26"/>
      <c r="D17" s="26">
        <f t="shared" ca="1" si="2"/>
        <v>7.274785216138782</v>
      </c>
      <c r="E17" s="26">
        <f t="shared" ca="1" si="2"/>
        <v>8.2773783906479483</v>
      </c>
      <c r="F17" s="26">
        <f t="shared" ca="1" si="2"/>
        <v>7.7571290727814981</v>
      </c>
      <c r="G17" s="26">
        <f t="shared" ca="1" si="2"/>
        <v>8.7772518486068662</v>
      </c>
      <c r="H17" s="26">
        <f t="shared" ca="1" si="2"/>
        <v>7.2494230670105191</v>
      </c>
      <c r="I17" s="26">
        <f t="shared" ca="1" si="2"/>
        <v>7.9572067690766666</v>
      </c>
      <c r="J17" s="26">
        <f t="shared" ca="1" si="2"/>
        <v>8.1948369542060071</v>
      </c>
      <c r="K17" s="26">
        <f t="shared" ca="1" si="2"/>
        <v>7.9449669918635948</v>
      </c>
      <c r="L17" s="26">
        <f t="shared" ca="1" si="2"/>
        <v>7.5948668245597801</v>
      </c>
      <c r="M17" s="26">
        <f t="shared" ca="1" si="2"/>
        <v>10.269429257595529</v>
      </c>
      <c r="N17" s="26">
        <f t="shared" ca="1" si="2"/>
        <v>7.7669428104179161</v>
      </c>
      <c r="O17" s="26">
        <f t="shared" ca="1" si="2"/>
        <v>6.3221673379772456</v>
      </c>
      <c r="P17" s="26">
        <f t="shared" ca="1" si="2"/>
        <v>14.949794420746974</v>
      </c>
      <c r="Q17" s="26">
        <f t="shared" ca="1" si="2"/>
        <v>9.0023020530894549</v>
      </c>
      <c r="R17" s="26"/>
      <c r="S17" s="26"/>
      <c r="T17" s="26"/>
      <c r="U17" s="26">
        <f t="shared" ca="1" si="1"/>
        <v>7.6172989031559819</v>
      </c>
      <c r="V17" s="26">
        <f t="shared" ca="1" si="1"/>
        <v>9.8519369912157284</v>
      </c>
      <c r="W17" s="26">
        <f t="shared" si="3"/>
        <v>48</v>
      </c>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row>
    <row r="18" spans="1:85" x14ac:dyDescent="0.3">
      <c r="A18" s="25">
        <v>1963</v>
      </c>
      <c r="B18" s="26">
        <f t="shared" ca="1" si="2"/>
        <v>8.3095878237379619</v>
      </c>
      <c r="C18" s="26"/>
      <c r="D18" s="26">
        <f t="shared" ca="1" si="2"/>
        <v>7.3023787072535882</v>
      </c>
      <c r="E18" s="26">
        <f t="shared" ca="1" si="2"/>
        <v>8.517108692937553</v>
      </c>
      <c r="F18" s="26">
        <f t="shared" ca="1" si="2"/>
        <v>8.0195947376532555</v>
      </c>
      <c r="G18" s="26">
        <f t="shared" ca="1" si="2"/>
        <v>9.071709065648772</v>
      </c>
      <c r="H18" s="26">
        <f t="shared" ca="1" si="2"/>
        <v>7.6668606988194536</v>
      </c>
      <c r="I18" s="26">
        <f t="shared" ca="1" si="2"/>
        <v>8.159531642336681</v>
      </c>
      <c r="J18" s="26">
        <f t="shared" ca="1" si="2"/>
        <v>8.4071659893399762</v>
      </c>
      <c r="K18" s="26">
        <f t="shared" ca="1" si="2"/>
        <v>8.054930166907587</v>
      </c>
      <c r="L18" s="26">
        <f t="shared" ca="1" si="2"/>
        <v>7.7897461878136225</v>
      </c>
      <c r="M18" s="26">
        <f t="shared" ca="1" si="2"/>
        <v>10.728953754310977</v>
      </c>
      <c r="N18" s="26">
        <f t="shared" ca="1" si="2"/>
        <v>8.1318344492793706</v>
      </c>
      <c r="O18" s="26">
        <f t="shared" ca="1" si="2"/>
        <v>6.6169913720723175</v>
      </c>
      <c r="P18" s="26">
        <f t="shared" ca="1" si="2"/>
        <v>15.274668567906682</v>
      </c>
      <c r="Q18" s="26">
        <f t="shared" ca="1" si="2"/>
        <v>9.2346683675823975</v>
      </c>
      <c r="R18" s="26"/>
      <c r="S18" s="26"/>
      <c r="T18" s="26"/>
      <c r="U18" s="26">
        <f t="shared" ca="1" si="1"/>
        <v>7.852142035699698</v>
      </c>
      <c r="V18" s="26">
        <f t="shared" ca="1" si="1"/>
        <v>10.212297769164888</v>
      </c>
      <c r="W18" s="26">
        <f t="shared" si="3"/>
        <v>52</v>
      </c>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row>
    <row r="19" spans="1:85" x14ac:dyDescent="0.3">
      <c r="A19" s="25">
        <v>1964</v>
      </c>
      <c r="B19" s="26">
        <f t="shared" ca="1" si="2"/>
        <v>8.5321682515563388</v>
      </c>
      <c r="C19" s="26"/>
      <c r="D19" s="26">
        <f t="shared" ca="1" si="2"/>
        <v>7.4412262018862956</v>
      </c>
      <c r="E19" s="26">
        <f t="shared" ca="1" si="2"/>
        <v>8.7496834372053538</v>
      </c>
      <c r="F19" s="26">
        <f t="shared" ca="1" si="2"/>
        <v>8.2221288409080859</v>
      </c>
      <c r="G19" s="26">
        <f t="shared" ca="1" si="2"/>
        <v>9.4021452041590656</v>
      </c>
      <c r="H19" s="26">
        <f t="shared" ca="1" si="2"/>
        <v>7.8224924143000418</v>
      </c>
      <c r="I19" s="26">
        <f t="shared" ca="1" si="2"/>
        <v>8.3871413343979846</v>
      </c>
      <c r="J19" s="26">
        <f t="shared" ca="1" si="2"/>
        <v>8.6347727200529647</v>
      </c>
      <c r="K19" s="26">
        <f t="shared" ca="1" si="2"/>
        <v>8.1524590058757571</v>
      </c>
      <c r="L19" s="26">
        <f t="shared" ca="1" si="2"/>
        <v>7.9524138960633408</v>
      </c>
      <c r="M19" s="26">
        <f t="shared" ref="D19:Q34" ca="1" si="4">GEOMEAN(OFFSET(M$76,$W19,0,4,1))</f>
        <v>11.186568257494656</v>
      </c>
      <c r="N19" s="26">
        <f t="shared" ca="1" si="4"/>
        <v>8.4645255122295779</v>
      </c>
      <c r="O19" s="26">
        <f t="shared" ca="1" si="4"/>
        <v>6.7949613250592558</v>
      </c>
      <c r="P19" s="26">
        <f t="shared" ca="1" si="4"/>
        <v>15.544899484624136</v>
      </c>
      <c r="Q19" s="26">
        <f t="shared" ca="1" si="4"/>
        <v>9.457269130004752</v>
      </c>
      <c r="R19" s="26"/>
      <c r="S19" s="26"/>
      <c r="T19" s="26"/>
      <c r="U19" s="26">
        <f t="shared" ca="1" si="1"/>
        <v>8.0348988783195168</v>
      </c>
      <c r="V19" s="26">
        <f t="shared" ca="1" si="1"/>
        <v>10.687293558021162</v>
      </c>
      <c r="W19" s="26">
        <f t="shared" si="3"/>
        <v>56</v>
      </c>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row>
    <row r="20" spans="1:85" x14ac:dyDescent="0.3">
      <c r="A20" s="25">
        <v>1965</v>
      </c>
      <c r="B20" s="26">
        <f t="shared" ca="1" si="2"/>
        <v>8.861426473027338</v>
      </c>
      <c r="C20" s="26"/>
      <c r="D20" s="26">
        <f t="shared" ca="1" si="4"/>
        <v>8.5535692461981601</v>
      </c>
      <c r="E20" s="26">
        <f t="shared" ca="1" si="4"/>
        <v>9.0838192679232588</v>
      </c>
      <c r="F20" s="26">
        <f t="shared" ca="1" si="4"/>
        <v>8.5588367270932935</v>
      </c>
      <c r="G20" s="26">
        <f t="shared" ca="1" si="4"/>
        <v>9.7234208887402094</v>
      </c>
      <c r="H20" s="26">
        <f t="shared" ca="1" si="4"/>
        <v>7.9744857953151413</v>
      </c>
      <c r="I20" s="26">
        <f t="shared" ca="1" si="4"/>
        <v>8.6464581373185609</v>
      </c>
      <c r="J20" s="26">
        <f t="shared" ca="1" si="4"/>
        <v>8.8470784516100025</v>
      </c>
      <c r="K20" s="26">
        <f t="shared" ca="1" si="4"/>
        <v>8.3543891993010426</v>
      </c>
      <c r="L20" s="26">
        <f t="shared" ca="1" si="4"/>
        <v>8.1071909366141384</v>
      </c>
      <c r="M20" s="26">
        <f t="shared" ca="1" si="4"/>
        <v>11.790439505418661</v>
      </c>
      <c r="N20" s="26">
        <f t="shared" ca="1" si="4"/>
        <v>8.7966794133253359</v>
      </c>
      <c r="O20" s="26">
        <f t="shared" ca="1" si="4"/>
        <v>6.9296688403501321</v>
      </c>
      <c r="P20" s="26">
        <f t="shared" ca="1" si="4"/>
        <v>16.0077100339095</v>
      </c>
      <c r="Q20" s="26">
        <f t="shared" ca="1" si="4"/>
        <v>9.6647169950416867</v>
      </c>
      <c r="R20" s="26"/>
      <c r="S20" s="26"/>
      <c r="T20" s="26"/>
      <c r="U20" s="26">
        <f t="shared" ca="1" si="1"/>
        <v>8.229433038411619</v>
      </c>
      <c r="V20" s="26">
        <f t="shared" ca="1" si="1"/>
        <v>10.834699716490647</v>
      </c>
      <c r="W20" s="26">
        <f t="shared" si="3"/>
        <v>60</v>
      </c>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row>
    <row r="21" spans="1:85" x14ac:dyDescent="0.3">
      <c r="A21" s="25">
        <v>1966</v>
      </c>
      <c r="B21" s="26">
        <f t="shared" ca="1" si="2"/>
        <v>9.25474409320368</v>
      </c>
      <c r="C21" s="26"/>
      <c r="D21" s="26">
        <f t="shared" ca="1" si="4"/>
        <v>8.8099801554676915</v>
      </c>
      <c r="E21" s="26">
        <f t="shared" ca="1" si="4"/>
        <v>9.507298606852606</v>
      </c>
      <c r="F21" s="26">
        <f t="shared" ca="1" si="4"/>
        <v>8.9198284653611353</v>
      </c>
      <c r="G21" s="26">
        <f t="shared" ca="1" si="4"/>
        <v>10.346558346702047</v>
      </c>
      <c r="H21" s="26">
        <f t="shared" ca="1" si="4"/>
        <v>8.2798879764425575</v>
      </c>
      <c r="I21" s="26">
        <f t="shared" ca="1" si="4"/>
        <v>8.9997075197757841</v>
      </c>
      <c r="J21" s="26">
        <f t="shared" ca="1" si="4"/>
        <v>9.1048775226102041</v>
      </c>
      <c r="K21" s="26">
        <f t="shared" ca="1" si="4"/>
        <v>8.6224554171077372</v>
      </c>
      <c r="L21" s="26">
        <f t="shared" ca="1" si="4"/>
        <v>8.3149351942396059</v>
      </c>
      <c r="M21" s="26">
        <f t="shared" ca="1" si="4"/>
        <v>12.622241453693681</v>
      </c>
      <c r="N21" s="26">
        <f t="shared" ca="1" si="4"/>
        <v>9.261765277509431</v>
      </c>
      <c r="O21" s="26">
        <f t="shared" ca="1" si="4"/>
        <v>7.1848446939997954</v>
      </c>
      <c r="P21" s="26">
        <f t="shared" ca="1" si="4"/>
        <v>16.996508025405863</v>
      </c>
      <c r="Q21" s="26">
        <f t="shared" ca="1" si="4"/>
        <v>9.91972529331359</v>
      </c>
      <c r="R21" s="26"/>
      <c r="S21" s="26"/>
      <c r="T21" s="26"/>
      <c r="U21" s="26">
        <f t="shared" ref="U21:V36" ca="1" si="5">GEOMEAN(OFFSET(U$76,$W21,0,4,1))</f>
        <v>8.5248691684583431</v>
      </c>
      <c r="V21" s="26">
        <f t="shared" ca="1" si="5"/>
        <v>10.787459682498209</v>
      </c>
      <c r="W21" s="26">
        <f t="shared" si="3"/>
        <v>64</v>
      </c>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row>
    <row r="22" spans="1:85" x14ac:dyDescent="0.3">
      <c r="A22" s="25">
        <v>1967</v>
      </c>
      <c r="B22" s="26">
        <f t="shared" ca="1" si="2"/>
        <v>9.3422724425657808</v>
      </c>
      <c r="C22" s="26"/>
      <c r="D22" s="26">
        <f t="shared" ca="1" si="4"/>
        <v>8.8522849500097287</v>
      </c>
      <c r="E22" s="26">
        <f t="shared" ca="1" si="4"/>
        <v>9.5821873731679599</v>
      </c>
      <c r="F22" s="26">
        <f t="shared" ca="1" si="4"/>
        <v>8.9273621828014367</v>
      </c>
      <c r="G22" s="26">
        <f t="shared" ca="1" si="4"/>
        <v>10.594355353613338</v>
      </c>
      <c r="H22" s="26">
        <f t="shared" ca="1" si="4"/>
        <v>8.3173551434089816</v>
      </c>
      <c r="I22" s="26">
        <f t="shared" ca="1" si="4"/>
        <v>9.049631352292776</v>
      </c>
      <c r="J22" s="26">
        <f t="shared" ca="1" si="4"/>
        <v>9.1224852867958166</v>
      </c>
      <c r="K22" s="26">
        <f t="shared" ca="1" si="4"/>
        <v>8.5573591774697881</v>
      </c>
      <c r="L22" s="26">
        <f t="shared" ca="1" si="4"/>
        <v>8.3324509708985488</v>
      </c>
      <c r="M22" s="26">
        <f t="shared" ca="1" si="4"/>
        <v>13.685142758247633</v>
      </c>
      <c r="N22" s="26">
        <f t="shared" ca="1" si="4"/>
        <v>9.3323219868574956</v>
      </c>
      <c r="O22" s="26">
        <f t="shared" ca="1" si="4"/>
        <v>7.2524436869287587</v>
      </c>
      <c r="P22" s="26">
        <f t="shared" ca="1" si="4"/>
        <v>17.229787282977199</v>
      </c>
      <c r="Q22" s="26">
        <f t="shared" ca="1" si="4"/>
        <v>10.112405087389629</v>
      </c>
      <c r="R22" s="26"/>
      <c r="S22" s="26"/>
      <c r="T22" s="26"/>
      <c r="U22" s="26">
        <f t="shared" ca="1" si="5"/>
        <v>8.5649577580340086</v>
      </c>
      <c r="V22" s="26">
        <f t="shared" ca="1" si="5"/>
        <v>10.917127211327861</v>
      </c>
      <c r="W22" s="26">
        <f t="shared" si="3"/>
        <v>68</v>
      </c>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row>
    <row r="23" spans="1:85" x14ac:dyDescent="0.3">
      <c r="A23" s="25">
        <v>1968</v>
      </c>
      <c r="B23" s="26">
        <f t="shared" ca="1" si="2"/>
        <v>9.7016766561506422</v>
      </c>
      <c r="C23" s="26"/>
      <c r="D23" s="26">
        <f t="shared" ca="1" si="4"/>
        <v>9.1196244349367444</v>
      </c>
      <c r="E23" s="26">
        <f t="shared" ca="1" si="4"/>
        <v>10.01415355652278</v>
      </c>
      <c r="F23" s="26">
        <f t="shared" ca="1" si="4"/>
        <v>9.2119125198557334</v>
      </c>
      <c r="G23" s="26">
        <f t="shared" ca="1" si="4"/>
        <v>11.133730618723995</v>
      </c>
      <c r="H23" s="26">
        <f t="shared" ca="1" si="4"/>
        <v>8.669271954987563</v>
      </c>
      <c r="I23" s="26">
        <f t="shared" ca="1" si="4"/>
        <v>9.4263210056433095</v>
      </c>
      <c r="J23" s="26">
        <f t="shared" ca="1" si="4"/>
        <v>9.3043763828640174</v>
      </c>
      <c r="K23" s="26">
        <f t="shared" ca="1" si="4"/>
        <v>8.9714684937947133</v>
      </c>
      <c r="L23" s="26">
        <f t="shared" ca="1" si="4"/>
        <v>8.5346411661643362</v>
      </c>
      <c r="M23" s="26">
        <f t="shared" ca="1" si="4"/>
        <v>15.12545514009757</v>
      </c>
      <c r="N23" s="26">
        <f t="shared" ca="1" si="4"/>
        <v>9.2993930075856159</v>
      </c>
      <c r="O23" s="26">
        <f t="shared" ca="1" si="4"/>
        <v>7.4868679681100181</v>
      </c>
      <c r="P23" s="26">
        <f t="shared" ca="1" si="4"/>
        <v>17.734414938010872</v>
      </c>
      <c r="Q23" s="26">
        <f t="shared" ca="1" si="4"/>
        <v>10.232386740971041</v>
      </c>
      <c r="R23" s="26"/>
      <c r="S23" s="26"/>
      <c r="T23" s="26"/>
      <c r="U23" s="26">
        <f t="shared" ca="1" si="5"/>
        <v>8.7918003999264087</v>
      </c>
      <c r="V23" s="26">
        <f t="shared" ca="1" si="5"/>
        <v>11.159961917396572</v>
      </c>
      <c r="W23" s="26">
        <f t="shared" si="3"/>
        <v>72</v>
      </c>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row>
    <row r="24" spans="1:85" x14ac:dyDescent="0.3">
      <c r="A24" s="25">
        <v>1969</v>
      </c>
      <c r="B24" s="26">
        <f t="shared" ca="1" si="2"/>
        <v>10.12858619340583</v>
      </c>
      <c r="C24" s="26"/>
      <c r="D24" s="26">
        <f t="shared" ca="1" si="4"/>
        <v>9.4067151874685617</v>
      </c>
      <c r="E24" s="26">
        <f t="shared" ca="1" si="4"/>
        <v>10.294630789376521</v>
      </c>
      <c r="F24" s="26">
        <f t="shared" ca="1" si="4"/>
        <v>9.5685674631689821</v>
      </c>
      <c r="G24" s="26">
        <f t="shared" ca="1" si="4"/>
        <v>11.630569885612129</v>
      </c>
      <c r="H24" s="26">
        <f t="shared" ca="1" si="4"/>
        <v>9.0217579530658316</v>
      </c>
      <c r="I24" s="26">
        <f t="shared" ca="1" si="4"/>
        <v>9.774125843366841</v>
      </c>
      <c r="J24" s="26">
        <f t="shared" ca="1" si="4"/>
        <v>9.7810030570029749</v>
      </c>
      <c r="K24" s="26">
        <f t="shared" ca="1" si="4"/>
        <v>9.4604919171170359</v>
      </c>
      <c r="L24" s="26">
        <f t="shared" ca="1" si="4"/>
        <v>8.831885524341569</v>
      </c>
      <c r="M24" s="26">
        <f t="shared" ca="1" si="4"/>
        <v>16.696720745182166</v>
      </c>
      <c r="N24" s="26">
        <f t="shared" ca="1" si="4"/>
        <v>9.8611196540673109</v>
      </c>
      <c r="O24" s="26">
        <f t="shared" ca="1" si="4"/>
        <v>7.8493247698550128</v>
      </c>
      <c r="P24" s="26">
        <f t="shared" ca="1" si="4"/>
        <v>18.161815635180783</v>
      </c>
      <c r="Q24" s="26">
        <f t="shared" ca="1" si="4"/>
        <v>10.367407501414538</v>
      </c>
      <c r="R24" s="26"/>
      <c r="S24" s="26"/>
      <c r="T24" s="26"/>
      <c r="U24" s="26">
        <f t="shared" ca="1" si="5"/>
        <v>9.2389257196495187</v>
      </c>
      <c r="V24" s="26">
        <f t="shared" ca="1" si="5"/>
        <v>11.084780884751165</v>
      </c>
      <c r="W24" s="26">
        <f t="shared" si="3"/>
        <v>76</v>
      </c>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row>
    <row r="25" spans="1:85" x14ac:dyDescent="0.3">
      <c r="A25" s="25">
        <v>1970</v>
      </c>
      <c r="B25" s="26">
        <f t="shared" ca="1" si="2"/>
        <v>10.967803821074176</v>
      </c>
      <c r="C25" s="26"/>
      <c r="D25" s="26">
        <f t="shared" ca="1" si="4"/>
        <v>9.9779687112635536</v>
      </c>
      <c r="E25" s="26">
        <f t="shared" ca="1" si="4"/>
        <v>11.020419143380924</v>
      </c>
      <c r="F25" s="26">
        <f t="shared" ca="1" si="4"/>
        <v>10.43460622934292</v>
      </c>
      <c r="G25" s="26">
        <f t="shared" ca="1" si="4"/>
        <v>12.698478639652416</v>
      </c>
      <c r="H25" s="26">
        <f t="shared" ca="1" si="4"/>
        <v>9.6691627567066742</v>
      </c>
      <c r="I25" s="26">
        <f t="shared" ca="1" si="4"/>
        <v>10.39330438144515</v>
      </c>
      <c r="J25" s="26">
        <f t="shared" ca="1" si="4"/>
        <v>10.536165015120305</v>
      </c>
      <c r="K25" s="26">
        <f t="shared" ca="1" si="4"/>
        <v>10.405809041074324</v>
      </c>
      <c r="L25" s="26">
        <f t="shared" ca="1" si="4"/>
        <v>9.3502578105880669</v>
      </c>
      <c r="M25" s="26">
        <f t="shared" ca="1" si="4"/>
        <v>18.167117737545134</v>
      </c>
      <c r="N25" s="26">
        <f t="shared" ca="1" si="4"/>
        <v>10.546454972268968</v>
      </c>
      <c r="O25" s="26">
        <f t="shared" ca="1" si="4"/>
        <v>8.3154912596243733</v>
      </c>
      <c r="P25" s="26">
        <f t="shared" ca="1" si="4"/>
        <v>18.829146870333343</v>
      </c>
      <c r="Q25" s="26">
        <f t="shared" ca="1" si="4"/>
        <v>10.651201602485417</v>
      </c>
      <c r="R25" s="26"/>
      <c r="S25" s="26"/>
      <c r="T25" s="26"/>
      <c r="U25" s="26">
        <f t="shared" ca="1" si="5"/>
        <v>9.8051084644627888</v>
      </c>
      <c r="V25" s="26">
        <f t="shared" ca="1" si="5"/>
        <v>11.612930787191171</v>
      </c>
      <c r="W25" s="26">
        <f t="shared" si="3"/>
        <v>80</v>
      </c>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row>
    <row r="26" spans="1:85" x14ac:dyDescent="0.3">
      <c r="A26" s="25">
        <v>1971</v>
      </c>
      <c r="B26" s="26">
        <f t="shared" ca="1" si="2"/>
        <v>12.101055835030053</v>
      </c>
      <c r="C26" s="26"/>
      <c r="D26" s="26">
        <f t="shared" ca="1" si="4"/>
        <v>10.702516638728914</v>
      </c>
      <c r="E26" s="26">
        <f t="shared" ca="1" si="4"/>
        <v>12.513095352614629</v>
      </c>
      <c r="F26" s="26">
        <f t="shared" ca="1" si="4"/>
        <v>11.551444436949376</v>
      </c>
      <c r="G26" s="26">
        <f t="shared" ca="1" si="4"/>
        <v>14.067625693547923</v>
      </c>
      <c r="H26" s="26">
        <f t="shared" ca="1" si="4"/>
        <v>10.710866483263928</v>
      </c>
      <c r="I26" s="26">
        <f t="shared" ca="1" si="4"/>
        <v>11.487498432095483</v>
      </c>
      <c r="J26" s="26">
        <f t="shared" ca="1" si="4"/>
        <v>11.636066434088335</v>
      </c>
      <c r="K26" s="26">
        <f t="shared" ca="1" si="4"/>
        <v>11.394154200671993</v>
      </c>
      <c r="L26" s="26">
        <f t="shared" ca="1" si="4"/>
        <v>10.15480949457449</v>
      </c>
      <c r="M26" s="26">
        <f t="shared" ca="1" si="4"/>
        <v>20.044646444485494</v>
      </c>
      <c r="N26" s="26">
        <f t="shared" ca="1" si="4"/>
        <v>11.695179188555231</v>
      </c>
      <c r="O26" s="26">
        <f t="shared" ca="1" si="4"/>
        <v>9.1586679928862402</v>
      </c>
      <c r="P26" s="26">
        <f t="shared" ca="1" si="4"/>
        <v>19.446345452812306</v>
      </c>
      <c r="Q26" s="26">
        <f t="shared" ca="1" si="4"/>
        <v>11.54772698152736</v>
      </c>
      <c r="R26" s="26"/>
      <c r="S26" s="26"/>
      <c r="T26" s="26"/>
      <c r="U26" s="26">
        <f t="shared" ca="1" si="5"/>
        <v>10.736466805306732</v>
      </c>
      <c r="V26" s="26">
        <f t="shared" ca="1" si="5"/>
        <v>12.381837053238625</v>
      </c>
      <c r="W26" s="26">
        <f t="shared" si="3"/>
        <v>84</v>
      </c>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row>
    <row r="27" spans="1:85" x14ac:dyDescent="0.3">
      <c r="A27" s="25">
        <v>1972</v>
      </c>
      <c r="B27" s="26">
        <f t="shared" ca="1" si="2"/>
        <v>13.142819140753565</v>
      </c>
      <c r="C27" s="26"/>
      <c r="D27" s="26">
        <f t="shared" ca="1" si="4"/>
        <v>11.937662262578591</v>
      </c>
      <c r="E27" s="26">
        <f t="shared" ca="1" si="4"/>
        <v>13.26035004979696</v>
      </c>
      <c r="F27" s="26">
        <f t="shared" ca="1" si="4"/>
        <v>12.409456010833713</v>
      </c>
      <c r="G27" s="26">
        <f t="shared" ca="1" si="4"/>
        <v>15.127288975299697</v>
      </c>
      <c r="H27" s="26">
        <f t="shared" ca="1" si="4"/>
        <v>11.948807963835634</v>
      </c>
      <c r="I27" s="26">
        <f t="shared" ca="1" si="4"/>
        <v>12.661824606139321</v>
      </c>
      <c r="J27" s="26">
        <f t="shared" ca="1" si="4"/>
        <v>12.740927526718902</v>
      </c>
      <c r="K27" s="26">
        <f t="shared" ca="1" si="4"/>
        <v>12.529021688790213</v>
      </c>
      <c r="L27" s="26">
        <f t="shared" ca="1" si="4"/>
        <v>11.174997266050156</v>
      </c>
      <c r="M27" s="26">
        <f t="shared" ca="1" si="4"/>
        <v>21.739815037958529</v>
      </c>
      <c r="N27" s="26">
        <f t="shared" ca="1" si="4"/>
        <v>13.05282679735463</v>
      </c>
      <c r="O27" s="26">
        <f t="shared" ca="1" si="4"/>
        <v>10.33500171902292</v>
      </c>
      <c r="P27" s="26">
        <f t="shared" ca="1" si="4"/>
        <v>20.323453158546453</v>
      </c>
      <c r="Q27" s="26">
        <f t="shared" ca="1" si="4"/>
        <v>12.901771582483757</v>
      </c>
      <c r="R27" s="26"/>
      <c r="S27" s="26"/>
      <c r="T27" s="26"/>
      <c r="U27" s="26">
        <f t="shared" ca="1" si="5"/>
        <v>11.830021586824776</v>
      </c>
      <c r="V27" s="26">
        <f t="shared" ca="1" si="5"/>
        <v>13.5381460121232</v>
      </c>
      <c r="W27" s="26">
        <f t="shared" si="3"/>
        <v>88</v>
      </c>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row>
    <row r="28" spans="1:85" x14ac:dyDescent="0.3">
      <c r="A28" s="25">
        <v>1973</v>
      </c>
      <c r="B28" s="26">
        <f t="shared" ca="1" si="2"/>
        <v>15.051137037666091</v>
      </c>
      <c r="C28" s="26"/>
      <c r="D28" s="26">
        <f t="shared" ca="1" si="4"/>
        <v>14.426692132034795</v>
      </c>
      <c r="E28" s="26">
        <f t="shared" ca="1" si="4"/>
        <v>14.718246492360565</v>
      </c>
      <c r="F28" s="26">
        <f t="shared" ca="1" si="4"/>
        <v>13.802615187413359</v>
      </c>
      <c r="G28" s="26">
        <f t="shared" ca="1" si="4"/>
        <v>16.724388412143291</v>
      </c>
      <c r="H28" s="26">
        <f t="shared" ca="1" si="4"/>
        <v>14.350777225978533</v>
      </c>
      <c r="I28" s="26">
        <f t="shared" ca="1" si="4"/>
        <v>14.952552394666585</v>
      </c>
      <c r="J28" s="26">
        <f t="shared" ca="1" si="4"/>
        <v>15.007041691378818</v>
      </c>
      <c r="K28" s="26">
        <f t="shared" ca="1" si="4"/>
        <v>14.684515892847948</v>
      </c>
      <c r="L28" s="26">
        <f t="shared" ca="1" si="4"/>
        <v>13.642047070810293</v>
      </c>
      <c r="M28" s="26">
        <f t="shared" ca="1" si="4"/>
        <v>24.742875861250006</v>
      </c>
      <c r="N28" s="26">
        <f t="shared" ca="1" si="4"/>
        <v>15.872196652263792</v>
      </c>
      <c r="O28" s="26">
        <f t="shared" ca="1" si="4"/>
        <v>13.069902373020847</v>
      </c>
      <c r="P28" s="26">
        <f t="shared" ca="1" si="4"/>
        <v>21.368392208106801</v>
      </c>
      <c r="Q28" s="26">
        <f t="shared" ca="1" si="4"/>
        <v>15.358318670187714</v>
      </c>
      <c r="R28" s="26"/>
      <c r="S28" s="26"/>
      <c r="T28" s="26"/>
      <c r="U28" s="26">
        <f t="shared" ca="1" si="5"/>
        <v>14.238039857990248</v>
      </c>
      <c r="V28" s="26">
        <f t="shared" ca="1" si="5"/>
        <v>15.293818380799028</v>
      </c>
      <c r="W28" s="26">
        <f t="shared" si="3"/>
        <v>92</v>
      </c>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row>
    <row r="29" spans="1:85" x14ac:dyDescent="0.3">
      <c r="A29" s="25">
        <v>1974</v>
      </c>
      <c r="B29" s="26">
        <f t="shared" ca="1" si="2"/>
        <v>18.65913801292638</v>
      </c>
      <c r="C29" s="26"/>
      <c r="D29" s="26">
        <f t="shared" ca="1" si="4"/>
        <v>17.646466081659845</v>
      </c>
      <c r="E29" s="26">
        <f t="shared" ca="1" si="4"/>
        <v>17.540327442899144</v>
      </c>
      <c r="F29" s="26">
        <f t="shared" ca="1" si="4"/>
        <v>16.662065977048577</v>
      </c>
      <c r="G29" s="26">
        <f t="shared" ca="1" si="4"/>
        <v>20.618631883093236</v>
      </c>
      <c r="H29" s="26">
        <f t="shared" ca="1" si="4"/>
        <v>18.497491549788709</v>
      </c>
      <c r="I29" s="26">
        <f t="shared" ca="1" si="4"/>
        <v>18.879134142149717</v>
      </c>
      <c r="J29" s="26">
        <f t="shared" ca="1" si="4"/>
        <v>18.879508844636185</v>
      </c>
      <c r="K29" s="26">
        <f t="shared" ca="1" si="4"/>
        <v>18.60437324873644</v>
      </c>
      <c r="L29" s="26">
        <f t="shared" ca="1" si="4"/>
        <v>18.000585041371146</v>
      </c>
      <c r="M29" s="26">
        <f t="shared" ca="1" si="4"/>
        <v>30.769010275318085</v>
      </c>
      <c r="N29" s="26">
        <f t="shared" ca="1" si="4"/>
        <v>20.534549068248534</v>
      </c>
      <c r="O29" s="26">
        <f t="shared" ca="1" si="4"/>
        <v>17.856872529785591</v>
      </c>
      <c r="P29" s="26">
        <f t="shared" ca="1" si="4"/>
        <v>23.263425758660379</v>
      </c>
      <c r="Q29" s="26">
        <f t="shared" ca="1" si="4"/>
        <v>19.849293119951337</v>
      </c>
      <c r="R29" s="26"/>
      <c r="S29" s="26"/>
      <c r="T29" s="26"/>
      <c r="U29" s="26">
        <f t="shared" ca="1" si="5"/>
        <v>18.37992703008792</v>
      </c>
      <c r="V29" s="26">
        <f t="shared" ca="1" si="5"/>
        <v>18.892336727345363</v>
      </c>
      <c r="W29" s="26">
        <f t="shared" si="3"/>
        <v>96</v>
      </c>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row>
    <row r="30" spans="1:85" x14ac:dyDescent="0.3">
      <c r="A30" s="25">
        <v>1975</v>
      </c>
      <c r="B30" s="26">
        <f t="shared" ca="1" si="2"/>
        <v>22.74850225135734</v>
      </c>
      <c r="C30" s="26"/>
      <c r="D30" s="26">
        <f t="shared" ca="1" si="4"/>
        <v>21.476033323978601</v>
      </c>
      <c r="E30" s="26">
        <f t="shared" ca="1" si="4"/>
        <v>21.544774716575937</v>
      </c>
      <c r="F30" s="26">
        <f t="shared" ca="1" si="4"/>
        <v>20.872055613460841</v>
      </c>
      <c r="G30" s="26">
        <f t="shared" ca="1" si="4"/>
        <v>25.382531403374301</v>
      </c>
      <c r="H30" s="26">
        <f t="shared" ca="1" si="4"/>
        <v>23.378715457578593</v>
      </c>
      <c r="I30" s="26">
        <f t="shared" ca="1" si="4"/>
        <v>23.020491054200463</v>
      </c>
      <c r="J30" s="26">
        <f t="shared" ca="1" si="4"/>
        <v>22.702838715684365</v>
      </c>
      <c r="K30" s="26">
        <f t="shared" ca="1" si="4"/>
        <v>22.086371507850735</v>
      </c>
      <c r="L30" s="26">
        <f t="shared" ca="1" si="4"/>
        <v>21.460719704383397</v>
      </c>
      <c r="M30" s="26">
        <f t="shared" ca="1" si="4"/>
        <v>35.928694660245036</v>
      </c>
      <c r="N30" s="26">
        <f t="shared" ca="1" si="4"/>
        <v>23.801918377806508</v>
      </c>
      <c r="O30" s="26">
        <f t="shared" ca="1" si="4"/>
        <v>21.149426047751152</v>
      </c>
      <c r="P30" s="26">
        <f t="shared" ca="1" si="4"/>
        <v>25.040210738719054</v>
      </c>
      <c r="Q30" s="26">
        <f t="shared" ca="1" si="4"/>
        <v>24.44394371228945</v>
      </c>
      <c r="R30" s="26"/>
      <c r="S30" s="26"/>
      <c r="T30" s="26"/>
      <c r="U30" s="26">
        <f t="shared" ca="1" si="5"/>
        <v>22.00832993015414</v>
      </c>
      <c r="V30" s="26">
        <f t="shared" ca="1" si="5"/>
        <v>22.234978344243277</v>
      </c>
      <c r="W30" s="26">
        <f t="shared" si="3"/>
        <v>100</v>
      </c>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row>
    <row r="31" spans="1:85" x14ac:dyDescent="0.3">
      <c r="A31" s="25">
        <v>1976</v>
      </c>
      <c r="B31" s="26">
        <f t="shared" ca="1" si="2"/>
        <v>25.926447218841634</v>
      </c>
      <c r="C31" s="26"/>
      <c r="D31" s="26">
        <f t="shared" ca="1" si="4"/>
        <v>24.68674973951526</v>
      </c>
      <c r="E31" s="26">
        <f t="shared" ca="1" si="4"/>
        <v>24.698539308372212</v>
      </c>
      <c r="F31" s="26">
        <f t="shared" ca="1" si="4"/>
        <v>24.594349188683672</v>
      </c>
      <c r="G31" s="26">
        <f t="shared" ca="1" si="4"/>
        <v>28.970850807712974</v>
      </c>
      <c r="H31" s="26">
        <f t="shared" ca="1" si="4"/>
        <v>26.245295597617638</v>
      </c>
      <c r="I31" s="26">
        <f t="shared" ca="1" si="4"/>
        <v>26.212527834549601</v>
      </c>
      <c r="J31" s="26">
        <f t="shared" ca="1" si="4"/>
        <v>25.351131947342456</v>
      </c>
      <c r="K31" s="26">
        <f t="shared" ca="1" si="4"/>
        <v>24.914053446611742</v>
      </c>
      <c r="L31" s="26">
        <f t="shared" ca="1" si="4"/>
        <v>23.545891441810241</v>
      </c>
      <c r="M31" s="26">
        <f t="shared" ca="1" si="4"/>
        <v>39.730336413959307</v>
      </c>
      <c r="N31" s="26">
        <f t="shared" ca="1" si="4"/>
        <v>25.53872080026396</v>
      </c>
      <c r="O31" s="26">
        <f t="shared" ca="1" si="4"/>
        <v>22.825391358789073</v>
      </c>
      <c r="P31" s="26">
        <f t="shared" ca="1" si="4"/>
        <v>27.013498327714352</v>
      </c>
      <c r="Q31" s="26">
        <f t="shared" ca="1" si="4"/>
        <v>27.84222471641376</v>
      </c>
      <c r="R31" s="26"/>
      <c r="S31" s="26"/>
      <c r="T31" s="26"/>
      <c r="U31" s="26">
        <f t="shared" ca="1" si="5"/>
        <v>24.287608048367463</v>
      </c>
      <c r="V31" s="26">
        <f t="shared" ca="1" si="5"/>
        <v>24.821231771484527</v>
      </c>
      <c r="W31" s="26">
        <f t="shared" si="3"/>
        <v>104</v>
      </c>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row>
    <row r="32" spans="1:85" x14ac:dyDescent="0.3">
      <c r="A32" s="25">
        <v>1977</v>
      </c>
      <c r="B32" s="26">
        <f t="shared" ca="1" si="2"/>
        <v>28.845347798366003</v>
      </c>
      <c r="C32" s="26"/>
      <c r="D32" s="26">
        <f t="shared" ca="1" si="4"/>
        <v>27.933843118655744</v>
      </c>
      <c r="E32" s="26">
        <f t="shared" ca="1" si="4"/>
        <v>27.623076550041109</v>
      </c>
      <c r="F32" s="26">
        <f t="shared" ca="1" si="4"/>
        <v>27.614261188815053</v>
      </c>
      <c r="G32" s="26">
        <f t="shared" ca="1" si="4"/>
        <v>32.04903742142961</v>
      </c>
      <c r="H32" s="26">
        <f t="shared" ca="1" si="4"/>
        <v>27.76371688163222</v>
      </c>
      <c r="I32" s="26">
        <f t="shared" ca="1" si="4"/>
        <v>29.625959142517154</v>
      </c>
      <c r="J32" s="26">
        <f t="shared" ca="1" si="4"/>
        <v>28.424261305111276</v>
      </c>
      <c r="K32" s="26">
        <f t="shared" ca="1" si="4"/>
        <v>28.516968959475637</v>
      </c>
      <c r="L32" s="26">
        <f t="shared" ca="1" si="4"/>
        <v>25.861428351302411</v>
      </c>
      <c r="M32" s="26">
        <f t="shared" ca="1" si="4"/>
        <v>42.76026609101099</v>
      </c>
      <c r="N32" s="26">
        <f t="shared" ca="1" si="4"/>
        <v>27.321243352120177</v>
      </c>
      <c r="O32" s="26">
        <f t="shared" ca="1" si="4"/>
        <v>24.799627502713708</v>
      </c>
      <c r="P32" s="26">
        <f t="shared" ca="1" si="4"/>
        <v>29.064275316780218</v>
      </c>
      <c r="Q32" s="26">
        <f t="shared" ca="1" si="4"/>
        <v>31.525556209596221</v>
      </c>
      <c r="R32" s="26"/>
      <c r="S32" s="26"/>
      <c r="T32" s="26"/>
      <c r="U32" s="26">
        <f t="shared" ca="1" si="5"/>
        <v>26.622916818099263</v>
      </c>
      <c r="V32" s="26">
        <f t="shared" ca="1" si="5"/>
        <v>27.538173239324991</v>
      </c>
      <c r="W32" s="26">
        <f t="shared" si="3"/>
        <v>108</v>
      </c>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row>
    <row r="33" spans="1:85" x14ac:dyDescent="0.3">
      <c r="A33" s="25">
        <v>1978</v>
      </c>
      <c r="B33" s="26">
        <f t="shared" ca="1" si="2"/>
        <v>31.919339237110464</v>
      </c>
      <c r="C33" s="26"/>
      <c r="D33" s="26">
        <f t="shared" ca="1" si="4"/>
        <v>31.317663960560914</v>
      </c>
      <c r="E33" s="26">
        <f t="shared" ca="1" si="4"/>
        <v>30.522081734466283</v>
      </c>
      <c r="F33" s="26">
        <f t="shared" ca="1" si="4"/>
        <v>30.586126690718068</v>
      </c>
      <c r="G33" s="26">
        <f t="shared" ca="1" si="4"/>
        <v>35.244961311609401</v>
      </c>
      <c r="H33" s="26">
        <f t="shared" ca="1" si="4"/>
        <v>30.285163671290924</v>
      </c>
      <c r="I33" s="26">
        <f t="shared" ca="1" si="4"/>
        <v>33.1453779736622</v>
      </c>
      <c r="J33" s="26">
        <f t="shared" ca="1" si="4"/>
        <v>31.874399530677984</v>
      </c>
      <c r="K33" s="26">
        <f t="shared" ca="1" si="4"/>
        <v>31.745901202515533</v>
      </c>
      <c r="L33" s="26">
        <f t="shared" ca="1" si="4"/>
        <v>28.951965955153426</v>
      </c>
      <c r="M33" s="26">
        <f t="shared" ca="1" si="4"/>
        <v>46.944568183706693</v>
      </c>
      <c r="N33" s="26">
        <f t="shared" ca="1" si="4"/>
        <v>29.947346659811362</v>
      </c>
      <c r="O33" s="26">
        <f t="shared" ca="1" si="4"/>
        <v>27.522457439687013</v>
      </c>
      <c r="P33" s="26">
        <f t="shared" ca="1" si="4"/>
        <v>31.205924932471159</v>
      </c>
      <c r="Q33" s="26">
        <f t="shared" ca="1" si="4"/>
        <v>35.208749029368661</v>
      </c>
      <c r="R33" s="26"/>
      <c r="S33" s="26"/>
      <c r="T33" s="26"/>
      <c r="U33" s="26">
        <f t="shared" ca="1" si="5"/>
        <v>29.277833146513366</v>
      </c>
      <c r="V33" s="26">
        <f t="shared" ca="1" si="5"/>
        <v>32.82314633453781</v>
      </c>
      <c r="W33" s="26">
        <f t="shared" si="3"/>
        <v>112</v>
      </c>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row>
    <row r="34" spans="1:85" x14ac:dyDescent="0.3">
      <c r="A34" s="25">
        <v>1979</v>
      </c>
      <c r="B34" s="26">
        <f t="shared" ca="1" si="2"/>
        <v>36.697853867794606</v>
      </c>
      <c r="C34" s="26"/>
      <c r="D34" s="26">
        <f t="shared" ca="1" si="4"/>
        <v>36.281854198040214</v>
      </c>
      <c r="E34" s="26">
        <f t="shared" ca="1" si="4"/>
        <v>35.025875469823852</v>
      </c>
      <c r="F34" s="26">
        <f t="shared" ca="1" si="4"/>
        <v>34.521953610950668</v>
      </c>
      <c r="G34" s="26">
        <f t="shared" ca="1" si="4"/>
        <v>39.763868610853912</v>
      </c>
      <c r="H34" s="26">
        <f t="shared" ca="1" si="4"/>
        <v>36.124269872208778</v>
      </c>
      <c r="I34" s="26">
        <f t="shared" ca="1" si="4"/>
        <v>38.317408994003891</v>
      </c>
      <c r="J34" s="26">
        <f t="shared" ca="1" si="4"/>
        <v>37.226988148906777</v>
      </c>
      <c r="K34" s="26">
        <f t="shared" ca="1" si="4"/>
        <v>37.593153160392163</v>
      </c>
      <c r="L34" s="26">
        <f t="shared" ca="1" si="4"/>
        <v>34.469696818672617</v>
      </c>
      <c r="M34" s="26">
        <f t="shared" ca="1" si="4"/>
        <v>52.568019196869734</v>
      </c>
      <c r="N34" s="26">
        <f t="shared" ca="1" si="4"/>
        <v>35.490514110592883</v>
      </c>
      <c r="O34" s="26">
        <f t="shared" ca="1" si="4"/>
        <v>33.269764396637029</v>
      </c>
      <c r="P34" s="26">
        <f t="shared" ca="1" si="4"/>
        <v>34.022914639677587</v>
      </c>
      <c r="Q34" s="26">
        <f t="shared" ca="1" si="4"/>
        <v>40.943296939729748</v>
      </c>
      <c r="R34" s="26"/>
      <c r="S34" s="26"/>
      <c r="T34" s="26"/>
      <c r="U34" s="26">
        <f t="shared" ca="1" si="5"/>
        <v>34.299225112074332</v>
      </c>
      <c r="V34" s="26">
        <f t="shared" ca="1" si="5"/>
        <v>39.758531388985951</v>
      </c>
      <c r="W34" s="26">
        <f t="shared" si="3"/>
        <v>116</v>
      </c>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row>
    <row r="35" spans="1:85" x14ac:dyDescent="0.3">
      <c r="A35" s="25">
        <v>1980</v>
      </c>
      <c r="B35" s="26">
        <f t="shared" ca="1" si="2"/>
        <v>43.832181222502001</v>
      </c>
      <c r="C35" s="26"/>
      <c r="D35" s="26">
        <f t="shared" ref="D35:Q50" ca="1" si="6">GEOMEAN(OFFSET(D$76,$W35,0,4,1))</f>
        <v>43.536969678537751</v>
      </c>
      <c r="E35" s="26">
        <f t="shared" ca="1" si="6"/>
        <v>42.314239809024464</v>
      </c>
      <c r="F35" s="26">
        <f t="shared" ca="1" si="6"/>
        <v>40.338969849215438</v>
      </c>
      <c r="G35" s="26">
        <f t="shared" ca="1" si="6"/>
        <v>47.883209386661356</v>
      </c>
      <c r="H35" s="26">
        <f t="shared" ca="1" si="6"/>
        <v>46.210031330789093</v>
      </c>
      <c r="I35" s="26">
        <f t="shared" ca="1" si="6"/>
        <v>46.024997052254932</v>
      </c>
      <c r="J35" s="26">
        <f t="shared" ca="1" si="6"/>
        <v>45.465699666267284</v>
      </c>
      <c r="K35" s="26">
        <f t="shared" ca="1" si="6"/>
        <v>42.904711370966517</v>
      </c>
      <c r="L35" s="26">
        <f t="shared" ca="1" si="6"/>
        <v>43.258572509813057</v>
      </c>
      <c r="M35" s="26">
        <f t="shared" ca="1" si="6"/>
        <v>62.774508268623009</v>
      </c>
      <c r="N35" s="26">
        <f t="shared" ca="1" si="6"/>
        <v>44.578929256792613</v>
      </c>
      <c r="O35" s="26">
        <f t="shared" ca="1" si="6"/>
        <v>42.637639134410421</v>
      </c>
      <c r="P35" s="26">
        <f t="shared" ca="1" si="6"/>
        <v>37.518670412915959</v>
      </c>
      <c r="Q35" s="26">
        <f t="shared" ca="1" si="6"/>
        <v>49.359262656638457</v>
      </c>
      <c r="R35" s="26"/>
      <c r="S35" s="26"/>
      <c r="T35" s="26"/>
      <c r="U35" s="26">
        <f t="shared" ca="1" si="5"/>
        <v>42.707536409259156</v>
      </c>
      <c r="V35" s="26">
        <f t="shared" ca="1" si="5"/>
        <v>47.972542240032681</v>
      </c>
      <c r="W35" s="26">
        <f t="shared" si="3"/>
        <v>120</v>
      </c>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row>
    <row r="36" spans="1:85" x14ac:dyDescent="0.3">
      <c r="A36" s="25">
        <v>1981</v>
      </c>
      <c r="B36" s="26">
        <f t="shared" ca="1" si="2"/>
        <v>48.235246581556389</v>
      </c>
      <c r="C36" s="26"/>
      <c r="D36" s="26">
        <f t="shared" ca="1" si="6"/>
        <v>46.651538073544074</v>
      </c>
      <c r="E36" s="26">
        <f t="shared" ca="1" si="6"/>
        <v>46.426518271148318</v>
      </c>
      <c r="F36" s="26">
        <f t="shared" ca="1" si="6"/>
        <v>44.572270422037775</v>
      </c>
      <c r="G36" s="26">
        <f t="shared" ca="1" si="6"/>
        <v>53.460918465513316</v>
      </c>
      <c r="H36" s="26">
        <f t="shared" ca="1" si="6"/>
        <v>52.940185959337441</v>
      </c>
      <c r="I36" s="26">
        <f t="shared" ca="1" si="6"/>
        <v>49.721550487170127</v>
      </c>
      <c r="J36" s="26">
        <f t="shared" ca="1" si="6"/>
        <v>49.60202335484307</v>
      </c>
      <c r="K36" s="26">
        <f t="shared" ca="1" si="6"/>
        <v>47.212959274346126</v>
      </c>
      <c r="L36" s="26">
        <f t="shared" ca="1" si="6"/>
        <v>46.854583432009534</v>
      </c>
      <c r="M36" s="26">
        <f t="shared" ca="1" si="6"/>
        <v>69.996890510076639</v>
      </c>
      <c r="N36" s="26">
        <f t="shared" ca="1" si="6"/>
        <v>48.234704910153511</v>
      </c>
      <c r="O36" s="26">
        <f t="shared" ca="1" si="6"/>
        <v>46.052130844125259</v>
      </c>
      <c r="P36" s="26">
        <f t="shared" ca="1" si="6"/>
        <v>39.428413232044925</v>
      </c>
      <c r="Q36" s="26">
        <f t="shared" ca="1" si="6"/>
        <v>53.860213228855429</v>
      </c>
      <c r="R36" s="26"/>
      <c r="S36" s="26"/>
      <c r="T36" s="26"/>
      <c r="U36" s="26">
        <f t="shared" ca="1" si="5"/>
        <v>46.429255874340789</v>
      </c>
      <c r="V36" s="26">
        <f t="shared" ca="1" si="5"/>
        <v>51.988796888163883</v>
      </c>
      <c r="W36" s="26">
        <f t="shared" si="3"/>
        <v>124</v>
      </c>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row>
    <row r="37" spans="1:85" x14ac:dyDescent="0.3">
      <c r="A37" s="25">
        <v>1982</v>
      </c>
      <c r="B37" s="26">
        <f t="shared" ca="1" si="2"/>
        <v>49.536346029032572</v>
      </c>
      <c r="C37" s="26"/>
      <c r="D37" s="26">
        <f t="shared" ca="1" si="6"/>
        <v>47.027432355688937</v>
      </c>
      <c r="E37" s="26">
        <f t="shared" ca="1" si="6"/>
        <v>47.83274249892505</v>
      </c>
      <c r="F37" s="26">
        <f t="shared" ca="1" si="6"/>
        <v>46.593830087267833</v>
      </c>
      <c r="G37" s="26">
        <f t="shared" ca="1" si="6"/>
        <v>55.679276343581719</v>
      </c>
      <c r="H37" s="26">
        <f t="shared" ca="1" si="6"/>
        <v>52.463663143235308</v>
      </c>
      <c r="I37" s="26">
        <f t="shared" ca="1" si="6"/>
        <v>50.731656312046731</v>
      </c>
      <c r="J37" s="26">
        <f t="shared" ca="1" si="6"/>
        <v>50.731853821968706</v>
      </c>
      <c r="K37" s="26">
        <f t="shared" ca="1" si="6"/>
        <v>47.857209508356306</v>
      </c>
      <c r="L37" s="26">
        <f t="shared" ca="1" si="6"/>
        <v>46.502376313127414</v>
      </c>
      <c r="M37" s="26">
        <f t="shared" ca="1" si="6"/>
        <v>75.097908984693717</v>
      </c>
      <c r="N37" s="26">
        <f t="shared" ca="1" si="6"/>
        <v>47.38141067741681</v>
      </c>
      <c r="O37" s="26">
        <f t="shared" ca="1" si="6"/>
        <v>44.675801693802391</v>
      </c>
      <c r="P37" s="26">
        <f t="shared" ca="1" si="6"/>
        <v>40.459315573681494</v>
      </c>
      <c r="Q37" s="26">
        <f t="shared" ca="1" si="6"/>
        <v>55.197249643722493</v>
      </c>
      <c r="R37" s="26"/>
      <c r="S37" s="26"/>
      <c r="T37" s="26"/>
      <c r="U37" s="26">
        <f t="shared" ref="U37:AJ52" ca="1" si="7">GEOMEAN(OFFSET(U$76,$W37,0,4,1))</f>
        <v>46.277429091939354</v>
      </c>
      <c r="V37" s="26">
        <f t="shared" ca="1" si="7"/>
        <v>54.632595563466538</v>
      </c>
      <c r="W37" s="26">
        <f t="shared" si="3"/>
        <v>128</v>
      </c>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row>
    <row r="38" spans="1:85" x14ac:dyDescent="0.3">
      <c r="A38" s="25">
        <v>1983</v>
      </c>
      <c r="B38" s="26">
        <f t="shared" ca="1" si="2"/>
        <v>50.791167074199429</v>
      </c>
      <c r="C38" s="26"/>
      <c r="D38" s="26">
        <f t="shared" ca="1" si="6"/>
        <v>47.576390853075537</v>
      </c>
      <c r="E38" s="26">
        <f t="shared" ca="1" si="6"/>
        <v>49.618069596921927</v>
      </c>
      <c r="F38" s="26">
        <f t="shared" ca="1" si="6"/>
        <v>48.447221691387305</v>
      </c>
      <c r="G38" s="26">
        <f t="shared" ca="1" si="6"/>
        <v>57.717180324420625</v>
      </c>
      <c r="H38" s="26">
        <f t="shared" ca="1" si="6"/>
        <v>52.324858276623473</v>
      </c>
      <c r="I38" s="26">
        <f t="shared" ca="1" si="6"/>
        <v>50.947394813206387</v>
      </c>
      <c r="J38" s="26">
        <f t="shared" ca="1" si="6"/>
        <v>51.432159477898772</v>
      </c>
      <c r="K38" s="26">
        <f t="shared" ca="1" si="6"/>
        <v>49.155803877355659</v>
      </c>
      <c r="L38" s="26">
        <f t="shared" ca="1" si="6"/>
        <v>46.554972862132338</v>
      </c>
      <c r="M38" s="26">
        <f t="shared" ca="1" si="6"/>
        <v>78.698701501775957</v>
      </c>
      <c r="N38" s="26">
        <f t="shared" ca="1" si="6"/>
        <v>46.65971963962042</v>
      </c>
      <c r="O38" s="26">
        <f t="shared" ca="1" si="6"/>
        <v>43.972133171613741</v>
      </c>
      <c r="P38" s="26">
        <f t="shared" ca="1" si="6"/>
        <v>41.286301581622091</v>
      </c>
      <c r="Q38" s="26">
        <f t="shared" ca="1" si="6"/>
        <v>55.614541407206417</v>
      </c>
      <c r="R38" s="26"/>
      <c r="S38" s="26"/>
      <c r="T38" s="26"/>
      <c r="U38" s="26">
        <f t="shared" ca="1" si="7"/>
        <v>46.397434032124956</v>
      </c>
      <c r="V38" s="26">
        <f t="shared" ca="1" si="7"/>
        <v>55.544187450794915</v>
      </c>
      <c r="W38" s="26">
        <f t="shared" si="3"/>
        <v>132</v>
      </c>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row>
    <row r="39" spans="1:85" x14ac:dyDescent="0.3">
      <c r="A39" s="25">
        <v>1984</v>
      </c>
      <c r="B39" s="26">
        <f t="shared" ca="1" si="2"/>
        <v>52.076857874838915</v>
      </c>
      <c r="C39" s="26"/>
      <c r="D39" s="26">
        <f t="shared" ca="1" si="6"/>
        <v>48.517184728857139</v>
      </c>
      <c r="E39" s="26">
        <f t="shared" ca="1" si="6"/>
        <v>50.71602027894307</v>
      </c>
      <c r="F39" s="26">
        <f t="shared" ca="1" si="6"/>
        <v>50.097433940707404</v>
      </c>
      <c r="G39" s="26">
        <f t="shared" ca="1" si="6"/>
        <v>59.406036820197841</v>
      </c>
      <c r="H39" s="26">
        <f t="shared" ca="1" si="6"/>
        <v>52.779474525034296</v>
      </c>
      <c r="I39" s="26">
        <f t="shared" ca="1" si="6"/>
        <v>51.294396418679575</v>
      </c>
      <c r="J39" s="26">
        <f t="shared" ca="1" si="6"/>
        <v>52.624924941013298</v>
      </c>
      <c r="K39" s="26">
        <f t="shared" ca="1" si="6"/>
        <v>50.571805236327016</v>
      </c>
      <c r="L39" s="26">
        <f t="shared" ca="1" si="6"/>
        <v>46.900772824312924</v>
      </c>
      <c r="M39" s="26">
        <f t="shared" ca="1" si="6"/>
        <v>82.438461887613329</v>
      </c>
      <c r="N39" s="26">
        <f t="shared" ca="1" si="6"/>
        <v>46.618840905537731</v>
      </c>
      <c r="O39" s="26">
        <f t="shared" ca="1" si="6"/>
        <v>43.64934873392437</v>
      </c>
      <c r="P39" s="26">
        <f t="shared" ca="1" si="6"/>
        <v>43.012661831098583</v>
      </c>
      <c r="Q39" s="26">
        <f t="shared" ca="1" si="6"/>
        <v>56.971379977363156</v>
      </c>
      <c r="R39" s="26"/>
      <c r="S39" s="26"/>
      <c r="T39" s="26"/>
      <c r="U39" s="26">
        <f t="shared" ca="1" si="7"/>
        <v>46.967968266364686</v>
      </c>
      <c r="V39" s="26">
        <f t="shared" ca="1" si="7"/>
        <v>57.923129541127302</v>
      </c>
      <c r="W39" s="26">
        <f t="shared" si="3"/>
        <v>136</v>
      </c>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row>
    <row r="40" spans="1:85" x14ac:dyDescent="0.3">
      <c r="A40" s="25">
        <v>1985</v>
      </c>
      <c r="B40" s="26">
        <f t="shared" ca="1" si="2"/>
        <v>54.477604669467638</v>
      </c>
      <c r="C40" s="26"/>
      <c r="D40" s="26">
        <f t="shared" ca="1" si="6"/>
        <v>49.185100222058402</v>
      </c>
      <c r="E40" s="26">
        <f t="shared" ca="1" si="6"/>
        <v>52.54880764590164</v>
      </c>
      <c r="F40" s="26">
        <f t="shared" ca="1" si="6"/>
        <v>52.45951315572556</v>
      </c>
      <c r="G40" s="26">
        <f t="shared" ca="1" si="6"/>
        <v>61.794343988502739</v>
      </c>
      <c r="H40" s="26">
        <f t="shared" ca="1" si="6"/>
        <v>54.137885019972821</v>
      </c>
      <c r="I40" s="26">
        <f t="shared" ca="1" si="6"/>
        <v>53.791470479918075</v>
      </c>
      <c r="J40" s="26">
        <f t="shared" ca="1" si="6"/>
        <v>56.113973000553976</v>
      </c>
      <c r="K40" s="26">
        <f t="shared" ca="1" si="6"/>
        <v>52.993578193676896</v>
      </c>
      <c r="L40" s="26">
        <f t="shared" ca="1" si="6"/>
        <v>49.621254260882822</v>
      </c>
      <c r="M40" s="26">
        <f t="shared" ca="1" si="6"/>
        <v>86.688065551167099</v>
      </c>
      <c r="N40" s="26">
        <f t="shared" ca="1" si="6"/>
        <v>49.191150167785182</v>
      </c>
      <c r="O40" s="26">
        <f t="shared" ca="1" si="6"/>
        <v>45.971851627842099</v>
      </c>
      <c r="P40" s="26">
        <f t="shared" ca="1" si="6"/>
        <v>45.099981863246008</v>
      </c>
      <c r="Q40" s="26">
        <f t="shared" ca="1" si="6"/>
        <v>59.80668229622519</v>
      </c>
      <c r="R40" s="26"/>
      <c r="S40" s="26"/>
      <c r="T40" s="26"/>
      <c r="U40" s="26">
        <f t="shared" ca="1" si="7"/>
        <v>49.428891789452386</v>
      </c>
      <c r="V40" s="26">
        <f t="shared" ca="1" si="7"/>
        <v>62.021275714795685</v>
      </c>
      <c r="W40" s="26">
        <f t="shared" si="3"/>
        <v>140</v>
      </c>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row>
    <row r="41" spans="1:85" x14ac:dyDescent="0.3">
      <c r="A41" s="25">
        <v>1986</v>
      </c>
      <c r="B41" s="26">
        <f t="shared" ca="1" si="2"/>
        <v>56.834324712863484</v>
      </c>
      <c r="C41" s="26"/>
      <c r="D41" s="26">
        <f t="shared" ca="1" si="6"/>
        <v>51.940725673430812</v>
      </c>
      <c r="E41" s="26">
        <f t="shared" ca="1" si="6"/>
        <v>54.742993279799499</v>
      </c>
      <c r="F41" s="26">
        <f t="shared" ca="1" si="6"/>
        <v>53.887482503192352</v>
      </c>
      <c r="G41" s="26">
        <f t="shared" ca="1" si="6"/>
        <v>63.476127939367082</v>
      </c>
      <c r="H41" s="26">
        <f t="shared" ca="1" si="6"/>
        <v>55.419662589892646</v>
      </c>
      <c r="I41" s="26">
        <f t="shared" ca="1" si="6"/>
        <v>56.58435583996306</v>
      </c>
      <c r="J41" s="26">
        <f t="shared" ca="1" si="6"/>
        <v>59.438404670721503</v>
      </c>
      <c r="K41" s="26">
        <f t="shared" ca="1" si="6"/>
        <v>55.713581958136018</v>
      </c>
      <c r="L41" s="26">
        <f t="shared" ca="1" si="6"/>
        <v>52.895133284907011</v>
      </c>
      <c r="M41" s="26">
        <f t="shared" ca="1" si="6"/>
        <v>89.868000024945175</v>
      </c>
      <c r="N41" s="26">
        <f t="shared" ca="1" si="6"/>
        <v>53.140701550797708</v>
      </c>
      <c r="O41" s="26">
        <f t="shared" ca="1" si="6"/>
        <v>49.366352139504365</v>
      </c>
      <c r="P41" s="26">
        <f t="shared" ca="1" si="6"/>
        <v>47.043228245096039</v>
      </c>
      <c r="Q41" s="26">
        <f t="shared" ca="1" si="6"/>
        <v>63.568489632685164</v>
      </c>
      <c r="R41" s="26"/>
      <c r="S41" s="26"/>
      <c r="T41" s="26"/>
      <c r="U41" s="26">
        <f t="shared" ca="1" si="7"/>
        <v>53.062700607647962</v>
      </c>
      <c r="V41" s="26">
        <f t="shared" ca="1" si="7"/>
        <v>66.471323852001234</v>
      </c>
      <c r="W41" s="26">
        <f t="shared" si="3"/>
        <v>144</v>
      </c>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row>
    <row r="42" spans="1:85" x14ac:dyDescent="0.3">
      <c r="A42" s="25">
        <v>1987</v>
      </c>
      <c r="B42" s="26">
        <f t="shared" ca="1" si="2"/>
        <v>59.749833187806551</v>
      </c>
      <c r="C42" s="26"/>
      <c r="D42" s="26">
        <f t="shared" ca="1" si="6"/>
        <v>54.862963802326036</v>
      </c>
      <c r="E42" s="26">
        <f t="shared" ca="1" si="6"/>
        <v>57.01991909831014</v>
      </c>
      <c r="F42" s="26">
        <f t="shared" ca="1" si="6"/>
        <v>56.73554382299686</v>
      </c>
      <c r="G42" s="26">
        <f t="shared" ca="1" si="6"/>
        <v>66.073695694875809</v>
      </c>
      <c r="H42" s="26">
        <f t="shared" ca="1" si="6"/>
        <v>56.698546979615742</v>
      </c>
      <c r="I42" s="26">
        <f t="shared" ca="1" si="6"/>
        <v>59.542792303788602</v>
      </c>
      <c r="J42" s="26">
        <f t="shared" ca="1" si="6"/>
        <v>62.307786156844784</v>
      </c>
      <c r="K42" s="26">
        <f t="shared" ca="1" si="6"/>
        <v>60.367827758493675</v>
      </c>
      <c r="L42" s="26">
        <f t="shared" ca="1" si="6"/>
        <v>54.990617202837413</v>
      </c>
      <c r="M42" s="26">
        <f t="shared" ca="1" si="6"/>
        <v>91.624277644936939</v>
      </c>
      <c r="N42" s="26">
        <f t="shared" ca="1" si="6"/>
        <v>56.288905682637768</v>
      </c>
      <c r="O42" s="26">
        <f t="shared" ca="1" si="6"/>
        <v>51.873001875735213</v>
      </c>
      <c r="P42" s="26">
        <f t="shared" ca="1" si="6"/>
        <v>50.535067915382761</v>
      </c>
      <c r="Q42" s="26">
        <f t="shared" ca="1" si="6"/>
        <v>67.424229238631654</v>
      </c>
      <c r="R42" s="26"/>
      <c r="S42" s="26"/>
      <c r="T42" s="26"/>
      <c r="U42" s="26">
        <f t="shared" ca="1" si="7"/>
        <v>57.123561642607704</v>
      </c>
      <c r="V42" s="26">
        <f t="shared" ca="1" si="7"/>
        <v>71.50646498007653</v>
      </c>
      <c r="W42" s="26">
        <f t="shared" si="3"/>
        <v>148</v>
      </c>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row>
    <row r="43" spans="1:85" x14ac:dyDescent="0.3">
      <c r="A43" s="25">
        <v>1988</v>
      </c>
      <c r="B43" s="26">
        <f t="shared" ca="1" si="2"/>
        <v>62.676005293775951</v>
      </c>
      <c r="C43" s="26"/>
      <c r="D43" s="26">
        <f t="shared" ca="1" si="6"/>
        <v>57.68905827662477</v>
      </c>
      <c r="E43" s="26">
        <f t="shared" ca="1" si="6"/>
        <v>59.431466818173483</v>
      </c>
      <c r="F43" s="26">
        <f t="shared" ca="1" si="6"/>
        <v>58.49350314208629</v>
      </c>
      <c r="G43" s="26">
        <f t="shared" ca="1" si="6"/>
        <v>68.739762667673574</v>
      </c>
      <c r="H43" s="26">
        <f t="shared" ca="1" si="6"/>
        <v>62.223223873189717</v>
      </c>
      <c r="I43" s="26">
        <f t="shared" ca="1" si="6"/>
        <v>63.042068192746292</v>
      </c>
      <c r="J43" s="26">
        <f t="shared" ca="1" si="6"/>
        <v>65.262706493509867</v>
      </c>
      <c r="K43" s="26">
        <f t="shared" ca="1" si="6"/>
        <v>64.349301022433551</v>
      </c>
      <c r="L43" s="26">
        <f t="shared" ca="1" si="6"/>
        <v>58.692430989564471</v>
      </c>
      <c r="M43" s="26">
        <f t="shared" ca="1" si="6"/>
        <v>92.894188315372531</v>
      </c>
      <c r="N43" s="26">
        <f t="shared" ca="1" si="6"/>
        <v>61.501557540269424</v>
      </c>
      <c r="O43" s="26">
        <f t="shared" ca="1" si="6"/>
        <v>56.423410272046354</v>
      </c>
      <c r="P43" s="26">
        <f t="shared" ca="1" si="6"/>
        <v>53.533278209707731</v>
      </c>
      <c r="Q43" s="26">
        <f t="shared" ca="1" si="6"/>
        <v>69.94599479345419</v>
      </c>
      <c r="R43" s="26"/>
      <c r="S43" s="26"/>
      <c r="T43" s="26"/>
      <c r="U43" s="26">
        <f t="shared" ca="1" si="7"/>
        <v>60.943234423610676</v>
      </c>
      <c r="V43" s="26">
        <f t="shared" ca="1" si="7"/>
        <v>74.515755124259144</v>
      </c>
      <c r="W43" s="26">
        <f t="shared" si="3"/>
        <v>152</v>
      </c>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row>
    <row r="44" spans="1:85" x14ac:dyDescent="0.3">
      <c r="A44" s="25">
        <v>1989</v>
      </c>
      <c r="B44" s="26">
        <f t="shared" ca="1" si="2"/>
        <v>67.593764850904122</v>
      </c>
      <c r="C44" s="26"/>
      <c r="D44" s="26">
        <f t="shared" ca="1" si="6"/>
        <v>62.103723973336066</v>
      </c>
      <c r="E44" s="26">
        <f t="shared" ca="1" si="6"/>
        <v>64.442382790253887</v>
      </c>
      <c r="F44" s="26">
        <f t="shared" ca="1" si="6"/>
        <v>62.317509455937021</v>
      </c>
      <c r="G44" s="26">
        <f t="shared" ca="1" si="6"/>
        <v>73.946497577081047</v>
      </c>
      <c r="H44" s="26">
        <f t="shared" ca="1" si="6"/>
        <v>69.340740719663629</v>
      </c>
      <c r="I44" s="26">
        <f t="shared" ca="1" si="6"/>
        <v>68.583900557097124</v>
      </c>
      <c r="J44" s="26">
        <f t="shared" ca="1" si="6"/>
        <v>69.805098178568329</v>
      </c>
      <c r="K44" s="26">
        <f t="shared" ca="1" si="6"/>
        <v>69.608598873675149</v>
      </c>
      <c r="L44" s="26">
        <f t="shared" ca="1" si="6"/>
        <v>63.992598286335557</v>
      </c>
      <c r="M44" s="26">
        <f t="shared" ca="1" si="6"/>
        <v>97.050414665577179</v>
      </c>
      <c r="N44" s="26">
        <f t="shared" ca="1" si="6"/>
        <v>68.855274103759385</v>
      </c>
      <c r="O44" s="26">
        <f t="shared" ca="1" si="6"/>
        <v>62.273267667381731</v>
      </c>
      <c r="P44" s="26">
        <f t="shared" ca="1" si="6"/>
        <v>56.946133814585316</v>
      </c>
      <c r="Q44" s="26">
        <f t="shared" ca="1" si="6"/>
        <v>74.58827154149202</v>
      </c>
      <c r="R44" s="26"/>
      <c r="S44" s="26"/>
      <c r="T44" s="26"/>
      <c r="U44" s="26">
        <f t="shared" ca="1" si="7"/>
        <v>65.731343274734911</v>
      </c>
      <c r="V44" s="26">
        <f t="shared" ca="1" si="7"/>
        <v>79.219914065575949</v>
      </c>
      <c r="W44" s="26">
        <f t="shared" si="3"/>
        <v>156</v>
      </c>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row>
    <row r="45" spans="1:85" x14ac:dyDescent="0.3">
      <c r="A45" s="25">
        <v>1990</v>
      </c>
      <c r="B45" s="26">
        <f t="shared" ca="1" si="2"/>
        <v>70.366791507264494</v>
      </c>
      <c r="C45" s="26"/>
      <c r="D45" s="26">
        <f t="shared" ca="1" si="6"/>
        <v>64.119773656212971</v>
      </c>
      <c r="E45" s="26">
        <f t="shared" ca="1" si="6"/>
        <v>67.074823381341304</v>
      </c>
      <c r="F45" s="26">
        <f t="shared" ca="1" si="6"/>
        <v>64.697323057740249</v>
      </c>
      <c r="G45" s="26">
        <f t="shared" ca="1" si="6"/>
        <v>75.802309652692841</v>
      </c>
      <c r="H45" s="26">
        <f t="shared" ca="1" si="6"/>
        <v>71.574543398496772</v>
      </c>
      <c r="I45" s="26">
        <f t="shared" ca="1" si="6"/>
        <v>71.748888454516376</v>
      </c>
      <c r="J45" s="26">
        <f t="shared" ca="1" si="6"/>
        <v>72.696806465557955</v>
      </c>
      <c r="K45" s="26">
        <f t="shared" ca="1" si="6"/>
        <v>72.337253535947184</v>
      </c>
      <c r="L45" s="26">
        <f t="shared" ca="1" si="6"/>
        <v>66.697223798840952</v>
      </c>
      <c r="M45" s="26">
        <f t="shared" ca="1" si="6"/>
        <v>100.70552376426194</v>
      </c>
      <c r="N45" s="26">
        <f t="shared" ca="1" si="6"/>
        <v>72.871931854491805</v>
      </c>
      <c r="O45" s="26">
        <f t="shared" ca="1" si="6"/>
        <v>64.756513609404564</v>
      </c>
      <c r="P45" s="26">
        <f t="shared" ca="1" si="6"/>
        <v>59.550506298504878</v>
      </c>
      <c r="Q45" s="26">
        <f t="shared" ca="1" si="6"/>
        <v>78.400694175683029</v>
      </c>
      <c r="R45" s="26"/>
      <c r="S45" s="26"/>
      <c r="T45" s="26"/>
      <c r="U45" s="26">
        <f t="shared" ca="1" si="7"/>
        <v>69.146276510093742</v>
      </c>
      <c r="V45" s="26">
        <f t="shared" ca="1" si="7"/>
        <v>83.542091482952145</v>
      </c>
      <c r="W45" s="26">
        <f t="shared" si="3"/>
        <v>160</v>
      </c>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row>
    <row r="46" spans="1:85" x14ac:dyDescent="0.3">
      <c r="A46" s="25">
        <v>1991</v>
      </c>
      <c r="B46" s="26">
        <f t="shared" ca="1" si="2"/>
        <v>69.498939993703658</v>
      </c>
      <c r="C46" s="26"/>
      <c r="D46" s="26">
        <f t="shared" ca="1" si="6"/>
        <v>60.57050442990225</v>
      </c>
      <c r="E46" s="26">
        <f t="shared" ca="1" si="6"/>
        <v>65.034514278128725</v>
      </c>
      <c r="F46" s="26">
        <f t="shared" ca="1" si="6"/>
        <v>65.854908601107837</v>
      </c>
      <c r="G46" s="26">
        <f t="shared" ca="1" si="6"/>
        <v>75.489331009677727</v>
      </c>
      <c r="H46" s="26">
        <f t="shared" ca="1" si="6"/>
        <v>68.707774161506393</v>
      </c>
      <c r="I46" s="26">
        <f t="shared" ca="1" si="6"/>
        <v>69.75428470387952</v>
      </c>
      <c r="J46" s="26">
        <f t="shared" ca="1" si="6"/>
        <v>71.437539966307583</v>
      </c>
      <c r="K46" s="26">
        <f t="shared" ca="1" si="6"/>
        <v>70.171338010196521</v>
      </c>
      <c r="L46" s="26">
        <f t="shared" ca="1" si="6"/>
        <v>64.509568839296207</v>
      </c>
      <c r="M46" s="26">
        <f t="shared" ca="1" si="6"/>
        <v>101.38983906263124</v>
      </c>
      <c r="N46" s="26">
        <f t="shared" ca="1" si="6"/>
        <v>70.138086517087146</v>
      </c>
      <c r="O46" s="26">
        <f t="shared" ca="1" si="6"/>
        <v>60.875670055240938</v>
      </c>
      <c r="P46" s="26">
        <f t="shared" ca="1" si="6"/>
        <v>59.760806123089694</v>
      </c>
      <c r="Q46" s="26">
        <f t="shared" ca="1" si="6"/>
        <v>78.11729444931467</v>
      </c>
      <c r="R46" s="26"/>
      <c r="S46" s="26"/>
      <c r="T46" s="26"/>
      <c r="U46" s="26">
        <f t="shared" ca="1" si="7"/>
        <v>68.754693180329639</v>
      </c>
      <c r="V46" s="26">
        <f t="shared" ca="1" si="7"/>
        <v>84.239760963674044</v>
      </c>
      <c r="W46" s="26">
        <f t="shared" si="3"/>
        <v>164</v>
      </c>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row>
    <row r="47" spans="1:85" x14ac:dyDescent="0.3">
      <c r="A47" s="25">
        <v>1992</v>
      </c>
      <c r="B47" s="26">
        <f t="shared" ca="1" si="2"/>
        <v>66.505168505546791</v>
      </c>
      <c r="C47" s="26"/>
      <c r="D47" s="26">
        <f t="shared" ca="1" si="6"/>
        <v>55.552605746616315</v>
      </c>
      <c r="E47" s="26">
        <f t="shared" ca="1" si="6"/>
        <v>62.27936858234213</v>
      </c>
      <c r="F47" s="26">
        <f t="shared" ca="1" si="6"/>
        <v>65.369185307811861</v>
      </c>
      <c r="G47" s="26">
        <f t="shared" ca="1" si="6"/>
        <v>73.496696309863978</v>
      </c>
      <c r="H47" s="26">
        <f t="shared" ca="1" si="6"/>
        <v>63.948393550631756</v>
      </c>
      <c r="I47" s="26">
        <f t="shared" ca="1" si="6"/>
        <v>64.652473949713013</v>
      </c>
      <c r="J47" s="26">
        <f t="shared" ca="1" si="6"/>
        <v>67.824868845485881</v>
      </c>
      <c r="K47" s="26">
        <f t="shared" ca="1" si="6"/>
        <v>65.558086908968818</v>
      </c>
      <c r="L47" s="26">
        <f t="shared" ca="1" si="6"/>
        <v>59.657164779701603</v>
      </c>
      <c r="M47" s="26">
        <f t="shared" ca="1" si="6"/>
        <v>99.231205187004107</v>
      </c>
      <c r="N47" s="26">
        <f t="shared" ca="1" si="6"/>
        <v>64.25115416459802</v>
      </c>
      <c r="O47" s="26">
        <f t="shared" ca="1" si="6"/>
        <v>55.059312910108773</v>
      </c>
      <c r="P47" s="26">
        <f t="shared" ca="1" si="6"/>
        <v>57.038491626933904</v>
      </c>
      <c r="Q47" s="26">
        <f t="shared" ca="1" si="6"/>
        <v>71.624820596085669</v>
      </c>
      <c r="R47" s="26"/>
      <c r="S47" s="26"/>
      <c r="T47" s="26"/>
      <c r="U47" s="26">
        <f t="shared" ca="1" si="7"/>
        <v>67.563438068471186</v>
      </c>
      <c r="V47" s="26">
        <f t="shared" ca="1" si="7"/>
        <v>77.280079178274278</v>
      </c>
      <c r="W47" s="26">
        <f t="shared" si="3"/>
        <v>168</v>
      </c>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row>
    <row r="48" spans="1:85" x14ac:dyDescent="0.3">
      <c r="A48" s="25">
        <v>1993</v>
      </c>
      <c r="B48" s="26">
        <f t="shared" ca="1" si="2"/>
        <v>66.34631599709931</v>
      </c>
      <c r="C48" s="26"/>
      <c r="D48" s="26">
        <f t="shared" ca="1" si="6"/>
        <v>57.799697129096117</v>
      </c>
      <c r="E48" s="26">
        <f t="shared" ca="1" si="6"/>
        <v>63.478420135576094</v>
      </c>
      <c r="F48" s="26">
        <f t="shared" ca="1" si="6"/>
        <v>67.325398416791217</v>
      </c>
      <c r="G48" s="26">
        <f t="shared" ca="1" si="6"/>
        <v>73.544565399384496</v>
      </c>
      <c r="H48" s="26">
        <f t="shared" ca="1" si="6"/>
        <v>61.992408803019892</v>
      </c>
      <c r="I48" s="26">
        <f t="shared" ca="1" si="6"/>
        <v>63.403505114116001</v>
      </c>
      <c r="J48" s="26">
        <f t="shared" ca="1" si="6"/>
        <v>66.582079774356373</v>
      </c>
      <c r="K48" s="26">
        <f t="shared" ca="1" si="6"/>
        <v>64.606563105590666</v>
      </c>
      <c r="L48" s="26">
        <f t="shared" ca="1" si="6"/>
        <v>57.342358143385496</v>
      </c>
      <c r="M48" s="26">
        <f t="shared" ca="1" si="6"/>
        <v>97.939944367061727</v>
      </c>
      <c r="N48" s="26">
        <f t="shared" ca="1" si="6"/>
        <v>59.83276260996486</v>
      </c>
      <c r="O48" s="26">
        <f t="shared" ca="1" si="6"/>
        <v>51.626597089830923</v>
      </c>
      <c r="P48" s="26">
        <f t="shared" ca="1" si="6"/>
        <v>56.044964114239392</v>
      </c>
      <c r="Q48" s="26">
        <f t="shared" ca="1" si="6"/>
        <v>72.880817076203442</v>
      </c>
      <c r="R48" s="26"/>
      <c r="S48" s="26"/>
      <c r="T48" s="26"/>
      <c r="U48" s="26">
        <f t="shared" ca="1" si="7"/>
        <v>65.857233454612782</v>
      </c>
      <c r="V48" s="26">
        <f t="shared" ca="1" si="7"/>
        <v>78.245724526799805</v>
      </c>
      <c r="W48" s="26">
        <f t="shared" si="3"/>
        <v>172</v>
      </c>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row>
    <row r="49" spans="1:85" x14ac:dyDescent="0.3">
      <c r="A49" s="25">
        <v>1994</v>
      </c>
      <c r="B49" s="26">
        <f t="shared" ca="1" si="2"/>
        <v>67.922347066260031</v>
      </c>
      <c r="C49" s="26"/>
      <c r="D49" s="26">
        <f t="shared" ca="1" si="6"/>
        <v>57.712471755230602</v>
      </c>
      <c r="E49" s="26">
        <f t="shared" ca="1" si="6"/>
        <v>65.098455326078934</v>
      </c>
      <c r="F49" s="26">
        <f t="shared" ca="1" si="6"/>
        <v>69.447964107840065</v>
      </c>
      <c r="G49" s="26">
        <f t="shared" ca="1" si="6"/>
        <v>74.282818013459149</v>
      </c>
      <c r="H49" s="26">
        <f t="shared" ca="1" si="6"/>
        <v>62.757593301066663</v>
      </c>
      <c r="I49" s="26">
        <f t="shared" ca="1" si="6"/>
        <v>65.360108596513427</v>
      </c>
      <c r="J49" s="26">
        <f t="shared" ca="1" si="6"/>
        <v>67.686623144120716</v>
      </c>
      <c r="K49" s="26">
        <f t="shared" ca="1" si="6"/>
        <v>65.867280246502844</v>
      </c>
      <c r="L49" s="26">
        <f t="shared" ca="1" si="6"/>
        <v>58.151769788038543</v>
      </c>
      <c r="M49" s="26">
        <f t="shared" ca="1" si="6"/>
        <v>102.2200555307988</v>
      </c>
      <c r="N49" s="26">
        <f t="shared" ca="1" si="6"/>
        <v>59.792386512886331</v>
      </c>
      <c r="O49" s="26">
        <f t="shared" ca="1" si="6"/>
        <v>52.364194867731115</v>
      </c>
      <c r="P49" s="26">
        <f t="shared" ca="1" si="6"/>
        <v>56.768115434895144</v>
      </c>
      <c r="Q49" s="26">
        <f t="shared" ca="1" si="6"/>
        <v>75.642223980730748</v>
      </c>
      <c r="R49" s="26"/>
      <c r="S49" s="26"/>
      <c r="T49" s="26"/>
      <c r="U49" s="26">
        <f t="shared" ca="1" si="7"/>
        <v>66.429777211487675</v>
      </c>
      <c r="V49" s="26">
        <f t="shared" ca="1" si="7"/>
        <v>79.344859463293602</v>
      </c>
      <c r="W49" s="26">
        <f t="shared" si="3"/>
        <v>176</v>
      </c>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row>
    <row r="50" spans="1:85" x14ac:dyDescent="0.3">
      <c r="A50" s="25">
        <v>1995</v>
      </c>
      <c r="B50" s="26">
        <f t="shared" ca="1" si="2"/>
        <v>69.616572275176239</v>
      </c>
      <c r="C50" s="26"/>
      <c r="D50" s="26">
        <f t="shared" ca="1" si="6"/>
        <v>61.302966019350649</v>
      </c>
      <c r="E50" s="26">
        <f t="shared" ca="1" si="6"/>
        <v>68.508088705742381</v>
      </c>
      <c r="F50" s="26">
        <f t="shared" ca="1" si="6"/>
        <v>71.469390684986308</v>
      </c>
      <c r="G50" s="26">
        <f t="shared" ca="1" si="6"/>
        <v>75.79488362686449</v>
      </c>
      <c r="H50" s="26">
        <f t="shared" ca="1" si="6"/>
        <v>64.561769632228106</v>
      </c>
      <c r="I50" s="26">
        <f t="shared" ca="1" si="6"/>
        <v>66.714827506354581</v>
      </c>
      <c r="J50" s="26">
        <f t="shared" ca="1" si="6"/>
        <v>68.344676419383632</v>
      </c>
      <c r="K50" s="26">
        <f t="shared" ca="1" si="6"/>
        <v>65.292387304864917</v>
      </c>
      <c r="L50" s="26">
        <f t="shared" ca="1" si="6"/>
        <v>58.434988662614863</v>
      </c>
      <c r="M50" s="26">
        <f t="shared" ca="1" si="6"/>
        <v>105.49320535410567</v>
      </c>
      <c r="N50" s="26">
        <f t="shared" ca="1" si="6"/>
        <v>59.144857093812682</v>
      </c>
      <c r="O50" s="26">
        <f t="shared" ca="1" si="6"/>
        <v>52.514984533661881</v>
      </c>
      <c r="P50" s="26">
        <f t="shared" ca="1" si="6"/>
        <v>58.836962203142534</v>
      </c>
      <c r="Q50" s="26">
        <f t="shared" ca="1" si="6"/>
        <v>78.746447095322054</v>
      </c>
      <c r="R50" s="26"/>
      <c r="S50" s="26"/>
      <c r="T50" s="26"/>
      <c r="U50" s="26">
        <f t="shared" ca="1" si="7"/>
        <v>65.982456317211771</v>
      </c>
      <c r="V50" s="26">
        <f t="shared" ca="1" si="7"/>
        <v>80.274536212780731</v>
      </c>
      <c r="W50" s="26">
        <f t="shared" si="3"/>
        <v>180</v>
      </c>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row>
    <row r="51" spans="1:85" x14ac:dyDescent="0.3">
      <c r="A51" s="25">
        <v>1996</v>
      </c>
      <c r="B51" s="26">
        <f t="shared" ca="1" si="2"/>
        <v>70.479793324773581</v>
      </c>
      <c r="C51" s="26"/>
      <c r="D51" s="26">
        <f t="shared" ref="D51:Q66" ca="1" si="8">GEOMEAN(OFFSET(D$76,$W51,0,4,1))</f>
        <v>62.649946112042585</v>
      </c>
      <c r="E51" s="26">
        <f t="shared" ca="1" si="8"/>
        <v>68.656206375964643</v>
      </c>
      <c r="F51" s="26">
        <f t="shared" ca="1" si="8"/>
        <v>72.041850080952628</v>
      </c>
      <c r="G51" s="26">
        <f t="shared" ca="1" si="8"/>
        <v>75.128441647377443</v>
      </c>
      <c r="H51" s="26">
        <f t="shared" ca="1" si="8"/>
        <v>64.844988245467817</v>
      </c>
      <c r="I51" s="26">
        <f t="shared" ca="1" si="8"/>
        <v>67.094993478561022</v>
      </c>
      <c r="J51" s="26">
        <f t="shared" ca="1" si="8"/>
        <v>68.797116878908753</v>
      </c>
      <c r="K51" s="26">
        <f t="shared" ca="1" si="8"/>
        <v>66.034643293773144</v>
      </c>
      <c r="L51" s="26">
        <f t="shared" ca="1" si="8"/>
        <v>58.847295094002291</v>
      </c>
      <c r="M51" s="26">
        <f t="shared" ca="1" si="8"/>
        <v>109.45822969798246</v>
      </c>
      <c r="N51" s="26">
        <f t="shared" ca="1" si="8"/>
        <v>59.422407692619601</v>
      </c>
      <c r="O51" s="26">
        <f t="shared" ca="1" si="8"/>
        <v>52.692417722994428</v>
      </c>
      <c r="P51" s="26">
        <f t="shared" ca="1" si="8"/>
        <v>60.147229517986119</v>
      </c>
      <c r="Q51" s="26">
        <f t="shared" ca="1" si="8"/>
        <v>81.266401801174496</v>
      </c>
      <c r="R51" s="26"/>
      <c r="S51" s="26"/>
      <c r="T51" s="26"/>
      <c r="U51" s="26">
        <f t="shared" ca="1" si="7"/>
        <v>66.979155116773626</v>
      </c>
      <c r="V51" s="26">
        <f t="shared" ca="1" si="7"/>
        <v>78.671953860382899</v>
      </c>
      <c r="W51" s="26">
        <f t="shared" si="3"/>
        <v>184</v>
      </c>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row>
    <row r="52" spans="1:85" x14ac:dyDescent="0.3">
      <c r="A52" s="25">
        <v>1997</v>
      </c>
      <c r="B52" s="26">
        <f t="shared" ca="1" si="2"/>
        <v>70.199686218506287</v>
      </c>
      <c r="C52" s="26"/>
      <c r="D52" s="26">
        <f t="shared" ca="1" si="8"/>
        <v>63.373276447723896</v>
      </c>
      <c r="E52" s="26">
        <f t="shared" ca="1" si="8"/>
        <v>68.022354768847919</v>
      </c>
      <c r="F52" s="26">
        <f t="shared" ca="1" si="8"/>
        <v>71.739878788306498</v>
      </c>
      <c r="G52" s="26">
        <f t="shared" ca="1" si="8"/>
        <v>73.840702900452982</v>
      </c>
      <c r="H52" s="26">
        <f t="shared" ca="1" si="8"/>
        <v>64.35341176828527</v>
      </c>
      <c r="I52" s="26">
        <f t="shared" ca="1" si="8"/>
        <v>67.355855394578526</v>
      </c>
      <c r="J52" s="26">
        <f t="shared" ca="1" si="8"/>
        <v>68.71846403654061</v>
      </c>
      <c r="K52" s="26">
        <f t="shared" ca="1" si="8"/>
        <v>66.756089362093704</v>
      </c>
      <c r="L52" s="26">
        <f t="shared" ca="1" si="8"/>
        <v>59.672428888657969</v>
      </c>
      <c r="M52" s="26">
        <f t="shared" ca="1" si="8"/>
        <v>104.64228687475098</v>
      </c>
      <c r="N52" s="26">
        <f t="shared" ca="1" si="8"/>
        <v>60.72729436756638</v>
      </c>
      <c r="O52" s="26">
        <f t="shared" ca="1" si="8"/>
        <v>54.361389465073003</v>
      </c>
      <c r="P52" s="26">
        <f t="shared" ca="1" si="8"/>
        <v>61.026222362531854</v>
      </c>
      <c r="Q52" s="26">
        <f t="shared" ca="1" si="8"/>
        <v>80.114284019714844</v>
      </c>
      <c r="R52" s="26"/>
      <c r="S52" s="26"/>
      <c r="T52" s="26"/>
      <c r="U52" s="26">
        <f t="shared" ca="1" si="7"/>
        <v>66.322450897271537</v>
      </c>
      <c r="V52" s="26">
        <f t="shared" ca="1" si="7"/>
        <v>77.14789976052073</v>
      </c>
      <c r="W52" s="26">
        <f t="shared" si="3"/>
        <v>188</v>
      </c>
      <c r="X52" s="26">
        <f t="shared" ca="1" si="7"/>
        <v>63.275759166825921</v>
      </c>
      <c r="Y52" s="26">
        <f t="shared" ca="1" si="7"/>
        <v>62.343086879499182</v>
      </c>
      <c r="Z52" s="26">
        <f t="shared" ca="1" si="7"/>
        <v>97.31685485869545</v>
      </c>
      <c r="AA52" s="26">
        <f t="shared" ca="1" si="7"/>
        <v>68.022354768847919</v>
      </c>
      <c r="AB52" s="26">
        <f t="shared" ca="1" si="7"/>
        <v>77.40709453809869</v>
      </c>
      <c r="AC52" s="26">
        <f t="shared" ca="1" si="7"/>
        <v>78.052288075492825</v>
      </c>
      <c r="AD52" s="26">
        <f t="shared" ca="1" si="7"/>
        <v>70.771006211103597</v>
      </c>
      <c r="AE52" s="26">
        <f t="shared" ca="1" si="7"/>
        <v>84.766328386766816</v>
      </c>
      <c r="AF52" s="26">
        <f t="shared" ca="1" si="7"/>
        <v>76.497486809046109</v>
      </c>
      <c r="AG52" s="26">
        <f t="shared" ca="1" si="7"/>
        <v>72.937427129775841</v>
      </c>
      <c r="AH52" s="26">
        <f t="shared" ca="1" si="7"/>
        <v>70.809963658084527</v>
      </c>
      <c r="AI52" s="26">
        <f t="shared" ca="1" si="7"/>
        <v>62.88997814968895</v>
      </c>
      <c r="AJ52" s="26">
        <f t="shared" ca="1" si="7"/>
        <v>76.399982652437359</v>
      </c>
      <c r="AK52" s="26">
        <f t="shared" ref="AK52:BE53" ca="1" si="9">GEOMEAN(OFFSET(AK$76,$W52,0,4,1))</f>
        <v>78.384739796561789</v>
      </c>
      <c r="AL52" s="26">
        <f t="shared" ca="1" si="9"/>
        <v>68.134764253765212</v>
      </c>
      <c r="AM52" s="26">
        <f t="shared" ca="1" si="9"/>
        <v>78.794573195295072</v>
      </c>
      <c r="AN52" s="26">
        <f t="shared" ca="1" si="9"/>
        <v>65.991912700150891</v>
      </c>
      <c r="AO52" s="26">
        <f t="shared" ca="1" si="9"/>
        <v>74.229577279602964</v>
      </c>
      <c r="AP52" s="26">
        <f t="shared" ca="1" si="9"/>
        <v>71.99241855778692</v>
      </c>
      <c r="AQ52" s="26">
        <f t="shared" ca="1" si="9"/>
        <v>68.429836647196169</v>
      </c>
      <c r="AR52" s="26">
        <f t="shared" ca="1" si="9"/>
        <v>62.034240028222179</v>
      </c>
      <c r="AS52" s="26">
        <f t="shared" ca="1" si="9"/>
        <v>70.729752710922696</v>
      </c>
      <c r="AT52" s="26">
        <f t="shared" ca="1" si="9"/>
        <v>73.189669455005287</v>
      </c>
      <c r="AU52" s="26">
        <f t="shared" ca="1" si="9"/>
        <v>73.840702900452982</v>
      </c>
      <c r="AV52" s="26">
        <f t="shared" ca="1" si="9"/>
        <v>64.005794382874711</v>
      </c>
      <c r="AW52" s="26">
        <f t="shared" ca="1" si="9"/>
        <v>64.813560914489997</v>
      </c>
      <c r="AX52" s="26">
        <f t="shared" ca="1" si="9"/>
        <v>67.355855394578526</v>
      </c>
      <c r="AY52" s="26">
        <f t="shared" ca="1" si="9"/>
        <v>72.532226816222249</v>
      </c>
      <c r="AZ52" s="26">
        <f t="shared" ca="1" si="9"/>
        <v>75.009440863508814</v>
      </c>
      <c r="BA52" s="26">
        <f t="shared" ca="1" si="9"/>
        <v>65.565039229602036</v>
      </c>
      <c r="BB52" s="26">
        <f t="shared" ca="1" si="9"/>
        <v>63.906685152025219</v>
      </c>
      <c r="BC52" s="26">
        <f t="shared" ca="1" si="9"/>
        <v>75.674289874635065</v>
      </c>
      <c r="BD52" s="26">
        <f t="shared" ca="1" si="9"/>
        <v>68.572078293856535</v>
      </c>
      <c r="BE52" s="26">
        <f t="shared" ca="1" si="9"/>
        <v>67.739885513617637</v>
      </c>
      <c r="BF52" s="26"/>
      <c r="BG52" s="26">
        <f t="shared" ref="BG52:BX66" ca="1" si="10">GEOMEAN(OFFSET(BG$76,$W52,0,4,1))</f>
        <v>59.672428888657969</v>
      </c>
      <c r="BH52" s="26">
        <f t="shared" ca="1" si="10"/>
        <v>79.727061814444951</v>
      </c>
      <c r="BI52" s="26">
        <f t="shared" ca="1" si="10"/>
        <v>78.962064806566829</v>
      </c>
      <c r="BJ52" s="26">
        <f t="shared" ca="1" si="10"/>
        <v>128.3508557933271</v>
      </c>
      <c r="BK52" s="26">
        <f t="shared" ca="1" si="10"/>
        <v>102.10372544319972</v>
      </c>
      <c r="BL52" s="26">
        <f t="shared" ca="1" si="10"/>
        <v>64.590232871639131</v>
      </c>
      <c r="BM52" s="26">
        <f t="shared" ca="1" si="10"/>
        <v>56.054444115064889</v>
      </c>
      <c r="BN52" s="26">
        <f t="shared" ca="1" si="10"/>
        <v>84.249888218689463</v>
      </c>
      <c r="BO52" s="26">
        <f t="shared" ca="1" si="10"/>
        <v>54.361389465073003</v>
      </c>
      <c r="BP52" s="26">
        <f t="shared" ca="1" si="10"/>
        <v>77.106966349838999</v>
      </c>
      <c r="BQ52" s="26">
        <f t="shared" ca="1" si="10"/>
        <v>66.540957396576786</v>
      </c>
      <c r="BR52" s="26">
        <f t="shared" ca="1" si="10"/>
        <v>52.717385621923874</v>
      </c>
      <c r="BS52" s="26">
        <f t="shared" ca="1" si="10"/>
        <v>76.836942747668303</v>
      </c>
      <c r="BT52" s="26">
        <f t="shared" ca="1" si="10"/>
        <v>69.505279653239981</v>
      </c>
      <c r="BU52" s="26">
        <f t="shared" ca="1" si="10"/>
        <v>96.699813146826969</v>
      </c>
      <c r="BV52" s="26">
        <f t="shared" ca="1" si="10"/>
        <v>81.502418014490885</v>
      </c>
      <c r="BW52" s="26">
        <f t="shared" ca="1" si="10"/>
        <v>75.486452328393767</v>
      </c>
      <c r="BX52" s="26">
        <f t="shared" ca="1" si="10"/>
        <v>62.566950784193388</v>
      </c>
      <c r="BY52" s="26"/>
      <c r="BZ52" s="26"/>
      <c r="CA52" s="26"/>
      <c r="CB52" s="26"/>
      <c r="CC52" s="26">
        <f t="shared" ref="CC52:CG67" ca="1" si="11">GEOMEAN(OFFSET(CC$76,$W52,0,4,1))</f>
        <v>66.124976762575628</v>
      </c>
      <c r="CD52" s="26">
        <f t="shared" ca="1" si="11"/>
        <v>67.43953855697751</v>
      </c>
      <c r="CE52" s="26">
        <f t="shared" ca="1" si="11"/>
        <v>69.97974247108273</v>
      </c>
      <c r="CF52" s="26">
        <f t="shared" ca="1" si="11"/>
        <v>83.706740010102166</v>
      </c>
      <c r="CG52" s="26">
        <f t="shared" ca="1" si="11"/>
        <v>78.947455002251559</v>
      </c>
    </row>
    <row r="53" spans="1:85" x14ac:dyDescent="0.3">
      <c r="A53" s="25">
        <v>1998</v>
      </c>
      <c r="B53" s="26">
        <f t="shared" ca="1" si="2"/>
        <v>70.364781462307946</v>
      </c>
      <c r="C53" s="26"/>
      <c r="D53" s="26">
        <f t="shared" ca="1" si="8"/>
        <v>64.161676064533083</v>
      </c>
      <c r="E53" s="26">
        <f t="shared" ca="1" si="8"/>
        <v>67.872356302563105</v>
      </c>
      <c r="F53" s="26">
        <f t="shared" ca="1" si="8"/>
        <v>71.639688462239349</v>
      </c>
      <c r="G53" s="26">
        <f t="shared" ca="1" si="8"/>
        <v>73.106718408457894</v>
      </c>
      <c r="H53" s="26">
        <f t="shared" ca="1" si="8"/>
        <v>64.495416864002891</v>
      </c>
      <c r="I53" s="26">
        <f t="shared" ca="1" si="8"/>
        <v>67.888742961496988</v>
      </c>
      <c r="J53" s="26">
        <f t="shared" ca="1" si="8"/>
        <v>69.939217975605516</v>
      </c>
      <c r="K53" s="26">
        <f t="shared" ca="1" si="8"/>
        <v>67.890445987362241</v>
      </c>
      <c r="L53" s="26">
        <f t="shared" ca="1" si="8"/>
        <v>61.793417426550441</v>
      </c>
      <c r="M53" s="26">
        <f t="shared" ca="1" si="8"/>
        <v>97.705201817865074</v>
      </c>
      <c r="N53" s="26">
        <f t="shared" ca="1" si="8"/>
        <v>64.025989953447336</v>
      </c>
      <c r="O53" s="26">
        <f t="shared" ca="1" si="8"/>
        <v>57.542664189548681</v>
      </c>
      <c r="P53" s="26">
        <f t="shared" ca="1" si="8"/>
        <v>62.883495578425723</v>
      </c>
      <c r="Q53" s="26">
        <f t="shared" ca="1" si="8"/>
        <v>80.428587256672145</v>
      </c>
      <c r="R53" s="26"/>
      <c r="S53" s="26"/>
      <c r="T53" s="26"/>
      <c r="U53" s="26">
        <f t="shared" ref="U53:AJ68" ca="1" si="12">GEOMEAN(OFFSET(U$76,$W53,0,4,1))</f>
        <v>66.254215470184477</v>
      </c>
      <c r="V53" s="26">
        <f t="shared" ca="1" si="12"/>
        <v>78.361611865049596</v>
      </c>
      <c r="W53" s="26">
        <f t="shared" si="3"/>
        <v>192</v>
      </c>
      <c r="X53" s="26">
        <f t="shared" ca="1" si="12"/>
        <v>64.05172334102582</v>
      </c>
      <c r="Y53" s="26">
        <f t="shared" ca="1" si="12"/>
        <v>63.917734014074142</v>
      </c>
      <c r="Z53" s="26">
        <f t="shared" ca="1" si="12"/>
        <v>84.84345988972197</v>
      </c>
      <c r="AA53" s="26">
        <f t="shared" ca="1" si="12"/>
        <v>67.872356302563105</v>
      </c>
      <c r="AB53" s="26">
        <f t="shared" ca="1" si="12"/>
        <v>78.242355360075862</v>
      </c>
      <c r="AC53" s="26">
        <f t="shared" ca="1" si="12"/>
        <v>77.799438091819255</v>
      </c>
      <c r="AD53" s="26">
        <f t="shared" ca="1" si="12"/>
        <v>70.91385286306101</v>
      </c>
      <c r="AE53" s="26">
        <f t="shared" ca="1" si="12"/>
        <v>85.142843021579225</v>
      </c>
      <c r="AF53" s="26">
        <f t="shared" ca="1" si="12"/>
        <v>76.013347857633249</v>
      </c>
      <c r="AG53" s="26">
        <f t="shared" ca="1" si="12"/>
        <v>71.986323006618889</v>
      </c>
      <c r="AH53" s="26">
        <f t="shared" ca="1" si="12"/>
        <v>70.944885011407294</v>
      </c>
      <c r="AI53" s="26">
        <f t="shared" ca="1" si="12"/>
        <v>63.459954708874875</v>
      </c>
      <c r="AJ53" s="26">
        <f t="shared" ca="1" si="12"/>
        <v>74.478455248936825</v>
      </c>
      <c r="AK53" s="26">
        <f t="shared" ca="1" si="9"/>
        <v>77.090410284052894</v>
      </c>
      <c r="AL53" s="26">
        <f t="shared" ca="1" si="9"/>
        <v>67.994779244337636</v>
      </c>
      <c r="AM53" s="26">
        <f t="shared" ca="1" si="9"/>
        <v>78.052949387121998</v>
      </c>
      <c r="AN53" s="26">
        <f t="shared" ca="1" si="9"/>
        <v>66.342279312629913</v>
      </c>
      <c r="AO53" s="26">
        <f t="shared" ca="1" si="9"/>
        <v>72.585114542961023</v>
      </c>
      <c r="AP53" s="26">
        <f t="shared" ca="1" si="9"/>
        <v>70.687191923260642</v>
      </c>
      <c r="AQ53" s="26">
        <f t="shared" ca="1" si="9"/>
        <v>68.171748083191019</v>
      </c>
      <c r="AR53" s="26">
        <f t="shared" ca="1" si="9"/>
        <v>62.797131229262071</v>
      </c>
      <c r="AS53" s="26">
        <f t="shared" ca="1" si="9"/>
        <v>71.417132283087994</v>
      </c>
      <c r="AT53" s="26">
        <f t="shared" ca="1" si="9"/>
        <v>72.426265385591179</v>
      </c>
      <c r="AU53" s="26">
        <f t="shared" ca="1" si="9"/>
        <v>73.106718408457894</v>
      </c>
      <c r="AV53" s="26">
        <f t="shared" ca="1" si="9"/>
        <v>64.180577277339651</v>
      </c>
      <c r="AW53" s="26">
        <f t="shared" ca="1" si="9"/>
        <v>64.900226470716049</v>
      </c>
      <c r="AX53" s="26">
        <f t="shared" ca="1" si="9"/>
        <v>67.888742961496988</v>
      </c>
      <c r="AY53" s="26">
        <f t="shared" ca="1" si="9"/>
        <v>72.776381316148829</v>
      </c>
      <c r="AZ53" s="26">
        <f t="shared" ca="1" si="9"/>
        <v>75.575943608864108</v>
      </c>
      <c r="BA53" s="26">
        <f t="shared" ca="1" si="9"/>
        <v>67.17745274932642</v>
      </c>
      <c r="BB53" s="26">
        <f t="shared" ca="1" si="9"/>
        <v>65.420601097481466</v>
      </c>
      <c r="BC53" s="26">
        <f t="shared" ca="1" si="9"/>
        <v>75.649174310515576</v>
      </c>
      <c r="BD53" s="26">
        <f t="shared" ca="1" si="9"/>
        <v>70.580202748190445</v>
      </c>
      <c r="BE53" s="26">
        <f t="shared" ca="1" si="9"/>
        <v>66.7282303697137</v>
      </c>
      <c r="BF53" s="26"/>
      <c r="BG53" s="26">
        <f t="shared" ca="1" si="10"/>
        <v>61.793417426550441</v>
      </c>
      <c r="BH53" s="26">
        <f t="shared" ca="1" si="10"/>
        <v>79.807303745728419</v>
      </c>
      <c r="BI53" s="26">
        <f t="shared" ca="1" si="10"/>
        <v>80.359158517503687</v>
      </c>
      <c r="BJ53" s="26">
        <f t="shared" ca="1" si="10"/>
        <v>114.26804257002534</v>
      </c>
      <c r="BK53" s="26">
        <f t="shared" ca="1" si="10"/>
        <v>95.02055435506152</v>
      </c>
      <c r="BL53" s="26">
        <f t="shared" ca="1" si="10"/>
        <v>67.91004696335601</v>
      </c>
      <c r="BM53" s="26">
        <f t="shared" ca="1" si="10"/>
        <v>59.284048399924615</v>
      </c>
      <c r="BN53" s="26">
        <f t="shared" ca="1" si="10"/>
        <v>86.18574004552454</v>
      </c>
      <c r="BO53" s="26">
        <f t="shared" ca="1" si="10"/>
        <v>57.542664189548681</v>
      </c>
      <c r="BP53" s="26">
        <f t="shared" ca="1" si="10"/>
        <v>77.195751860004378</v>
      </c>
      <c r="BQ53" s="26">
        <f t="shared" ca="1" si="10"/>
        <v>67.509341299316674</v>
      </c>
      <c r="BR53" s="26">
        <f t="shared" ca="1" si="10"/>
        <v>54.284753207929747</v>
      </c>
      <c r="BS53" s="26">
        <f t="shared" ca="1" si="10"/>
        <v>77.427866623632681</v>
      </c>
      <c r="BT53" s="26">
        <f t="shared" ca="1" si="10"/>
        <v>74.335003029357068</v>
      </c>
      <c r="BU53" s="26">
        <f t="shared" ca="1" si="10"/>
        <v>95.48111837401332</v>
      </c>
      <c r="BV53" s="26">
        <f t="shared" ca="1" si="10"/>
        <v>80.34571619691738</v>
      </c>
      <c r="BW53" s="26">
        <f t="shared" ca="1" si="10"/>
        <v>73.056002036651364</v>
      </c>
      <c r="BX53" s="26">
        <f t="shared" ca="1" si="10"/>
        <v>64.782076488231468</v>
      </c>
      <c r="BY53" s="26"/>
      <c r="BZ53" s="26"/>
      <c r="CA53" s="26"/>
      <c r="CB53" s="26"/>
      <c r="CC53" s="26">
        <f t="shared" ca="1" si="11"/>
        <v>66.109176449234525</v>
      </c>
      <c r="CD53" s="26">
        <f t="shared" ca="1" si="11"/>
        <v>67.004420457691168</v>
      </c>
      <c r="CE53" s="26">
        <f t="shared" ca="1" si="11"/>
        <v>70.233498393539293</v>
      </c>
      <c r="CF53" s="26">
        <f t="shared" ca="1" si="11"/>
        <v>84.021768272080209</v>
      </c>
      <c r="CG53" s="26">
        <f t="shared" ca="1" si="11"/>
        <v>80.623411033734314</v>
      </c>
    </row>
    <row r="54" spans="1:85" x14ac:dyDescent="0.3">
      <c r="A54" s="25">
        <v>1999</v>
      </c>
      <c r="B54" s="26">
        <f t="shared" ca="1" si="2"/>
        <v>71.728634236650677</v>
      </c>
      <c r="C54" s="26"/>
      <c r="D54" s="26">
        <f t="shared" ca="1" si="8"/>
        <v>65.812255579459631</v>
      </c>
      <c r="E54" s="26">
        <f t="shared" ca="1" si="8"/>
        <v>68.622220979331786</v>
      </c>
      <c r="F54" s="26">
        <f t="shared" ca="1" si="8"/>
        <v>73.504515082203014</v>
      </c>
      <c r="G54" s="26">
        <f t="shared" ca="1" si="8"/>
        <v>72.625025136819715</v>
      </c>
      <c r="H54" s="26">
        <f t="shared" ca="1" si="8"/>
        <v>63.883871142549516</v>
      </c>
      <c r="I54" s="26">
        <f t="shared" ca="1" si="8"/>
        <v>67.936354346004279</v>
      </c>
      <c r="J54" s="26">
        <f t="shared" ca="1" si="8"/>
        <v>71.981508630413003</v>
      </c>
      <c r="K54" s="26">
        <f t="shared" ca="1" si="8"/>
        <v>70.158175164702769</v>
      </c>
      <c r="L54" s="26">
        <f t="shared" ca="1" si="8"/>
        <v>64.315545535639345</v>
      </c>
      <c r="M54" s="26">
        <f t="shared" ca="1" si="8"/>
        <v>95.204746205002238</v>
      </c>
      <c r="N54" s="26">
        <f t="shared" ca="1" si="8"/>
        <v>67.199104248985989</v>
      </c>
      <c r="O54" s="26">
        <f t="shared" ca="1" si="8"/>
        <v>60.978591271941283</v>
      </c>
      <c r="P54" s="26">
        <f t="shared" ca="1" si="8"/>
        <v>66.855632320304295</v>
      </c>
      <c r="Q54" s="26">
        <f t="shared" ca="1" si="8"/>
        <v>82.695920811688055</v>
      </c>
      <c r="R54" s="26"/>
      <c r="S54" s="26"/>
      <c r="T54" s="26"/>
      <c r="U54" s="26">
        <f t="shared" ca="1" si="12"/>
        <v>67.077431264537225</v>
      </c>
      <c r="V54" s="26">
        <f t="shared" ca="1" si="12"/>
        <v>80.761533492966848</v>
      </c>
      <c r="W54" s="26">
        <f t="shared" si="3"/>
        <v>196</v>
      </c>
      <c r="X54" s="26">
        <f t="shared" ref="X54:BE61" ca="1" si="13">GEOMEAN(OFFSET(X$76,$W54,0,4,1))</f>
        <v>65.684735652500365</v>
      </c>
      <c r="Y54" s="26">
        <f t="shared" ca="1" si="13"/>
        <v>65.867305563197519</v>
      </c>
      <c r="Z54" s="26">
        <f t="shared" ca="1" si="13"/>
        <v>82.750740827780447</v>
      </c>
      <c r="AA54" s="26">
        <f t="shared" ca="1" si="13"/>
        <v>68.622220979331786</v>
      </c>
      <c r="AB54" s="26">
        <f t="shared" ca="1" si="13"/>
        <v>80.482410377109545</v>
      </c>
      <c r="AC54" s="26">
        <f t="shared" ca="1" si="13"/>
        <v>78.124902181444952</v>
      </c>
      <c r="AD54" s="26">
        <f t="shared" ca="1" si="13"/>
        <v>74.270231488837226</v>
      </c>
      <c r="AE54" s="26">
        <f t="shared" ca="1" si="13"/>
        <v>85.901743644056396</v>
      </c>
      <c r="AF54" s="26">
        <f t="shared" ca="1" si="13"/>
        <v>77.295980684196891</v>
      </c>
      <c r="AG54" s="26">
        <f t="shared" ca="1" si="13"/>
        <v>73.329379815352553</v>
      </c>
      <c r="AH54" s="26">
        <f t="shared" ca="1" si="13"/>
        <v>72.597190035019267</v>
      </c>
      <c r="AI54" s="26">
        <f t="shared" ca="1" si="13"/>
        <v>65.564929574459583</v>
      </c>
      <c r="AJ54" s="26">
        <f t="shared" ca="1" si="13"/>
        <v>76.403494188886881</v>
      </c>
      <c r="AK54" s="26">
        <f t="shared" ca="1" si="13"/>
        <v>77.777295170745163</v>
      </c>
      <c r="AL54" s="26">
        <f t="shared" ca="1" si="13"/>
        <v>69.441905863104793</v>
      </c>
      <c r="AM54" s="26">
        <f t="shared" ca="1" si="13"/>
        <v>79.18201015603249</v>
      </c>
      <c r="AN54" s="26">
        <f t="shared" ca="1" si="13"/>
        <v>68.653947609227401</v>
      </c>
      <c r="AO54" s="26">
        <f t="shared" ca="1" si="13"/>
        <v>73.889168794687166</v>
      </c>
      <c r="AP54" s="26">
        <f t="shared" ca="1" si="13"/>
        <v>73.160971835951344</v>
      </c>
      <c r="AQ54" s="26">
        <f t="shared" ca="1" si="13"/>
        <v>70.199225250097072</v>
      </c>
      <c r="AR54" s="26">
        <f t="shared" ca="1" si="13"/>
        <v>65.494184831938853</v>
      </c>
      <c r="AS54" s="26">
        <f t="shared" ca="1" si="13"/>
        <v>73.149425488788893</v>
      </c>
      <c r="AT54" s="26">
        <f t="shared" ca="1" si="13"/>
        <v>74.518883979943908</v>
      </c>
      <c r="AU54" s="26">
        <f t="shared" ca="1" si="13"/>
        <v>72.625025136819715</v>
      </c>
      <c r="AV54" s="26">
        <f t="shared" ca="1" si="13"/>
        <v>63.40804873137207</v>
      </c>
      <c r="AW54" s="26">
        <f t="shared" ca="1" si="13"/>
        <v>64.504813364148561</v>
      </c>
      <c r="AX54" s="26">
        <f t="shared" ca="1" si="13"/>
        <v>67.936354346004279</v>
      </c>
      <c r="AY54" s="26">
        <f t="shared" ca="1" si="13"/>
        <v>74.532106149895597</v>
      </c>
      <c r="AZ54" s="26">
        <f t="shared" ca="1" si="13"/>
        <v>77.551812104695685</v>
      </c>
      <c r="BA54" s="26">
        <f t="shared" ca="1" si="13"/>
        <v>69.263811218792839</v>
      </c>
      <c r="BB54" s="26">
        <f t="shared" ca="1" si="13"/>
        <v>68.206440620386715</v>
      </c>
      <c r="BC54" s="26">
        <f t="shared" ca="1" si="13"/>
        <v>77.467133134330737</v>
      </c>
      <c r="BD54" s="26">
        <f t="shared" ca="1" si="13"/>
        <v>75.214642613670861</v>
      </c>
      <c r="BE54" s="26">
        <f t="shared" ca="1" si="13"/>
        <v>65.08684351946529</v>
      </c>
      <c r="BF54" s="26"/>
      <c r="BG54" s="26">
        <f t="shared" ca="1" si="10"/>
        <v>64.315545535639345</v>
      </c>
      <c r="BH54" s="26">
        <f t="shared" ca="1" si="10"/>
        <v>81.220965958895107</v>
      </c>
      <c r="BI54" s="26">
        <f t="shared" ca="1" si="10"/>
        <v>82.294499110171714</v>
      </c>
      <c r="BJ54" s="26">
        <f t="shared" ca="1" si="10"/>
        <v>107.79714111612458</v>
      </c>
      <c r="BK54" s="26">
        <f t="shared" ca="1" si="10"/>
        <v>92.108300367702185</v>
      </c>
      <c r="BL54" s="26">
        <f t="shared" ca="1" si="10"/>
        <v>70.78418546388076</v>
      </c>
      <c r="BM54" s="26">
        <f t="shared" ca="1" si="10"/>
        <v>62.589110113781025</v>
      </c>
      <c r="BN54" s="26">
        <f t="shared" ca="1" si="10"/>
        <v>88.820621025004002</v>
      </c>
      <c r="BO54" s="26">
        <f t="shared" ca="1" si="10"/>
        <v>60.978591271941283</v>
      </c>
      <c r="BP54" s="26">
        <f t="shared" ca="1" si="10"/>
        <v>80.395108320979276</v>
      </c>
      <c r="BQ54" s="26">
        <f t="shared" ca="1" si="10"/>
        <v>70.800232894025115</v>
      </c>
      <c r="BR54" s="26">
        <f t="shared" ca="1" si="10"/>
        <v>57.814767072785472</v>
      </c>
      <c r="BS54" s="26">
        <f t="shared" ca="1" si="10"/>
        <v>80.150893901924377</v>
      </c>
      <c r="BT54" s="26">
        <f t="shared" ca="1" si="10"/>
        <v>79.183472343869653</v>
      </c>
      <c r="BU54" s="26">
        <f t="shared" ca="1" si="10"/>
        <v>97.489453669994859</v>
      </c>
      <c r="BV54" s="26">
        <f t="shared" ca="1" si="10"/>
        <v>82.169255962083412</v>
      </c>
      <c r="BW54" s="26">
        <f t="shared" ca="1" si="10"/>
        <v>71.038348709610261</v>
      </c>
      <c r="BX54" s="26">
        <f t="shared" ca="1" si="10"/>
        <v>68.034857739192049</v>
      </c>
      <c r="BY54" s="26"/>
      <c r="BZ54" s="26"/>
      <c r="CA54" s="26"/>
      <c r="CB54" s="26"/>
      <c r="CC54" s="26">
        <f t="shared" ca="1" si="11"/>
        <v>66.914931051110358</v>
      </c>
      <c r="CD54" s="26">
        <f t="shared" ca="1" si="11"/>
        <v>67.852457861807736</v>
      </c>
      <c r="CE54" s="26">
        <f t="shared" ca="1" si="11"/>
        <v>72.43652492472151</v>
      </c>
      <c r="CF54" s="26">
        <f t="shared" ca="1" si="11"/>
        <v>86.163571772183289</v>
      </c>
      <c r="CG54" s="26">
        <f t="shared" ca="1" si="11"/>
        <v>83.036657585197545</v>
      </c>
    </row>
    <row r="55" spans="1:85" x14ac:dyDescent="0.3">
      <c r="A55" s="25">
        <v>2000</v>
      </c>
      <c r="B55" s="26">
        <f t="shared" ca="1" si="2"/>
        <v>73.86717737761191</v>
      </c>
      <c r="C55" s="26"/>
      <c r="D55" s="26">
        <f t="shared" ca="1" si="8"/>
        <v>67.075366109092826</v>
      </c>
      <c r="E55" s="26">
        <f t="shared" ca="1" si="8"/>
        <v>69.167311578123076</v>
      </c>
      <c r="F55" s="26">
        <f t="shared" ca="1" si="8"/>
        <v>74.386431068013096</v>
      </c>
      <c r="G55" s="26">
        <f t="shared" ca="1" si="8"/>
        <v>76.418303381841881</v>
      </c>
      <c r="H55" s="26">
        <f t="shared" ca="1" si="8"/>
        <v>69.909813135538798</v>
      </c>
      <c r="I55" s="26">
        <f t="shared" ca="1" si="8"/>
        <v>71.627497938458546</v>
      </c>
      <c r="J55" s="26">
        <f t="shared" ca="1" si="8"/>
        <v>73.3906200494785</v>
      </c>
      <c r="K55" s="26">
        <f t="shared" ca="1" si="8"/>
        <v>72.455205515117513</v>
      </c>
      <c r="L55" s="26">
        <f t="shared" ca="1" si="8"/>
        <v>66.401894753470458</v>
      </c>
      <c r="M55" s="26">
        <f t="shared" ca="1" si="8"/>
        <v>97.651760572331142</v>
      </c>
      <c r="N55" s="26">
        <f t="shared" ca="1" si="8"/>
        <v>69.82639610034694</v>
      </c>
      <c r="O55" s="26">
        <f t="shared" ca="1" si="8"/>
        <v>63.713433427246883</v>
      </c>
      <c r="P55" s="26">
        <f t="shared" ca="1" si="8"/>
        <v>68.533230659173583</v>
      </c>
      <c r="Q55" s="26">
        <f t="shared" ca="1" si="8"/>
        <v>84.588261693775792</v>
      </c>
      <c r="R55" s="26"/>
      <c r="S55" s="26"/>
      <c r="T55" s="26"/>
      <c r="U55" s="26">
        <f t="shared" ca="1" si="12"/>
        <v>67.941301128158401</v>
      </c>
      <c r="V55" s="26">
        <f t="shared" ca="1" si="12"/>
        <v>81.67196511563084</v>
      </c>
      <c r="W55" s="26">
        <f t="shared" si="3"/>
        <v>200</v>
      </c>
      <c r="X55" s="26">
        <f t="shared" ca="1" si="13"/>
        <v>66.932853457825402</v>
      </c>
      <c r="Y55" s="26">
        <f t="shared" ca="1" si="13"/>
        <v>67.392147825773904</v>
      </c>
      <c r="Z55" s="26">
        <f t="shared" ca="1" si="13"/>
        <v>81.121957219872385</v>
      </c>
      <c r="AA55" s="26">
        <f t="shared" ca="1" si="13"/>
        <v>69.167311578123076</v>
      </c>
      <c r="AB55" s="26">
        <f t="shared" ca="1" si="13"/>
        <v>79.933270545339496</v>
      </c>
      <c r="AC55" s="26">
        <f t="shared" ca="1" si="13"/>
        <v>78.52095332591999</v>
      </c>
      <c r="AD55" s="26">
        <f t="shared" ca="1" si="13"/>
        <v>76.306138909967899</v>
      </c>
      <c r="AE55" s="26">
        <f t="shared" ca="1" si="13"/>
        <v>84.153437992412194</v>
      </c>
      <c r="AF55" s="26">
        <f t="shared" ca="1" si="13"/>
        <v>79.002686704791259</v>
      </c>
      <c r="AG55" s="26">
        <f t="shared" ca="1" si="13"/>
        <v>74.484235863380022</v>
      </c>
      <c r="AH55" s="26">
        <f t="shared" ca="1" si="13"/>
        <v>73.221811466675263</v>
      </c>
      <c r="AI55" s="26">
        <f t="shared" ca="1" si="13"/>
        <v>66.037091569387556</v>
      </c>
      <c r="AJ55" s="26">
        <f t="shared" ca="1" si="13"/>
        <v>78.266219665377378</v>
      </c>
      <c r="AK55" s="26">
        <f t="shared" ca="1" si="13"/>
        <v>78.37648862354078</v>
      </c>
      <c r="AL55" s="26">
        <f t="shared" ca="1" si="13"/>
        <v>70.736261886253288</v>
      </c>
      <c r="AM55" s="26">
        <f t="shared" ca="1" si="13"/>
        <v>80.178983343052678</v>
      </c>
      <c r="AN55" s="26">
        <f t="shared" ca="1" si="13"/>
        <v>70.392036762833115</v>
      </c>
      <c r="AO55" s="26">
        <f t="shared" ca="1" si="13"/>
        <v>75.193582069495065</v>
      </c>
      <c r="AP55" s="26">
        <f t="shared" ca="1" si="13"/>
        <v>74.823783601977993</v>
      </c>
      <c r="AQ55" s="26">
        <f t="shared" ca="1" si="13"/>
        <v>71.321759367050319</v>
      </c>
      <c r="AR55" s="26">
        <f t="shared" ca="1" si="13"/>
        <v>66.549292565021361</v>
      </c>
      <c r="AS55" s="26">
        <f t="shared" ca="1" si="13"/>
        <v>74.194048140082174</v>
      </c>
      <c r="AT55" s="26">
        <f t="shared" ca="1" si="13"/>
        <v>75.818624058259658</v>
      </c>
      <c r="AU55" s="26">
        <f t="shared" ca="1" si="13"/>
        <v>76.418303381841881</v>
      </c>
      <c r="AV55" s="26">
        <f t="shared" ca="1" si="13"/>
        <v>69.44890423301068</v>
      </c>
      <c r="AW55" s="26">
        <f t="shared" ca="1" si="13"/>
        <v>70.520898742219899</v>
      </c>
      <c r="AX55" s="26">
        <f t="shared" ca="1" si="13"/>
        <v>71.627497938458546</v>
      </c>
      <c r="AY55" s="26">
        <f t="shared" ca="1" si="13"/>
        <v>75.791052973868545</v>
      </c>
      <c r="AZ55" s="26">
        <f t="shared" ca="1" si="13"/>
        <v>78.59879041309992</v>
      </c>
      <c r="BA55" s="26">
        <f t="shared" ca="1" si="13"/>
        <v>70.837645375845142</v>
      </c>
      <c r="BB55" s="26">
        <f t="shared" ca="1" si="13"/>
        <v>69.970427160773156</v>
      </c>
      <c r="BC55" s="26">
        <f t="shared" ca="1" si="13"/>
        <v>76.934582237296794</v>
      </c>
      <c r="BD55" s="26">
        <f t="shared" ca="1" si="13"/>
        <v>76.824953635129106</v>
      </c>
      <c r="BE55" s="26">
        <f t="shared" ca="1" si="13"/>
        <v>69.97525595882351</v>
      </c>
      <c r="BF55" s="26"/>
      <c r="BG55" s="26">
        <f t="shared" ca="1" si="10"/>
        <v>66.401894753470458</v>
      </c>
      <c r="BH55" s="26">
        <f t="shared" ca="1" si="10"/>
        <v>83.090976638133228</v>
      </c>
      <c r="BI55" s="26">
        <f t="shared" ca="1" si="10"/>
        <v>84.363579735727029</v>
      </c>
      <c r="BJ55" s="26">
        <f t="shared" ca="1" si="10"/>
        <v>110.06483222739348</v>
      </c>
      <c r="BK55" s="26">
        <f t="shared" ca="1" si="10"/>
        <v>91.51031330606952</v>
      </c>
      <c r="BL55" s="26">
        <f t="shared" ca="1" si="10"/>
        <v>73.413128544545629</v>
      </c>
      <c r="BM55" s="26">
        <f t="shared" ca="1" si="10"/>
        <v>65.11050777752051</v>
      </c>
      <c r="BN55" s="26">
        <f t="shared" ca="1" si="10"/>
        <v>89.903059605009787</v>
      </c>
      <c r="BO55" s="26">
        <f t="shared" ca="1" si="10"/>
        <v>63.713433427246883</v>
      </c>
      <c r="BP55" s="26">
        <f t="shared" ca="1" si="10"/>
        <v>82.175197226493765</v>
      </c>
      <c r="BQ55" s="26">
        <f t="shared" ca="1" si="10"/>
        <v>72.218752622833691</v>
      </c>
      <c r="BR55" s="26">
        <f t="shared" ca="1" si="10"/>
        <v>58.527147800601632</v>
      </c>
      <c r="BS55" s="26">
        <f t="shared" ca="1" si="10"/>
        <v>81.635272348674803</v>
      </c>
      <c r="BT55" s="26">
        <f t="shared" ca="1" si="10"/>
        <v>81.36422800352662</v>
      </c>
      <c r="BU55" s="26">
        <f t="shared" ca="1" si="10"/>
        <v>97.804751931839249</v>
      </c>
      <c r="BV55" s="26">
        <f t="shared" ca="1" si="10"/>
        <v>83.166370449788573</v>
      </c>
      <c r="BW55" s="26">
        <f t="shared" ca="1" si="10"/>
        <v>75.026769570489677</v>
      </c>
      <c r="BX55" s="26">
        <f t="shared" ca="1" si="10"/>
        <v>70.28422726977162</v>
      </c>
      <c r="BY55" s="26"/>
      <c r="BZ55" s="26"/>
      <c r="CA55" s="26"/>
      <c r="CB55" s="26"/>
      <c r="CC55" s="26">
        <f t="shared" ca="1" si="11"/>
        <v>67.741374003518487</v>
      </c>
      <c r="CD55" s="26">
        <f t="shared" ca="1" si="11"/>
        <v>68.823548565535475</v>
      </c>
      <c r="CE55" s="26">
        <f t="shared" ca="1" si="11"/>
        <v>73.958054881996389</v>
      </c>
      <c r="CF55" s="26">
        <f t="shared" ca="1" si="11"/>
        <v>86.506446575630392</v>
      </c>
      <c r="CG55" s="26">
        <f t="shared" ca="1" si="11"/>
        <v>83.679756436958385</v>
      </c>
    </row>
    <row r="56" spans="1:85" x14ac:dyDescent="0.3">
      <c r="A56" s="25">
        <v>2001</v>
      </c>
      <c r="B56" s="26">
        <f t="shared" ca="1" si="2"/>
        <v>75.95411013354456</v>
      </c>
      <c r="C56" s="26"/>
      <c r="D56" s="26">
        <f t="shared" ca="1" si="8"/>
        <v>69.843366107427244</v>
      </c>
      <c r="E56" s="26">
        <f t="shared" ca="1" si="8"/>
        <v>69.51997950518917</v>
      </c>
      <c r="F56" s="26">
        <f t="shared" ca="1" si="8"/>
        <v>75.844844853190764</v>
      </c>
      <c r="G56" s="26">
        <f t="shared" ca="1" si="8"/>
        <v>78.377168444547905</v>
      </c>
      <c r="H56" s="26">
        <f t="shared" ca="1" si="8"/>
        <v>72.308196501783456</v>
      </c>
      <c r="I56" s="26">
        <f t="shared" ca="1" si="8"/>
        <v>73.366640394691814</v>
      </c>
      <c r="J56" s="26">
        <f t="shared" ca="1" si="8"/>
        <v>75.738976045617378</v>
      </c>
      <c r="K56" s="26">
        <f t="shared" ca="1" si="8"/>
        <v>74.073693591097864</v>
      </c>
      <c r="L56" s="26">
        <f t="shared" ca="1" si="8"/>
        <v>69.574070756613693</v>
      </c>
      <c r="M56" s="26">
        <f t="shared" ca="1" si="8"/>
        <v>99.634113407053036</v>
      </c>
      <c r="N56" s="26">
        <f t="shared" ca="1" si="8"/>
        <v>73.527545201275331</v>
      </c>
      <c r="O56" s="26">
        <f t="shared" ca="1" si="8"/>
        <v>67.26619089106714</v>
      </c>
      <c r="P56" s="26">
        <f t="shared" ca="1" si="8"/>
        <v>71.95295388134609</v>
      </c>
      <c r="Q56" s="26">
        <f t="shared" ca="1" si="8"/>
        <v>85.757024188065373</v>
      </c>
      <c r="R56" s="26"/>
      <c r="S56" s="26"/>
      <c r="T56" s="26"/>
      <c r="U56" s="26">
        <f t="shared" ca="1" si="12"/>
        <v>70.185950598266686</v>
      </c>
      <c r="V56" s="26">
        <f t="shared" ca="1" si="12"/>
        <v>82.537282482254298</v>
      </c>
      <c r="W56" s="26">
        <f t="shared" si="3"/>
        <v>204</v>
      </c>
      <c r="X56" s="26">
        <f t="shared" ca="1" si="13"/>
        <v>69.710933102775954</v>
      </c>
      <c r="Y56" s="26">
        <f t="shared" ca="1" si="13"/>
        <v>70.293269353138939</v>
      </c>
      <c r="Z56" s="26">
        <f t="shared" ca="1" si="13"/>
        <v>81.411304515108057</v>
      </c>
      <c r="AA56" s="26">
        <f t="shared" ca="1" si="13"/>
        <v>69.51997950518917</v>
      </c>
      <c r="AB56" s="26">
        <f t="shared" ca="1" si="13"/>
        <v>81.945461090100594</v>
      </c>
      <c r="AC56" s="26">
        <f t="shared" ca="1" si="13"/>
        <v>79.644865562755669</v>
      </c>
      <c r="AD56" s="26">
        <f t="shared" ca="1" si="13"/>
        <v>77.34219675571849</v>
      </c>
      <c r="AE56" s="26">
        <f t="shared" ca="1" si="13"/>
        <v>85.404106244045309</v>
      </c>
      <c r="AF56" s="26">
        <f t="shared" ca="1" si="13"/>
        <v>79.722402563123367</v>
      </c>
      <c r="AG56" s="26">
        <f t="shared" ca="1" si="13"/>
        <v>75.007476884161576</v>
      </c>
      <c r="AH56" s="26">
        <f t="shared" ca="1" si="13"/>
        <v>74.477304959811107</v>
      </c>
      <c r="AI56" s="26">
        <f t="shared" ca="1" si="13"/>
        <v>68.044936227951496</v>
      </c>
      <c r="AJ56" s="26">
        <f t="shared" ca="1" si="13"/>
        <v>78.552012795424773</v>
      </c>
      <c r="AK56" s="26">
        <f t="shared" ca="1" si="13"/>
        <v>78.641991879580715</v>
      </c>
      <c r="AL56" s="26">
        <f t="shared" ca="1" si="13"/>
        <v>72.159341817036946</v>
      </c>
      <c r="AM56" s="26">
        <f t="shared" ca="1" si="13"/>
        <v>81.102433273940164</v>
      </c>
      <c r="AN56" s="26">
        <f t="shared" ca="1" si="13"/>
        <v>73.014946450510848</v>
      </c>
      <c r="AO56" s="26">
        <f t="shared" ca="1" si="13"/>
        <v>76.934896536820688</v>
      </c>
      <c r="AP56" s="26">
        <f t="shared" ca="1" si="13"/>
        <v>75.949960855202363</v>
      </c>
      <c r="AQ56" s="26">
        <f t="shared" ca="1" si="13"/>
        <v>72.459941013214987</v>
      </c>
      <c r="AR56" s="26">
        <f t="shared" ca="1" si="13"/>
        <v>68.967024358209841</v>
      </c>
      <c r="AS56" s="26">
        <f t="shared" ca="1" si="13"/>
        <v>75.8945277331824</v>
      </c>
      <c r="AT56" s="26">
        <f t="shared" ca="1" si="13"/>
        <v>77.56231804164868</v>
      </c>
      <c r="AU56" s="26">
        <f t="shared" ca="1" si="13"/>
        <v>78.377168444547905</v>
      </c>
      <c r="AV56" s="26">
        <f t="shared" ca="1" si="13"/>
        <v>71.935666080810023</v>
      </c>
      <c r="AW56" s="26">
        <f t="shared" ca="1" si="13"/>
        <v>72.795768899038194</v>
      </c>
      <c r="AX56" s="26">
        <f t="shared" ca="1" si="13"/>
        <v>73.366640394691814</v>
      </c>
      <c r="AY56" s="26">
        <f t="shared" ca="1" si="13"/>
        <v>77.999690983878537</v>
      </c>
      <c r="AZ56" s="26">
        <f t="shared" ca="1" si="13"/>
        <v>80.37582502497412</v>
      </c>
      <c r="BA56" s="26">
        <f t="shared" ca="1" si="13"/>
        <v>73.45287497369327</v>
      </c>
      <c r="BB56" s="26">
        <f t="shared" ca="1" si="13"/>
        <v>72.376898029084032</v>
      </c>
      <c r="BC56" s="26">
        <f t="shared" ca="1" si="13"/>
        <v>77.494912073506555</v>
      </c>
      <c r="BD56" s="26">
        <f t="shared" ca="1" si="13"/>
        <v>76.412305866732737</v>
      </c>
      <c r="BE56" s="26">
        <f t="shared" ca="1" si="13"/>
        <v>71.96334161776754</v>
      </c>
      <c r="BF56" s="26"/>
      <c r="BG56" s="26">
        <f t="shared" ca="1" si="10"/>
        <v>69.574070756613693</v>
      </c>
      <c r="BH56" s="26">
        <f t="shared" ca="1" si="10"/>
        <v>85.15737150060805</v>
      </c>
      <c r="BI56" s="26">
        <f t="shared" ca="1" si="10"/>
        <v>87.468258339257488</v>
      </c>
      <c r="BJ56" s="26">
        <f t="shared" ca="1" si="10"/>
        <v>110.37538519290142</v>
      </c>
      <c r="BK56" s="26">
        <f t="shared" ca="1" si="10"/>
        <v>93.573208249206829</v>
      </c>
      <c r="BL56" s="26">
        <f t="shared" ca="1" si="10"/>
        <v>77.295303308182923</v>
      </c>
      <c r="BM56" s="26">
        <f t="shared" ca="1" si="10"/>
        <v>68.603969261662371</v>
      </c>
      <c r="BN56" s="26">
        <f t="shared" ca="1" si="10"/>
        <v>92.329911414371821</v>
      </c>
      <c r="BO56" s="26">
        <f t="shared" ca="1" si="10"/>
        <v>67.26619089106714</v>
      </c>
      <c r="BP56" s="26">
        <f t="shared" ca="1" si="10"/>
        <v>84.485451347558012</v>
      </c>
      <c r="BQ56" s="26">
        <f t="shared" ca="1" si="10"/>
        <v>74.960568711928033</v>
      </c>
      <c r="BR56" s="26">
        <f t="shared" ca="1" si="10"/>
        <v>61.92456947649648</v>
      </c>
      <c r="BS56" s="26">
        <f t="shared" ca="1" si="10"/>
        <v>84.127417656076517</v>
      </c>
      <c r="BT56" s="26">
        <f t="shared" ca="1" si="10"/>
        <v>84.221469836457558</v>
      </c>
      <c r="BU56" s="26">
        <f t="shared" ca="1" si="10"/>
        <v>96.842096335908451</v>
      </c>
      <c r="BV56" s="26">
        <f t="shared" ca="1" si="10"/>
        <v>84.92078618617947</v>
      </c>
      <c r="BW56" s="26">
        <f t="shared" ca="1" si="10"/>
        <v>76.691423742226277</v>
      </c>
      <c r="BX56" s="26">
        <f t="shared" ca="1" si="10"/>
        <v>73.393983715263403</v>
      </c>
      <c r="BY56" s="26"/>
      <c r="BZ56" s="26"/>
      <c r="CA56" s="26"/>
      <c r="CB56" s="26"/>
      <c r="CC56" s="26">
        <f t="shared" ca="1" si="11"/>
        <v>69.913401280371616</v>
      </c>
      <c r="CD56" s="26">
        <f t="shared" ca="1" si="11"/>
        <v>71.271517690147817</v>
      </c>
      <c r="CE56" s="26">
        <f t="shared" ca="1" si="11"/>
        <v>75.932647974536948</v>
      </c>
      <c r="CF56" s="26">
        <f t="shared" ca="1" si="11"/>
        <v>86.876633481857397</v>
      </c>
      <c r="CG56" s="26">
        <f t="shared" ca="1" si="11"/>
        <v>84.039865022290741</v>
      </c>
    </row>
    <row r="57" spans="1:85" x14ac:dyDescent="0.3">
      <c r="A57" s="25">
        <v>2002</v>
      </c>
      <c r="B57" s="26">
        <f t="shared" ca="1" si="2"/>
        <v>77.665992465039963</v>
      </c>
      <c r="C57" s="26"/>
      <c r="D57" s="26">
        <f t="shared" ca="1" si="8"/>
        <v>73.032437612042827</v>
      </c>
      <c r="E57" s="26">
        <f t="shared" ca="1" si="8"/>
        <v>69.964762111226705</v>
      </c>
      <c r="F57" s="26">
        <f t="shared" ca="1" si="8"/>
        <v>76.949544278553532</v>
      </c>
      <c r="G57" s="26">
        <f t="shared" ca="1" si="8"/>
        <v>78.578074128811707</v>
      </c>
      <c r="H57" s="26">
        <f t="shared" ca="1" si="8"/>
        <v>74.214664772144928</v>
      </c>
      <c r="I57" s="26">
        <f t="shared" ca="1" si="8"/>
        <v>75.230059620689403</v>
      </c>
      <c r="J57" s="26">
        <f t="shared" ca="1" si="8"/>
        <v>78.391411482379965</v>
      </c>
      <c r="K57" s="26">
        <f t="shared" ca="1" si="8"/>
        <v>76.187532137803061</v>
      </c>
      <c r="L57" s="26">
        <f t="shared" ca="1" si="8"/>
        <v>73.858055071351188</v>
      </c>
      <c r="M57" s="26">
        <f t="shared" ca="1" si="8"/>
        <v>96.747884599806284</v>
      </c>
      <c r="N57" s="26">
        <f t="shared" ca="1" si="8"/>
        <v>77.810066969957305</v>
      </c>
      <c r="O57" s="26">
        <f t="shared" ca="1" si="8"/>
        <v>72.217419389307238</v>
      </c>
      <c r="P57" s="26">
        <f t="shared" ca="1" si="8"/>
        <v>75.013623817409083</v>
      </c>
      <c r="Q57" s="26">
        <f t="shared" ca="1" si="8"/>
        <v>87.652968770477486</v>
      </c>
      <c r="R57" s="26"/>
      <c r="S57" s="26"/>
      <c r="T57" s="26"/>
      <c r="U57" s="26">
        <f t="shared" ca="1" si="12"/>
        <v>73.188682849179585</v>
      </c>
      <c r="V57" s="26">
        <f t="shared" ca="1" si="12"/>
        <v>83.593959204227218</v>
      </c>
      <c r="W57" s="26">
        <f t="shared" si="3"/>
        <v>208</v>
      </c>
      <c r="X57" s="26">
        <f t="shared" ca="1" si="13"/>
        <v>72.842704919695194</v>
      </c>
      <c r="Y57" s="26">
        <f t="shared" ca="1" si="13"/>
        <v>74.2890907837821</v>
      </c>
      <c r="Z57" s="26">
        <f t="shared" ca="1" si="13"/>
        <v>84.037016498493699</v>
      </c>
      <c r="AA57" s="26">
        <f t="shared" ca="1" si="13"/>
        <v>69.964762111226705</v>
      </c>
      <c r="AB57" s="26">
        <f t="shared" ca="1" si="13"/>
        <v>84.306452982495841</v>
      </c>
      <c r="AC57" s="26">
        <f t="shared" ca="1" si="13"/>
        <v>80.286396173688814</v>
      </c>
      <c r="AD57" s="26">
        <f t="shared" ca="1" si="13"/>
        <v>78.705916585282012</v>
      </c>
      <c r="AE57" s="26">
        <f t="shared" ca="1" si="13"/>
        <v>84.899982231362074</v>
      </c>
      <c r="AF57" s="26">
        <f t="shared" ca="1" si="13"/>
        <v>79.419765966838483</v>
      </c>
      <c r="AG57" s="26">
        <f t="shared" ca="1" si="13"/>
        <v>75.546969419198945</v>
      </c>
      <c r="AH57" s="26">
        <f t="shared" ca="1" si="13"/>
        <v>75.349446542528781</v>
      </c>
      <c r="AI57" s="26">
        <f t="shared" ca="1" si="13"/>
        <v>69.957268819455408</v>
      </c>
      <c r="AJ57" s="26">
        <f t="shared" ca="1" si="13"/>
        <v>78.342284399387935</v>
      </c>
      <c r="AK57" s="26">
        <f t="shared" ca="1" si="13"/>
        <v>78.081875486982028</v>
      </c>
      <c r="AL57" s="26">
        <f t="shared" ca="1" si="13"/>
        <v>73.807927591459503</v>
      </c>
      <c r="AM57" s="26">
        <f t="shared" ca="1" si="13"/>
        <v>81.424613592966153</v>
      </c>
      <c r="AN57" s="26">
        <f t="shared" ca="1" si="13"/>
        <v>74.334726123684987</v>
      </c>
      <c r="AO57" s="26">
        <f t="shared" ca="1" si="13"/>
        <v>77.419301387220145</v>
      </c>
      <c r="AP57" s="26">
        <f t="shared" ca="1" si="13"/>
        <v>76.991754398873198</v>
      </c>
      <c r="AQ57" s="26">
        <f t="shared" ca="1" si="13"/>
        <v>73.234867153723542</v>
      </c>
      <c r="AR57" s="26">
        <f t="shared" ca="1" si="13"/>
        <v>71.464258247834209</v>
      </c>
      <c r="AS57" s="26">
        <f t="shared" ca="1" si="13"/>
        <v>77.136929959392646</v>
      </c>
      <c r="AT57" s="26">
        <f t="shared" ca="1" si="13"/>
        <v>78.674448337067901</v>
      </c>
      <c r="AU57" s="26">
        <f t="shared" ca="1" si="13"/>
        <v>78.578074128811707</v>
      </c>
      <c r="AV57" s="26">
        <f t="shared" ca="1" si="13"/>
        <v>73.820543353827063</v>
      </c>
      <c r="AW57" s="26">
        <f t="shared" ca="1" si="13"/>
        <v>74.691387306043097</v>
      </c>
      <c r="AX57" s="26">
        <f t="shared" ca="1" si="13"/>
        <v>75.230059620689403</v>
      </c>
      <c r="AY57" s="26">
        <f t="shared" ca="1" si="13"/>
        <v>80.588422861773211</v>
      </c>
      <c r="AZ57" s="26">
        <f t="shared" ca="1" si="13"/>
        <v>82.001243233259686</v>
      </c>
      <c r="BA57" s="26">
        <f t="shared" ca="1" si="13"/>
        <v>76.582352071407044</v>
      </c>
      <c r="BB57" s="26">
        <f t="shared" ca="1" si="13"/>
        <v>76.254320587424459</v>
      </c>
      <c r="BC57" s="26">
        <f t="shared" ca="1" si="13"/>
        <v>78.508832508340532</v>
      </c>
      <c r="BD57" s="26">
        <f t="shared" ca="1" si="13"/>
        <v>76.677100251690376</v>
      </c>
      <c r="BE57" s="26">
        <f t="shared" ca="1" si="13"/>
        <v>73.631538848501776</v>
      </c>
      <c r="BF57" s="26"/>
      <c r="BG57" s="26">
        <f t="shared" ca="1" si="10"/>
        <v>73.858055071351188</v>
      </c>
      <c r="BH57" s="26">
        <f t="shared" ca="1" si="10"/>
        <v>86.739532078316969</v>
      </c>
      <c r="BI57" s="26">
        <f t="shared" ca="1" si="10"/>
        <v>89.784660614007507</v>
      </c>
      <c r="BJ57" s="26">
        <f t="shared" ca="1" si="10"/>
        <v>103.35793858807021</v>
      </c>
      <c r="BK57" s="26">
        <f t="shared" ca="1" si="10"/>
        <v>92.210387792997878</v>
      </c>
      <c r="BL57" s="26">
        <f t="shared" ca="1" si="10"/>
        <v>81.293023129205594</v>
      </c>
      <c r="BM57" s="26">
        <f t="shared" ca="1" si="10"/>
        <v>73.258673243232295</v>
      </c>
      <c r="BN57" s="26">
        <f t="shared" ca="1" si="10"/>
        <v>93.8510436303891</v>
      </c>
      <c r="BO57" s="26">
        <f t="shared" ca="1" si="10"/>
        <v>72.217419389307238</v>
      </c>
      <c r="BP57" s="26">
        <f t="shared" ca="1" si="10"/>
        <v>85.698496225851969</v>
      </c>
      <c r="BQ57" s="26">
        <f t="shared" ca="1" si="10"/>
        <v>77.44595835397017</v>
      </c>
      <c r="BR57" s="26">
        <f t="shared" ca="1" si="10"/>
        <v>65.816895042021343</v>
      </c>
      <c r="BS57" s="26">
        <f t="shared" ca="1" si="10"/>
        <v>85.6529358144074</v>
      </c>
      <c r="BT57" s="26">
        <f t="shared" ca="1" si="10"/>
        <v>85.305877683497812</v>
      </c>
      <c r="BU57" s="26">
        <f t="shared" ca="1" si="10"/>
        <v>97.225672686981241</v>
      </c>
      <c r="BV57" s="26">
        <f t="shared" ca="1" si="10"/>
        <v>86.200533011302468</v>
      </c>
      <c r="BW57" s="26">
        <f t="shared" ca="1" si="10"/>
        <v>78.264307390137986</v>
      </c>
      <c r="BX57" s="26">
        <f t="shared" ca="1" si="10"/>
        <v>77.001131551574971</v>
      </c>
      <c r="BY57" s="26"/>
      <c r="BZ57" s="26"/>
      <c r="CA57" s="26"/>
      <c r="CB57" s="26"/>
      <c r="CC57" s="26">
        <f t="shared" ca="1" si="11"/>
        <v>72.863562175226079</v>
      </c>
      <c r="CD57" s="26">
        <f t="shared" ca="1" si="11"/>
        <v>74.349262336789948</v>
      </c>
      <c r="CE57" s="26">
        <f t="shared" ca="1" si="11"/>
        <v>78.891495556360809</v>
      </c>
      <c r="CF57" s="26">
        <f t="shared" ca="1" si="11"/>
        <v>88.002608924748586</v>
      </c>
      <c r="CG57" s="26">
        <f t="shared" ca="1" si="11"/>
        <v>84.087421762971218</v>
      </c>
    </row>
    <row r="58" spans="1:85" x14ac:dyDescent="0.3">
      <c r="A58" s="25">
        <v>2003</v>
      </c>
      <c r="B58" s="26">
        <f t="shared" ca="1" si="2"/>
        <v>78.490384220015969</v>
      </c>
      <c r="C58" s="26"/>
      <c r="D58" s="26">
        <f t="shared" ca="1" si="8"/>
        <v>77.156545504875879</v>
      </c>
      <c r="E58" s="26">
        <f t="shared" ca="1" si="8"/>
        <v>70.741112830216224</v>
      </c>
      <c r="F58" s="26">
        <f t="shared" ca="1" si="8"/>
        <v>78.271656320386484</v>
      </c>
      <c r="G58" s="26">
        <f t="shared" ca="1" si="8"/>
        <v>76.756065082720809</v>
      </c>
      <c r="H58" s="26">
        <f t="shared" ca="1" si="8"/>
        <v>72.217668688965446</v>
      </c>
      <c r="I58" s="26">
        <f t="shared" ca="1" si="8"/>
        <v>74.713048396469716</v>
      </c>
      <c r="J58" s="26">
        <f t="shared" ca="1" si="8"/>
        <v>80.816566052506744</v>
      </c>
      <c r="K58" s="26">
        <f t="shared" ca="1" si="8"/>
        <v>76.723373106502947</v>
      </c>
      <c r="L58" s="26">
        <f t="shared" ca="1" si="8"/>
        <v>77.742393947279083</v>
      </c>
      <c r="M58" s="26">
        <f t="shared" ca="1" si="8"/>
        <v>92.588984281234644</v>
      </c>
      <c r="N58" s="26">
        <f t="shared" ca="1" si="8"/>
        <v>81.001684810350099</v>
      </c>
      <c r="O58" s="26">
        <f t="shared" ca="1" si="8"/>
        <v>76.667880952810364</v>
      </c>
      <c r="P58" s="26">
        <f t="shared" ca="1" si="8"/>
        <v>76.546291879622885</v>
      </c>
      <c r="Q58" s="26">
        <f t="shared" ca="1" si="8"/>
        <v>89.260931208649225</v>
      </c>
      <c r="R58" s="26"/>
      <c r="S58" s="26"/>
      <c r="T58" s="26"/>
      <c r="U58" s="26">
        <f t="shared" ca="1" si="12"/>
        <v>75.932805108887464</v>
      </c>
      <c r="V58" s="26">
        <f t="shared" ca="1" si="12"/>
        <v>84.689549919887924</v>
      </c>
      <c r="W58" s="26">
        <f t="shared" si="3"/>
        <v>212</v>
      </c>
      <c r="X58" s="26">
        <f t="shared" ca="1" si="13"/>
        <v>76.97634559432619</v>
      </c>
      <c r="Y58" s="26">
        <f t="shared" ca="1" si="13"/>
        <v>78.358093286224857</v>
      </c>
      <c r="Z58" s="26">
        <f t="shared" ca="1" si="13"/>
        <v>86.90240723854042</v>
      </c>
      <c r="AA58" s="26">
        <f t="shared" ca="1" si="13"/>
        <v>70.741112830216224</v>
      </c>
      <c r="AB58" s="26">
        <f t="shared" ca="1" si="13"/>
        <v>86.054992856115248</v>
      </c>
      <c r="AC58" s="26">
        <f t="shared" ca="1" si="13"/>
        <v>81.210473374045421</v>
      </c>
      <c r="AD58" s="26">
        <f t="shared" ca="1" si="13"/>
        <v>81.209342729681424</v>
      </c>
      <c r="AE58" s="26">
        <f t="shared" ca="1" si="13"/>
        <v>84.873812057412223</v>
      </c>
      <c r="AF58" s="26">
        <f t="shared" ca="1" si="13"/>
        <v>80.433121935637672</v>
      </c>
      <c r="AG58" s="26">
        <f t="shared" ca="1" si="13"/>
        <v>77.112956652866686</v>
      </c>
      <c r="AH58" s="26">
        <f t="shared" ca="1" si="13"/>
        <v>76.547776036832715</v>
      </c>
      <c r="AI58" s="26">
        <f t="shared" ca="1" si="13"/>
        <v>71.059192816103618</v>
      </c>
      <c r="AJ58" s="26">
        <f t="shared" ca="1" si="13"/>
        <v>79.748982748844355</v>
      </c>
      <c r="AK58" s="26">
        <f t="shared" ca="1" si="13"/>
        <v>78.248766408804258</v>
      </c>
      <c r="AL58" s="26">
        <f t="shared" ca="1" si="13"/>
        <v>76.034619819984016</v>
      </c>
      <c r="AM58" s="26">
        <f t="shared" ca="1" si="13"/>
        <v>82.135139018373792</v>
      </c>
      <c r="AN58" s="26">
        <f t="shared" ca="1" si="13"/>
        <v>75.258443783772023</v>
      </c>
      <c r="AO58" s="26">
        <f t="shared" ca="1" si="13"/>
        <v>78.196106747726418</v>
      </c>
      <c r="AP58" s="26">
        <f t="shared" ca="1" si="13"/>
        <v>78.760034674007628</v>
      </c>
      <c r="AQ58" s="26">
        <f t="shared" ca="1" si="13"/>
        <v>74.387441688890675</v>
      </c>
      <c r="AR58" s="26">
        <f t="shared" ca="1" si="13"/>
        <v>73.013310339416293</v>
      </c>
      <c r="AS58" s="26">
        <f t="shared" ca="1" si="13"/>
        <v>78.488123730047903</v>
      </c>
      <c r="AT58" s="26">
        <f t="shared" ca="1" si="13"/>
        <v>79.884874313156701</v>
      </c>
      <c r="AU58" s="26">
        <f t="shared" ca="1" si="13"/>
        <v>76.756065082720809</v>
      </c>
      <c r="AV58" s="26">
        <f t="shared" ca="1" si="13"/>
        <v>71.630639517657897</v>
      </c>
      <c r="AW58" s="26">
        <f t="shared" ca="1" si="13"/>
        <v>72.894659537857876</v>
      </c>
      <c r="AX58" s="26">
        <f t="shared" ca="1" si="13"/>
        <v>74.713048396469716</v>
      </c>
      <c r="AY58" s="26">
        <f t="shared" ca="1" si="13"/>
        <v>83.234993450742394</v>
      </c>
      <c r="AZ58" s="26">
        <f t="shared" ca="1" si="13"/>
        <v>83.343295542060119</v>
      </c>
      <c r="BA58" s="26">
        <f t="shared" ca="1" si="13"/>
        <v>79.45049950661722</v>
      </c>
      <c r="BB58" s="26">
        <f t="shared" ca="1" si="13"/>
        <v>80.010270422757898</v>
      </c>
      <c r="BC58" s="26">
        <f t="shared" ca="1" si="13"/>
        <v>80.512713605704505</v>
      </c>
      <c r="BD58" s="26">
        <f t="shared" ca="1" si="13"/>
        <v>77.08094426674019</v>
      </c>
      <c r="BE58" s="26">
        <f t="shared" ca="1" si="13"/>
        <v>71.178685561458366</v>
      </c>
      <c r="BF58" s="26"/>
      <c r="BG58" s="26">
        <f t="shared" ca="1" si="10"/>
        <v>77.742393947279083</v>
      </c>
      <c r="BH58" s="26">
        <f t="shared" ca="1" si="10"/>
        <v>88.504254089822567</v>
      </c>
      <c r="BI58" s="26">
        <f t="shared" ca="1" si="10"/>
        <v>91.751192981699873</v>
      </c>
      <c r="BJ58" s="26">
        <f t="shared" ca="1" si="10"/>
        <v>94.604051170697474</v>
      </c>
      <c r="BK58" s="26">
        <f t="shared" ca="1" si="10"/>
        <v>89.815044231757298</v>
      </c>
      <c r="BL58" s="26">
        <f t="shared" ca="1" si="10"/>
        <v>83.330930658773667</v>
      </c>
      <c r="BM58" s="26">
        <f t="shared" ca="1" si="10"/>
        <v>77.451200775089859</v>
      </c>
      <c r="BN58" s="26">
        <f t="shared" ca="1" si="10"/>
        <v>93.819482265740319</v>
      </c>
      <c r="BO58" s="26">
        <f t="shared" ca="1" si="10"/>
        <v>76.667880952810364</v>
      </c>
      <c r="BP58" s="26">
        <f t="shared" ca="1" si="10"/>
        <v>86.069541551632724</v>
      </c>
      <c r="BQ58" s="26">
        <f t="shared" ca="1" si="10"/>
        <v>78.828669905727679</v>
      </c>
      <c r="BR58" s="26">
        <f t="shared" ca="1" si="10"/>
        <v>67.464397994638304</v>
      </c>
      <c r="BS58" s="26">
        <f t="shared" ca="1" si="10"/>
        <v>86.813643642254988</v>
      </c>
      <c r="BT58" s="26">
        <f t="shared" ca="1" si="10"/>
        <v>85.904523651390804</v>
      </c>
      <c r="BU58" s="26">
        <f t="shared" ca="1" si="10"/>
        <v>98.519319445335512</v>
      </c>
      <c r="BV58" s="26">
        <f t="shared" ca="1" si="10"/>
        <v>87.168849085408098</v>
      </c>
      <c r="BW58" s="26">
        <f t="shared" ca="1" si="10"/>
        <v>76.251907358553424</v>
      </c>
      <c r="BX58" s="26">
        <f t="shared" ca="1" si="10"/>
        <v>80.204498880382602</v>
      </c>
      <c r="BY58" s="26"/>
      <c r="BZ58" s="26"/>
      <c r="CA58" s="26"/>
      <c r="CB58" s="26"/>
      <c r="CC58" s="26">
        <f t="shared" ca="1" si="11"/>
        <v>75.65758303392451</v>
      </c>
      <c r="CD58" s="26">
        <f t="shared" ca="1" si="11"/>
        <v>76.851146368387219</v>
      </c>
      <c r="CE58" s="26">
        <f t="shared" ca="1" si="11"/>
        <v>81.646688189187813</v>
      </c>
      <c r="CF58" s="26">
        <f t="shared" ca="1" si="11"/>
        <v>88.174367052295025</v>
      </c>
      <c r="CG58" s="26">
        <f t="shared" ca="1" si="11"/>
        <v>84.817205771864167</v>
      </c>
    </row>
    <row r="59" spans="1:85" x14ac:dyDescent="0.3">
      <c r="A59" s="25">
        <v>2004</v>
      </c>
      <c r="B59" s="26">
        <f t="shared" ca="1" si="2"/>
        <v>79.249293523856366</v>
      </c>
      <c r="C59" s="26"/>
      <c r="D59" s="26">
        <f t="shared" ca="1" si="8"/>
        <v>79.24489122228114</v>
      </c>
      <c r="E59" s="26">
        <f t="shared" ca="1" si="8"/>
        <v>72.719001292550104</v>
      </c>
      <c r="F59" s="26">
        <f t="shared" ca="1" si="8"/>
        <v>78.526536948612346</v>
      </c>
      <c r="G59" s="26">
        <f t="shared" ca="1" si="8"/>
        <v>76.080906002458292</v>
      </c>
      <c r="H59" s="26">
        <f t="shared" ca="1" si="8"/>
        <v>72.924966215481547</v>
      </c>
      <c r="I59" s="26">
        <f t="shared" ca="1" si="8"/>
        <v>75.342366108528026</v>
      </c>
      <c r="J59" s="26">
        <f t="shared" ca="1" si="8"/>
        <v>81.794125564064416</v>
      </c>
      <c r="K59" s="26">
        <f t="shared" ca="1" si="8"/>
        <v>77.71206993667046</v>
      </c>
      <c r="L59" s="26">
        <f t="shared" ca="1" si="8"/>
        <v>79.808745517928713</v>
      </c>
      <c r="M59" s="26">
        <f t="shared" ca="1" si="8"/>
        <v>90.760064655260706</v>
      </c>
      <c r="N59" s="26">
        <f t="shared" ca="1" si="8"/>
        <v>82.743889228561812</v>
      </c>
      <c r="O59" s="26">
        <f t="shared" ca="1" si="8"/>
        <v>79.193543652069081</v>
      </c>
      <c r="P59" s="26">
        <f t="shared" ca="1" si="8"/>
        <v>77.642238849914108</v>
      </c>
      <c r="Q59" s="26">
        <f t="shared" ca="1" si="8"/>
        <v>89.509498361350452</v>
      </c>
      <c r="R59" s="26"/>
      <c r="S59" s="26"/>
      <c r="T59" s="26"/>
      <c r="U59" s="26">
        <f t="shared" ca="1" si="12"/>
        <v>77.549050222715323</v>
      </c>
      <c r="V59" s="26">
        <f t="shared" ca="1" si="12"/>
        <v>84.92705707160863</v>
      </c>
      <c r="W59" s="26">
        <f t="shared" si="3"/>
        <v>216</v>
      </c>
      <c r="X59" s="26">
        <f t="shared" ca="1" si="13"/>
        <v>79.067373643536939</v>
      </c>
      <c r="Y59" s="26">
        <f t="shared" ca="1" si="13"/>
        <v>80.603932954738013</v>
      </c>
      <c r="Z59" s="26">
        <f t="shared" ca="1" si="13"/>
        <v>87.816768574214393</v>
      </c>
      <c r="AA59" s="26">
        <f t="shared" ca="1" si="13"/>
        <v>72.719001292550104</v>
      </c>
      <c r="AB59" s="26">
        <f t="shared" ca="1" si="13"/>
        <v>86.993855708860494</v>
      </c>
      <c r="AC59" s="26">
        <f t="shared" ca="1" si="13"/>
        <v>80.732998410646758</v>
      </c>
      <c r="AD59" s="26">
        <f t="shared" ca="1" si="13"/>
        <v>81.923773482104309</v>
      </c>
      <c r="AE59" s="26">
        <f t="shared" ca="1" si="13"/>
        <v>82.797008065001393</v>
      </c>
      <c r="AF59" s="26">
        <f t="shared" ca="1" si="13"/>
        <v>79.440606308750702</v>
      </c>
      <c r="AG59" s="26">
        <f t="shared" ca="1" si="13"/>
        <v>77.37918270952126</v>
      </c>
      <c r="AH59" s="26">
        <f t="shared" ca="1" si="13"/>
        <v>77.089410837505739</v>
      </c>
      <c r="AI59" s="26">
        <f t="shared" ca="1" si="13"/>
        <v>71.654717965544876</v>
      </c>
      <c r="AJ59" s="26">
        <f t="shared" ca="1" si="13"/>
        <v>79.504924203766393</v>
      </c>
      <c r="AK59" s="26">
        <f t="shared" ca="1" si="13"/>
        <v>77.55580864880676</v>
      </c>
      <c r="AL59" s="26">
        <f t="shared" ca="1" si="13"/>
        <v>77.00934182520335</v>
      </c>
      <c r="AM59" s="26">
        <f t="shared" ca="1" si="13"/>
        <v>82.198959629376745</v>
      </c>
      <c r="AN59" s="26">
        <f t="shared" ca="1" si="13"/>
        <v>75.446532748796514</v>
      </c>
      <c r="AO59" s="26">
        <f t="shared" ca="1" si="13"/>
        <v>78.001328478548501</v>
      </c>
      <c r="AP59" s="26">
        <f t="shared" ca="1" si="13"/>
        <v>79.126262366624559</v>
      </c>
      <c r="AQ59" s="26">
        <f t="shared" ca="1" si="13"/>
        <v>74.34372570127131</v>
      </c>
      <c r="AR59" s="26">
        <f t="shared" ca="1" si="13"/>
        <v>73.649595349865479</v>
      </c>
      <c r="AS59" s="26">
        <f t="shared" ca="1" si="13"/>
        <v>78.441612700816322</v>
      </c>
      <c r="AT59" s="26">
        <f t="shared" ca="1" si="13"/>
        <v>79.818632393932518</v>
      </c>
      <c r="AU59" s="26">
        <f t="shared" ca="1" si="13"/>
        <v>76.080906002458292</v>
      </c>
      <c r="AV59" s="26">
        <f t="shared" ca="1" si="13"/>
        <v>72.319949197798536</v>
      </c>
      <c r="AW59" s="26">
        <f t="shared" ca="1" si="13"/>
        <v>73.589970428177011</v>
      </c>
      <c r="AX59" s="26">
        <f t="shared" ca="1" si="13"/>
        <v>75.342366108528026</v>
      </c>
      <c r="AY59" s="26">
        <f t="shared" ca="1" si="13"/>
        <v>83.804353390398617</v>
      </c>
      <c r="AZ59" s="26">
        <f t="shared" ca="1" si="13"/>
        <v>83.504217845704517</v>
      </c>
      <c r="BA59" s="26">
        <f t="shared" ca="1" si="13"/>
        <v>80.828839526780158</v>
      </c>
      <c r="BB59" s="26">
        <f t="shared" ca="1" si="13"/>
        <v>81.674284191987908</v>
      </c>
      <c r="BC59" s="26">
        <f t="shared" ca="1" si="13"/>
        <v>81.829772345619816</v>
      </c>
      <c r="BD59" s="26">
        <f t="shared" ca="1" si="13"/>
        <v>78.560340730908294</v>
      </c>
      <c r="BE59" s="26">
        <f t="shared" ca="1" si="13"/>
        <v>71.917310187359618</v>
      </c>
      <c r="BF59" s="26"/>
      <c r="BG59" s="26">
        <f t="shared" ca="1" si="10"/>
        <v>79.808745517928713</v>
      </c>
      <c r="BH59" s="26">
        <f t="shared" ca="1" si="10"/>
        <v>88.214805100508258</v>
      </c>
      <c r="BI59" s="26">
        <f t="shared" ca="1" si="10"/>
        <v>91.253120910910056</v>
      </c>
      <c r="BJ59" s="26">
        <f t="shared" ca="1" si="10"/>
        <v>91.603580929479762</v>
      </c>
      <c r="BK59" s="26">
        <f t="shared" ca="1" si="10"/>
        <v>88.74655839293132</v>
      </c>
      <c r="BL59" s="26">
        <f t="shared" ca="1" si="10"/>
        <v>84.616515251342463</v>
      </c>
      <c r="BM59" s="26">
        <f t="shared" ca="1" si="10"/>
        <v>79.818659371694068</v>
      </c>
      <c r="BN59" s="26">
        <f t="shared" ca="1" si="10"/>
        <v>92.481220055349624</v>
      </c>
      <c r="BO59" s="26">
        <f t="shared" ca="1" si="10"/>
        <v>79.193543652069081</v>
      </c>
      <c r="BP59" s="26">
        <f t="shared" ca="1" si="10"/>
        <v>85.976795248236741</v>
      </c>
      <c r="BQ59" s="26">
        <f t="shared" ca="1" si="10"/>
        <v>79.627155451956369</v>
      </c>
      <c r="BR59" s="26">
        <f t="shared" ca="1" si="10"/>
        <v>69.069925799839723</v>
      </c>
      <c r="BS59" s="26">
        <f t="shared" ca="1" si="10"/>
        <v>87.239045430356825</v>
      </c>
      <c r="BT59" s="26">
        <f t="shared" ca="1" si="10"/>
        <v>86.104279937542884</v>
      </c>
      <c r="BU59" s="26">
        <f t="shared" ca="1" si="10"/>
        <v>97.619427664903441</v>
      </c>
      <c r="BV59" s="26">
        <f t="shared" ca="1" si="10"/>
        <v>87.214256505343172</v>
      </c>
      <c r="BW59" s="26">
        <f t="shared" ca="1" si="10"/>
        <v>76.737249217034289</v>
      </c>
      <c r="BX59" s="26">
        <f t="shared" ca="1" si="10"/>
        <v>81.806746396229968</v>
      </c>
      <c r="BY59" s="26"/>
      <c r="BZ59" s="26"/>
      <c r="CA59" s="26"/>
      <c r="CB59" s="26"/>
      <c r="CC59" s="26">
        <f t="shared" ca="1" si="11"/>
        <v>77.269037639761891</v>
      </c>
      <c r="CD59" s="26">
        <f t="shared" ca="1" si="11"/>
        <v>78.409150675899355</v>
      </c>
      <c r="CE59" s="26">
        <f t="shared" ca="1" si="11"/>
        <v>82.916858852030245</v>
      </c>
      <c r="CF59" s="26">
        <f t="shared" ca="1" si="11"/>
        <v>87.481734974013378</v>
      </c>
      <c r="CG59" s="26">
        <f t="shared" ca="1" si="11"/>
        <v>85.0871707818755</v>
      </c>
    </row>
    <row r="60" spans="1:85" x14ac:dyDescent="0.3">
      <c r="A60" s="25">
        <v>2005</v>
      </c>
      <c r="B60" s="26">
        <f t="shared" ca="1" si="2"/>
        <v>81.74352824692734</v>
      </c>
      <c r="C60" s="26"/>
      <c r="D60" s="26">
        <f t="shared" ca="1" si="8"/>
        <v>82.904971105458287</v>
      </c>
      <c r="E60" s="26">
        <f t="shared" ca="1" si="8"/>
        <v>78.739987231041269</v>
      </c>
      <c r="F60" s="26">
        <f t="shared" ca="1" si="8"/>
        <v>80.570897346501923</v>
      </c>
      <c r="G60" s="26">
        <f t="shared" ca="1" si="8"/>
        <v>76.586734018337054</v>
      </c>
      <c r="H60" s="26">
        <f t="shared" ca="1" si="8"/>
        <v>74.607375527115934</v>
      </c>
      <c r="I60" s="26">
        <f t="shared" ca="1" si="8"/>
        <v>77.311758091294223</v>
      </c>
      <c r="J60" s="26">
        <f t="shared" ca="1" si="8"/>
        <v>84.936799899033559</v>
      </c>
      <c r="K60" s="26">
        <f t="shared" ca="1" si="8"/>
        <v>80.383806602707182</v>
      </c>
      <c r="L60" s="26">
        <f t="shared" ca="1" si="8"/>
        <v>84.136946228084298</v>
      </c>
      <c r="M60" s="26">
        <f t="shared" ca="1" si="8"/>
        <v>87.976924074301493</v>
      </c>
      <c r="N60" s="26">
        <f t="shared" ca="1" si="8"/>
        <v>86.215677651986269</v>
      </c>
      <c r="O60" s="26">
        <f t="shared" ca="1" si="8"/>
        <v>84.114634154188494</v>
      </c>
      <c r="P60" s="26">
        <f t="shared" ca="1" si="8"/>
        <v>79.675651806155969</v>
      </c>
      <c r="Q60" s="26">
        <f t="shared" ca="1" si="8"/>
        <v>91.32994715328293</v>
      </c>
      <c r="R60" s="26"/>
      <c r="S60" s="26"/>
      <c r="T60" s="26"/>
      <c r="U60" s="26">
        <f t="shared" ca="1" si="12"/>
        <v>81.309429094844816</v>
      </c>
      <c r="V60" s="26">
        <f t="shared" ca="1" si="12"/>
        <v>86.7242139663214</v>
      </c>
      <c r="W60" s="26">
        <f t="shared" si="3"/>
        <v>220</v>
      </c>
      <c r="X60" s="26">
        <f t="shared" ca="1" si="13"/>
        <v>82.692543384568097</v>
      </c>
      <c r="Y60" s="26">
        <f t="shared" ca="1" si="13"/>
        <v>85.069835586771049</v>
      </c>
      <c r="Z60" s="26">
        <f t="shared" ca="1" si="13"/>
        <v>90.997407152150998</v>
      </c>
      <c r="AA60" s="26">
        <f t="shared" ca="1" si="13"/>
        <v>78.739987231041269</v>
      </c>
      <c r="AB60" s="26">
        <f t="shared" ca="1" si="13"/>
        <v>90.103872799956108</v>
      </c>
      <c r="AC60" s="26">
        <f t="shared" ca="1" si="13"/>
        <v>82.85977394529813</v>
      </c>
      <c r="AD60" s="26">
        <f t="shared" ca="1" si="13"/>
        <v>83.864913487928703</v>
      </c>
      <c r="AE60" s="26">
        <f t="shared" ca="1" si="13"/>
        <v>82.356187361682231</v>
      </c>
      <c r="AF60" s="26">
        <f t="shared" ca="1" si="13"/>
        <v>79.908287286701068</v>
      </c>
      <c r="AG60" s="26">
        <f t="shared" ca="1" si="13"/>
        <v>79.503820207087671</v>
      </c>
      <c r="AH60" s="26">
        <f t="shared" ca="1" si="13"/>
        <v>79.487550758008467</v>
      </c>
      <c r="AI60" s="26">
        <f t="shared" ca="1" si="13"/>
        <v>73.73155335521075</v>
      </c>
      <c r="AJ60" s="26">
        <f t="shared" ca="1" si="13"/>
        <v>80.497638848628924</v>
      </c>
      <c r="AK60" s="26">
        <f t="shared" ca="1" si="13"/>
        <v>79.122704025565525</v>
      </c>
      <c r="AL60" s="26">
        <f t="shared" ca="1" si="13"/>
        <v>80.489323335353774</v>
      </c>
      <c r="AM60" s="26">
        <f t="shared" ca="1" si="13"/>
        <v>83.786613539157997</v>
      </c>
      <c r="AN60" s="26">
        <f t="shared" ca="1" si="13"/>
        <v>77.160337674435752</v>
      </c>
      <c r="AO60" s="26">
        <f t="shared" ca="1" si="13"/>
        <v>79.451840356460238</v>
      </c>
      <c r="AP60" s="26">
        <f t="shared" ca="1" si="13"/>
        <v>81.026336269064743</v>
      </c>
      <c r="AQ60" s="26">
        <f t="shared" ca="1" si="13"/>
        <v>76.043052232128218</v>
      </c>
      <c r="AR60" s="26">
        <f t="shared" ca="1" si="13"/>
        <v>76.000293323167014</v>
      </c>
      <c r="AS60" s="26">
        <f t="shared" ca="1" si="13"/>
        <v>80.193879195329856</v>
      </c>
      <c r="AT60" s="26">
        <f t="shared" ca="1" si="13"/>
        <v>81.549053169455334</v>
      </c>
      <c r="AU60" s="26">
        <f t="shared" ca="1" si="13"/>
        <v>76.586734018337054</v>
      </c>
      <c r="AV60" s="26">
        <f t="shared" ca="1" si="13"/>
        <v>74.056748468167896</v>
      </c>
      <c r="AW60" s="26">
        <f t="shared" ca="1" si="13"/>
        <v>75.197944490003835</v>
      </c>
      <c r="AX60" s="26">
        <f t="shared" ca="1" si="13"/>
        <v>77.311758091294223</v>
      </c>
      <c r="AY60" s="26">
        <f t="shared" ca="1" si="13"/>
        <v>86.297733973259994</v>
      </c>
      <c r="AZ60" s="26">
        <f t="shared" ca="1" si="13"/>
        <v>85.606926710202544</v>
      </c>
      <c r="BA60" s="26">
        <f t="shared" ca="1" si="13"/>
        <v>84.488650954543289</v>
      </c>
      <c r="BB60" s="26">
        <f t="shared" ca="1" si="13"/>
        <v>85.698297463345227</v>
      </c>
      <c r="BC60" s="26">
        <f t="shared" ca="1" si="13"/>
        <v>84.770266777597726</v>
      </c>
      <c r="BD60" s="26">
        <f t="shared" ca="1" si="13"/>
        <v>81.214729688499133</v>
      </c>
      <c r="BE60" s="26">
        <f t="shared" ca="1" si="13"/>
        <v>73.831203159366538</v>
      </c>
      <c r="BF60" s="26"/>
      <c r="BG60" s="26">
        <f t="shared" ca="1" si="10"/>
        <v>84.136946228084298</v>
      </c>
      <c r="BH60" s="26">
        <f t="shared" ca="1" si="10"/>
        <v>89.223920170258921</v>
      </c>
      <c r="BI60" s="26">
        <f t="shared" ca="1" si="10"/>
        <v>92.287275327718987</v>
      </c>
      <c r="BJ60" s="26">
        <f t="shared" ca="1" si="10"/>
        <v>85.531565912256369</v>
      </c>
      <c r="BK60" s="26">
        <f t="shared" ca="1" si="10"/>
        <v>88.109751752573487</v>
      </c>
      <c r="BL60" s="26">
        <f t="shared" ca="1" si="10"/>
        <v>87.001555705807561</v>
      </c>
      <c r="BM60" s="26">
        <f t="shared" ca="1" si="10"/>
        <v>84.583439951402184</v>
      </c>
      <c r="BN60" s="26">
        <f t="shared" ca="1" si="10"/>
        <v>92.331637005712878</v>
      </c>
      <c r="BO60" s="26">
        <f t="shared" ca="1" si="10"/>
        <v>84.114634154188494</v>
      </c>
      <c r="BP60" s="26">
        <f t="shared" ca="1" si="10"/>
        <v>87.019895055113636</v>
      </c>
      <c r="BQ60" s="26">
        <f t="shared" ca="1" si="10"/>
        <v>81.153415871292538</v>
      </c>
      <c r="BR60" s="26">
        <f t="shared" ca="1" si="10"/>
        <v>72.004084086951664</v>
      </c>
      <c r="BS60" s="26">
        <f t="shared" ca="1" si="10"/>
        <v>88.76664047834268</v>
      </c>
      <c r="BT60" s="26">
        <f t="shared" ca="1" si="10"/>
        <v>87.506617833952788</v>
      </c>
      <c r="BU60" s="26">
        <f t="shared" ca="1" si="10"/>
        <v>98.232101649468589</v>
      </c>
      <c r="BV60" s="26">
        <f t="shared" ca="1" si="10"/>
        <v>88.77751834111838</v>
      </c>
      <c r="BW60" s="26">
        <f t="shared" ca="1" si="10"/>
        <v>78.369324437023892</v>
      </c>
      <c r="BX60" s="26">
        <f t="shared" ca="1" si="10"/>
        <v>85.18243153441874</v>
      </c>
      <c r="BY60" s="26"/>
      <c r="BZ60" s="26"/>
      <c r="CA60" s="26"/>
      <c r="CB60" s="26"/>
      <c r="CC60" s="26">
        <f t="shared" ca="1" si="11"/>
        <v>81.026585538708943</v>
      </c>
      <c r="CD60" s="26">
        <f t="shared" ca="1" si="11"/>
        <v>82.108248860008146</v>
      </c>
      <c r="CE60" s="26">
        <f t="shared" ca="1" si="11"/>
        <v>85.753408681197641</v>
      </c>
      <c r="CF60" s="26">
        <f t="shared" ca="1" si="11"/>
        <v>88.307850977094446</v>
      </c>
      <c r="CG60" s="26">
        <f t="shared" ca="1" si="11"/>
        <v>86.787602325199217</v>
      </c>
    </row>
    <row r="61" spans="1:85" x14ac:dyDescent="0.3">
      <c r="A61" s="25">
        <v>2006</v>
      </c>
      <c r="B61" s="26">
        <f t="shared" ca="1" si="2"/>
        <v>84.900687803969632</v>
      </c>
      <c r="C61" s="26"/>
      <c r="D61" s="26">
        <f t="shared" ca="1" si="8"/>
        <v>86.408578854352996</v>
      </c>
      <c r="E61" s="26">
        <f t="shared" ca="1" si="8"/>
        <v>81.479222346364253</v>
      </c>
      <c r="F61" s="26">
        <f t="shared" ca="1" si="8"/>
        <v>82.879711979239545</v>
      </c>
      <c r="G61" s="26">
        <f t="shared" ca="1" si="8"/>
        <v>79.280638911392643</v>
      </c>
      <c r="H61" s="26">
        <f t="shared" ca="1" si="8"/>
        <v>79.347171258853976</v>
      </c>
      <c r="I61" s="26">
        <f t="shared" ca="1" si="8"/>
        <v>81.429987724481563</v>
      </c>
      <c r="J61" s="26">
        <f t="shared" ca="1" si="8"/>
        <v>88.381411064033813</v>
      </c>
      <c r="K61" s="26">
        <f t="shared" ca="1" si="8"/>
        <v>84.170385478443848</v>
      </c>
      <c r="L61" s="26">
        <f t="shared" ca="1" si="8"/>
        <v>88.815463736040101</v>
      </c>
      <c r="M61" s="26">
        <f t="shared" ca="1" si="8"/>
        <v>88.535958317807456</v>
      </c>
      <c r="N61" s="26">
        <f t="shared" ca="1" si="8"/>
        <v>90.09344211882528</v>
      </c>
      <c r="O61" s="26">
        <f t="shared" ca="1" si="8"/>
        <v>89.361898092224052</v>
      </c>
      <c r="P61" s="26">
        <f t="shared" ca="1" si="8"/>
        <v>82.449563852124896</v>
      </c>
      <c r="Q61" s="26">
        <f t="shared" ca="1" si="8"/>
        <v>93.376587244743973</v>
      </c>
      <c r="R61" s="26"/>
      <c r="S61" s="26"/>
      <c r="T61" s="26"/>
      <c r="U61" s="26">
        <f t="shared" ca="1" si="12"/>
        <v>85.465891875523283</v>
      </c>
      <c r="V61" s="26">
        <f t="shared" ca="1" si="12"/>
        <v>89.654101577350048</v>
      </c>
      <c r="W61" s="26">
        <f t="shared" si="3"/>
        <v>224</v>
      </c>
      <c r="X61" s="26">
        <f t="shared" ca="1" si="13"/>
        <v>86.178476924007128</v>
      </c>
      <c r="Y61" s="26">
        <f t="shared" ca="1" si="13"/>
        <v>89.764803782100188</v>
      </c>
      <c r="Z61" s="26">
        <f t="shared" ca="1" si="13"/>
        <v>94.190804491313756</v>
      </c>
      <c r="AA61" s="26">
        <f t="shared" ca="1" si="13"/>
        <v>81.479222346364253</v>
      </c>
      <c r="AB61" s="26">
        <f t="shared" ca="1" si="13"/>
        <v>93.261968178395279</v>
      </c>
      <c r="AC61" s="26">
        <f t="shared" ca="1" si="13"/>
        <v>85.919633087850229</v>
      </c>
      <c r="AD61" s="26">
        <f t="shared" ca="1" si="13"/>
        <v>86.122143246680082</v>
      </c>
      <c r="AE61" s="26">
        <f t="shared" ca="1" si="13"/>
        <v>83.382838090786251</v>
      </c>
      <c r="AF61" s="26">
        <f t="shared" ca="1" si="13"/>
        <v>81.143998538102636</v>
      </c>
      <c r="AG61" s="26">
        <f t="shared" ca="1" si="13"/>
        <v>80.840675891925471</v>
      </c>
      <c r="AH61" s="26">
        <f t="shared" ca="1" si="13"/>
        <v>81.724702366005729</v>
      </c>
      <c r="AI61" s="26">
        <f t="shared" ca="1" si="13"/>
        <v>76.099876109148283</v>
      </c>
      <c r="AJ61" s="26">
        <f t="shared" ca="1" si="13"/>
        <v>81.86949419245434</v>
      </c>
      <c r="AK61" s="26">
        <f t="shared" ca="1" si="13"/>
        <v>81.23962482204081</v>
      </c>
      <c r="AL61" s="26">
        <f t="shared" ca="1" si="13"/>
        <v>83.954386320498188</v>
      </c>
      <c r="AM61" s="26">
        <f t="shared" ca="1" si="13"/>
        <v>85.659536203505283</v>
      </c>
      <c r="AN61" s="26">
        <f t="shared" ca="1" si="13"/>
        <v>79.534872841312918</v>
      </c>
      <c r="AO61" s="26">
        <f t="shared" ref="X61:BE68" ca="1" si="14">GEOMEAN(OFFSET(AO$76,$W61,0,4,1))</f>
        <v>81.649707025501968</v>
      </c>
      <c r="AP61" s="26">
        <f t="shared" ca="1" si="14"/>
        <v>83.474662974896106</v>
      </c>
      <c r="AQ61" s="26">
        <f t="shared" ca="1" si="14"/>
        <v>77.902041750291133</v>
      </c>
      <c r="AR61" s="26">
        <f t="shared" ca="1" si="14"/>
        <v>78.784846791606043</v>
      </c>
      <c r="AS61" s="26">
        <f t="shared" ca="1" si="14"/>
        <v>82.387175917384667</v>
      </c>
      <c r="AT61" s="26">
        <f t="shared" ca="1" si="14"/>
        <v>83.714592276326329</v>
      </c>
      <c r="AU61" s="26">
        <f t="shared" ca="1" si="14"/>
        <v>79.280638911392643</v>
      </c>
      <c r="AV61" s="26">
        <f t="shared" ca="1" si="14"/>
        <v>78.911241023730128</v>
      </c>
      <c r="AW61" s="26">
        <f t="shared" ca="1" si="14"/>
        <v>79.810623176011262</v>
      </c>
      <c r="AX61" s="26">
        <f t="shared" ca="1" si="14"/>
        <v>81.429987724481563</v>
      </c>
      <c r="AY61" s="26">
        <f t="shared" ca="1" si="14"/>
        <v>89.286479048753833</v>
      </c>
      <c r="AZ61" s="26">
        <f t="shared" ca="1" si="14"/>
        <v>88.219330214953189</v>
      </c>
      <c r="BA61" s="26">
        <f t="shared" ca="1" si="14"/>
        <v>88.33120547111568</v>
      </c>
      <c r="BB61" s="26">
        <f t="shared" ca="1" si="14"/>
        <v>90.105201653023755</v>
      </c>
      <c r="BC61" s="26">
        <f t="shared" ca="1" si="14"/>
        <v>86.776401703386057</v>
      </c>
      <c r="BD61" s="26">
        <f t="shared" ca="1" si="14"/>
        <v>82.937145968653809</v>
      </c>
      <c r="BE61" s="26">
        <f t="shared" ca="1" si="14"/>
        <v>78.838114882905472</v>
      </c>
      <c r="BF61" s="26"/>
      <c r="BG61" s="26">
        <f t="shared" ca="1" si="10"/>
        <v>88.815463736040101</v>
      </c>
      <c r="BH61" s="26">
        <f t="shared" ca="1" si="10"/>
        <v>92.003818649461181</v>
      </c>
      <c r="BI61" s="26">
        <f t="shared" ca="1" si="10"/>
        <v>95.780413000995068</v>
      </c>
      <c r="BJ61" s="26">
        <f t="shared" ca="1" si="10"/>
        <v>84.141887613393422</v>
      </c>
      <c r="BK61" s="26">
        <f t="shared" ca="1" si="10"/>
        <v>88.963899758305104</v>
      </c>
      <c r="BL61" s="26">
        <f t="shared" ca="1" si="10"/>
        <v>89.911640794192337</v>
      </c>
      <c r="BM61" s="26">
        <f t="shared" ca="1" si="10"/>
        <v>89.729372083494752</v>
      </c>
      <c r="BN61" s="26">
        <f t="shared" ca="1" si="10"/>
        <v>93.096658708250104</v>
      </c>
      <c r="BO61" s="26">
        <f t="shared" ca="1" si="10"/>
        <v>89.361898092224052</v>
      </c>
      <c r="BP61" s="26">
        <f t="shared" ca="1" si="10"/>
        <v>88.966670374832617</v>
      </c>
      <c r="BQ61" s="26">
        <f t="shared" ca="1" si="10"/>
        <v>83.589515893455271</v>
      </c>
      <c r="BR61" s="26">
        <f t="shared" ca="1" si="10"/>
        <v>75.444881730239203</v>
      </c>
      <c r="BS61" s="26">
        <f t="shared" ca="1" si="10"/>
        <v>90.884263295723301</v>
      </c>
      <c r="BT61" s="26">
        <f t="shared" ca="1" si="10"/>
        <v>89.77716915039322</v>
      </c>
      <c r="BU61" s="26">
        <f t="shared" ca="1" si="10"/>
        <v>98.294927068759321</v>
      </c>
      <c r="BV61" s="26">
        <f t="shared" ca="1" si="10"/>
        <v>91.156636015705985</v>
      </c>
      <c r="BW61" s="26">
        <f t="shared" ca="1" si="10"/>
        <v>82.365090231403272</v>
      </c>
      <c r="BX61" s="26">
        <f t="shared" ca="1" si="10"/>
        <v>89.068489591936469</v>
      </c>
      <c r="BY61" s="26"/>
      <c r="BZ61" s="26"/>
      <c r="CA61" s="26"/>
      <c r="CB61" s="26"/>
      <c r="CC61" s="26">
        <f t="shared" ca="1" si="11"/>
        <v>85.138212028776493</v>
      </c>
      <c r="CD61" s="26">
        <f t="shared" ca="1" si="11"/>
        <v>86.303865708395875</v>
      </c>
      <c r="CE61" s="26">
        <f t="shared" ca="1" si="11"/>
        <v>88.789374546956637</v>
      </c>
      <c r="CF61" s="26">
        <f t="shared" ca="1" si="11"/>
        <v>91.967491041393117</v>
      </c>
      <c r="CG61" s="26">
        <f t="shared" ca="1" si="11"/>
        <v>89.377171500784456</v>
      </c>
    </row>
    <row r="62" spans="1:85" x14ac:dyDescent="0.3">
      <c r="A62" s="25">
        <v>2007</v>
      </c>
      <c r="B62" s="26">
        <f t="shared" ca="1" si="2"/>
        <v>86.999325931048375</v>
      </c>
      <c r="C62" s="26"/>
      <c r="D62" s="26">
        <f t="shared" ca="1" si="8"/>
        <v>88.806687345217625</v>
      </c>
      <c r="E62" s="26">
        <f t="shared" ca="1" si="8"/>
        <v>84.853732199705277</v>
      </c>
      <c r="F62" s="26">
        <f t="shared" ca="1" si="8"/>
        <v>83.019152826445847</v>
      </c>
      <c r="G62" s="26">
        <f t="shared" ca="1" si="8"/>
        <v>81.511065685002109</v>
      </c>
      <c r="H62" s="26">
        <f t="shared" ca="1" si="8"/>
        <v>84.383270072321551</v>
      </c>
      <c r="I62" s="26">
        <f t="shared" ca="1" si="8"/>
        <v>85.55457414733587</v>
      </c>
      <c r="J62" s="26">
        <f t="shared" ca="1" si="8"/>
        <v>90.159683674440743</v>
      </c>
      <c r="K62" s="26">
        <f t="shared" ca="1" si="8"/>
        <v>87.258611385680112</v>
      </c>
      <c r="L62" s="26">
        <f t="shared" ca="1" si="8"/>
        <v>91.203136522385975</v>
      </c>
      <c r="M62" s="26">
        <f t="shared" ca="1" si="8"/>
        <v>87.973526776858336</v>
      </c>
      <c r="N62" s="26">
        <f t="shared" ca="1" si="8"/>
        <v>91.877523780766367</v>
      </c>
      <c r="O62" s="26">
        <f t="shared" ca="1" si="8"/>
        <v>92.257663515369089</v>
      </c>
      <c r="P62" s="26">
        <f t="shared" ca="1" si="8"/>
        <v>84.931534741580847</v>
      </c>
      <c r="Q62" s="26">
        <f t="shared" ca="1" si="8"/>
        <v>94.831413638599216</v>
      </c>
      <c r="R62" s="26"/>
      <c r="S62" s="26"/>
      <c r="T62" s="26"/>
      <c r="U62" s="26">
        <f t="shared" ca="1" si="12"/>
        <v>87.638028666486491</v>
      </c>
      <c r="V62" s="26">
        <f t="shared" ca="1" si="12"/>
        <v>90.9328114040987</v>
      </c>
      <c r="W62" s="26">
        <f t="shared" si="3"/>
        <v>228</v>
      </c>
      <c r="X62" s="26">
        <f t="shared" ca="1" si="14"/>
        <v>88.571649366529769</v>
      </c>
      <c r="Y62" s="26">
        <f t="shared" ca="1" si="14"/>
        <v>92.355420852228875</v>
      </c>
      <c r="Z62" s="26">
        <f t="shared" ca="1" si="14"/>
        <v>96.409760505082616</v>
      </c>
      <c r="AA62" s="26">
        <f t="shared" ca="1" si="14"/>
        <v>84.853732199705277</v>
      </c>
      <c r="AB62" s="26">
        <f t="shared" ca="1" si="14"/>
        <v>88.779826390140343</v>
      </c>
      <c r="AC62" s="26">
        <f t="shared" ca="1" si="14"/>
        <v>86.691627113573333</v>
      </c>
      <c r="AD62" s="26">
        <f t="shared" ca="1" si="14"/>
        <v>86.503221814305903</v>
      </c>
      <c r="AE62" s="26">
        <f t="shared" ca="1" si="14"/>
        <v>82.339761244265873</v>
      </c>
      <c r="AF62" s="26">
        <f t="shared" ca="1" si="14"/>
        <v>80.174737721342879</v>
      </c>
      <c r="AG62" s="26">
        <f t="shared" ca="1" si="14"/>
        <v>80.131848380475731</v>
      </c>
      <c r="AH62" s="26">
        <f t="shared" ca="1" si="14"/>
        <v>82.643604409391386</v>
      </c>
      <c r="AI62" s="26">
        <f t="shared" ca="1" si="14"/>
        <v>78.556774972767386</v>
      </c>
      <c r="AJ62" s="26">
        <f t="shared" ca="1" si="14"/>
        <v>81.657034656582852</v>
      </c>
      <c r="AK62" s="26">
        <f t="shared" ca="1" si="14"/>
        <v>81.957799974908298</v>
      </c>
      <c r="AL62" s="26">
        <f t="shared" ca="1" si="14"/>
        <v>85.187236950827753</v>
      </c>
      <c r="AM62" s="26">
        <f t="shared" ca="1" si="14"/>
        <v>85.767128911151673</v>
      </c>
      <c r="AN62" s="26">
        <f t="shared" ca="1" si="14"/>
        <v>81.268827954829035</v>
      </c>
      <c r="AO62" s="26">
        <f t="shared" ca="1" si="14"/>
        <v>82.470572914423272</v>
      </c>
      <c r="AP62" s="26">
        <f t="shared" ca="1" si="14"/>
        <v>84.805605964572365</v>
      </c>
      <c r="AQ62" s="26">
        <f t="shared" ca="1" si="14"/>
        <v>78.586884269267259</v>
      </c>
      <c r="AR62" s="26">
        <f t="shared" ca="1" si="14"/>
        <v>80.974353323459823</v>
      </c>
      <c r="AS62" s="26">
        <f t="shared" ca="1" si="14"/>
        <v>83.548219452335303</v>
      </c>
      <c r="AT62" s="26">
        <f t="shared" ca="1" si="14"/>
        <v>84.643535836770823</v>
      </c>
      <c r="AU62" s="26">
        <f t="shared" ca="1" si="14"/>
        <v>81.511065685002109</v>
      </c>
      <c r="AV62" s="26">
        <f t="shared" ca="1" si="14"/>
        <v>84.085671361755161</v>
      </c>
      <c r="AW62" s="26">
        <f t="shared" ca="1" si="14"/>
        <v>84.685941579897616</v>
      </c>
      <c r="AX62" s="26">
        <f t="shared" ca="1" si="14"/>
        <v>85.55457414733587</v>
      </c>
      <c r="AY62" s="26">
        <f t="shared" ca="1" si="14"/>
        <v>90.829227322251853</v>
      </c>
      <c r="AZ62" s="26">
        <f t="shared" ca="1" si="14"/>
        <v>89.699222685389259</v>
      </c>
      <c r="BA62" s="26">
        <f t="shared" ca="1" si="14"/>
        <v>90.250884056071101</v>
      </c>
      <c r="BB62" s="26">
        <f t="shared" ca="1" si="14"/>
        <v>92.636036360399387</v>
      </c>
      <c r="BC62" s="26">
        <f t="shared" ca="1" si="14"/>
        <v>88.771336865081722</v>
      </c>
      <c r="BD62" s="26">
        <f t="shared" ca="1" si="14"/>
        <v>84.313890853747267</v>
      </c>
      <c r="BE62" s="26">
        <f t="shared" ca="1" si="14"/>
        <v>84.023875680379319</v>
      </c>
      <c r="BF62" s="26"/>
      <c r="BG62" s="26">
        <f t="shared" ca="1" si="10"/>
        <v>91.203136522385975</v>
      </c>
      <c r="BH62" s="26">
        <f t="shared" ca="1" si="10"/>
        <v>93.865943440260637</v>
      </c>
      <c r="BI62" s="26">
        <f t="shared" ca="1" si="10"/>
        <v>98.343704188339544</v>
      </c>
      <c r="BJ62" s="26">
        <f t="shared" ca="1" si="10"/>
        <v>81.544821624666241</v>
      </c>
      <c r="BK62" s="26">
        <f t="shared" ca="1" si="10"/>
        <v>88.62467611314608</v>
      </c>
      <c r="BL62" s="26">
        <f t="shared" ca="1" si="10"/>
        <v>90.977769961609312</v>
      </c>
      <c r="BM62" s="26">
        <f t="shared" ca="1" si="10"/>
        <v>92.53576694610004</v>
      </c>
      <c r="BN62" s="26">
        <f t="shared" ca="1" si="10"/>
        <v>92.85245574638877</v>
      </c>
      <c r="BO62" s="26">
        <f t="shared" ca="1" si="10"/>
        <v>92.257663515369089</v>
      </c>
      <c r="BP62" s="26">
        <f t="shared" ca="1" si="10"/>
        <v>89.841313719486664</v>
      </c>
      <c r="BQ62" s="26">
        <f t="shared" ca="1" si="10"/>
        <v>85.544153557260671</v>
      </c>
      <c r="BR62" s="26">
        <f t="shared" ca="1" si="10"/>
        <v>79.29209768270151</v>
      </c>
      <c r="BS62" s="26">
        <f t="shared" ca="1" si="10"/>
        <v>91.699018297605633</v>
      </c>
      <c r="BT62" s="26">
        <f t="shared" ca="1" si="10"/>
        <v>90.820951731636924</v>
      </c>
      <c r="BU62" s="26">
        <f t="shared" ca="1" si="10"/>
        <v>98.672484706727815</v>
      </c>
      <c r="BV62" s="26">
        <f t="shared" ca="1" si="10"/>
        <v>92.262440910587898</v>
      </c>
      <c r="BW62" s="26">
        <f t="shared" ca="1" si="10"/>
        <v>86.131834023008793</v>
      </c>
      <c r="BX62" s="26">
        <f t="shared" ca="1" si="10"/>
        <v>91.144227731721216</v>
      </c>
      <c r="BY62" s="26"/>
      <c r="BZ62" s="26"/>
      <c r="CA62" s="26"/>
      <c r="CB62" s="26"/>
      <c r="CC62" s="26">
        <f t="shared" ca="1" si="11"/>
        <v>87.317594720098484</v>
      </c>
      <c r="CD62" s="26">
        <f t="shared" ca="1" si="11"/>
        <v>88.389290359797997</v>
      </c>
      <c r="CE62" s="26">
        <f t="shared" ca="1" si="11"/>
        <v>90.749763724345897</v>
      </c>
      <c r="CF62" s="26">
        <f t="shared" ca="1" si="11"/>
        <v>93.436349734426898</v>
      </c>
      <c r="CG62" s="26">
        <f t="shared" ca="1" si="11"/>
        <v>90.273237585293856</v>
      </c>
    </row>
    <row r="63" spans="1:85" x14ac:dyDescent="0.3">
      <c r="A63" s="25">
        <v>2008</v>
      </c>
      <c r="B63" s="26">
        <f t="shared" ca="1" si="2"/>
        <v>90.265797169735421</v>
      </c>
      <c r="C63" s="26"/>
      <c r="D63" s="26">
        <f t="shared" ca="1" si="8"/>
        <v>93.757176841644906</v>
      </c>
      <c r="E63" s="26">
        <f t="shared" ca="1" si="8"/>
        <v>89.319398023748249</v>
      </c>
      <c r="F63" s="26">
        <f t="shared" ca="1" si="8"/>
        <v>86.840147256067368</v>
      </c>
      <c r="G63" s="26">
        <f t="shared" ca="1" si="8"/>
        <v>84.588531792169903</v>
      </c>
      <c r="H63" s="26">
        <f t="shared" ca="1" si="8"/>
        <v>87.149784421077086</v>
      </c>
      <c r="I63" s="26">
        <f t="shared" ca="1" si="8"/>
        <v>88.638290176350068</v>
      </c>
      <c r="J63" s="26">
        <f t="shared" ca="1" si="8"/>
        <v>93.768726849787612</v>
      </c>
      <c r="K63" s="26">
        <f t="shared" ca="1" si="8"/>
        <v>89.949132590596335</v>
      </c>
      <c r="L63" s="26">
        <f t="shared" ca="1" si="8"/>
        <v>94.920981620983909</v>
      </c>
      <c r="M63" s="26">
        <f t="shared" ca="1" si="8"/>
        <v>89.227369121633146</v>
      </c>
      <c r="N63" s="26">
        <f t="shared" ca="1" si="8"/>
        <v>94.606708543157822</v>
      </c>
      <c r="O63" s="26">
        <f t="shared" ca="1" si="8"/>
        <v>96.084134391843577</v>
      </c>
      <c r="P63" s="26">
        <f t="shared" ca="1" si="8"/>
        <v>88.508830411568098</v>
      </c>
      <c r="Q63" s="26">
        <f t="shared" ca="1" si="8"/>
        <v>98.202524099854259</v>
      </c>
      <c r="R63" s="26"/>
      <c r="S63" s="26"/>
      <c r="T63" s="26"/>
      <c r="U63" s="26">
        <f t="shared" ca="1" si="12"/>
        <v>91.384851354604251</v>
      </c>
      <c r="V63" s="26">
        <f t="shared" ca="1" si="12"/>
        <v>93.782673346084948</v>
      </c>
      <c r="W63" s="26">
        <f t="shared" si="3"/>
        <v>232</v>
      </c>
      <c r="X63" s="26">
        <f t="shared" ca="1" si="14"/>
        <v>93.559441865389729</v>
      </c>
      <c r="Y63" s="26">
        <f t="shared" ca="1" si="14"/>
        <v>96.2628087477935</v>
      </c>
      <c r="Z63" s="26">
        <f t="shared" ca="1" si="14"/>
        <v>100.49278753054013</v>
      </c>
      <c r="AA63" s="26">
        <f t="shared" ca="1" si="14"/>
        <v>89.319398023748249</v>
      </c>
      <c r="AB63" s="26">
        <f t="shared" ca="1" si="14"/>
        <v>91.289341433959208</v>
      </c>
      <c r="AC63" s="26">
        <f t="shared" ca="1" si="14"/>
        <v>90.992115340489235</v>
      </c>
      <c r="AD63" s="26">
        <f t="shared" ca="1" si="14"/>
        <v>90.534683261624252</v>
      </c>
      <c r="AE63" s="26">
        <f t="shared" ca="1" si="14"/>
        <v>86.497358399016647</v>
      </c>
      <c r="AF63" s="26">
        <f t="shared" ca="1" si="14"/>
        <v>84.171703852866955</v>
      </c>
      <c r="AG63" s="26">
        <f t="shared" ca="1" si="14"/>
        <v>83.948045356123757</v>
      </c>
      <c r="AH63" s="26">
        <f t="shared" ca="1" si="14"/>
        <v>86.492597907470312</v>
      </c>
      <c r="AI63" s="26">
        <f t="shared" ca="1" si="14"/>
        <v>82.966429106631722</v>
      </c>
      <c r="AJ63" s="26">
        <f t="shared" ca="1" si="14"/>
        <v>85.854197459226413</v>
      </c>
      <c r="AK63" s="26">
        <f t="shared" ca="1" si="14"/>
        <v>86.547828292116861</v>
      </c>
      <c r="AL63" s="26">
        <f t="shared" ca="1" si="14"/>
        <v>88.919720931200274</v>
      </c>
      <c r="AM63" s="26">
        <f t="shared" ca="1" si="14"/>
        <v>89.656867447273285</v>
      </c>
      <c r="AN63" s="26">
        <f t="shared" ca="1" si="14"/>
        <v>85.425642990628589</v>
      </c>
      <c r="AO63" s="26">
        <f t="shared" ca="1" si="14"/>
        <v>86.142872273169999</v>
      </c>
      <c r="AP63" s="26">
        <f t="shared" ca="1" si="14"/>
        <v>88.693437119587855</v>
      </c>
      <c r="AQ63" s="26">
        <f t="shared" ca="1" si="14"/>
        <v>82.660803082954686</v>
      </c>
      <c r="AR63" s="26">
        <f t="shared" ca="1" si="14"/>
        <v>85.249840179297792</v>
      </c>
      <c r="AS63" s="26">
        <f t="shared" ca="1" si="14"/>
        <v>87.129733002947162</v>
      </c>
      <c r="AT63" s="26">
        <f t="shared" ca="1" si="14"/>
        <v>88.621357447628029</v>
      </c>
      <c r="AU63" s="26">
        <f t="shared" ca="1" si="14"/>
        <v>84.588531792169903</v>
      </c>
      <c r="AV63" s="26">
        <f t="shared" ca="1" si="14"/>
        <v>86.642344687190388</v>
      </c>
      <c r="AW63" s="26">
        <f t="shared" ca="1" si="14"/>
        <v>87.662076059564029</v>
      </c>
      <c r="AX63" s="26">
        <f t="shared" ca="1" si="14"/>
        <v>88.638290176350068</v>
      </c>
      <c r="AY63" s="26">
        <f t="shared" ca="1" si="14"/>
        <v>94.528641663577019</v>
      </c>
      <c r="AZ63" s="26">
        <f t="shared" ca="1" si="14"/>
        <v>93.244923397672579</v>
      </c>
      <c r="BA63" s="26">
        <f t="shared" ca="1" si="14"/>
        <v>93.871953092660576</v>
      </c>
      <c r="BB63" s="26">
        <f t="shared" ca="1" si="14"/>
        <v>96.484949141026377</v>
      </c>
      <c r="BC63" s="26">
        <f t="shared" ca="1" si="14"/>
        <v>93.647694190613933</v>
      </c>
      <c r="BD63" s="26">
        <f t="shared" ca="1" si="14"/>
        <v>85.647774102152724</v>
      </c>
      <c r="BE63" s="26">
        <f t="shared" ca="1" si="14"/>
        <v>86.589765899409329</v>
      </c>
      <c r="BF63" s="26"/>
      <c r="BG63" s="26">
        <f t="shared" ca="1" si="10"/>
        <v>94.920981620983909</v>
      </c>
      <c r="BH63" s="26">
        <f t="shared" ca="1" si="10"/>
        <v>97.191458986026149</v>
      </c>
      <c r="BI63" s="26">
        <f t="shared" ca="1" si="10"/>
        <v>101.35293856120524</v>
      </c>
      <c r="BJ63" s="26">
        <f t="shared" ca="1" si="10"/>
        <v>81.36934474833356</v>
      </c>
      <c r="BK63" s="26">
        <f t="shared" ca="1" si="10"/>
        <v>90.644388941098072</v>
      </c>
      <c r="BL63" s="26">
        <f t="shared" ca="1" si="10"/>
        <v>93.149145214264465</v>
      </c>
      <c r="BM63" s="26">
        <f t="shared" ca="1" si="10"/>
        <v>96.134491402610266</v>
      </c>
      <c r="BN63" s="26">
        <f t="shared" ca="1" si="10"/>
        <v>94.414538618938124</v>
      </c>
      <c r="BO63" s="26">
        <f t="shared" ca="1" si="10"/>
        <v>96.084134391843577</v>
      </c>
      <c r="BP63" s="26">
        <f t="shared" ca="1" si="10"/>
        <v>92.235010227323016</v>
      </c>
      <c r="BQ63" s="26">
        <f t="shared" ca="1" si="10"/>
        <v>88.711126505382296</v>
      </c>
      <c r="BR63" s="26">
        <f t="shared" ca="1" si="10"/>
        <v>83.892399647225389</v>
      </c>
      <c r="BS63" s="26">
        <f t="shared" ca="1" si="10"/>
        <v>94.387692422274355</v>
      </c>
      <c r="BT63" s="26">
        <f t="shared" ca="1" si="10"/>
        <v>94.038689697199501</v>
      </c>
      <c r="BU63" s="26">
        <f t="shared" ca="1" si="10"/>
        <v>102.24417242578127</v>
      </c>
      <c r="BV63" s="26">
        <f t="shared" ca="1" si="10"/>
        <v>95.057852834900572</v>
      </c>
      <c r="BW63" s="26">
        <f t="shared" ca="1" si="10"/>
        <v>88.686554757110684</v>
      </c>
      <c r="BX63" s="26">
        <f t="shared" ca="1" si="10"/>
        <v>94.550811439392049</v>
      </c>
      <c r="BY63" s="26"/>
      <c r="BZ63" s="26"/>
      <c r="CA63" s="26"/>
      <c r="CB63" s="26"/>
      <c r="CC63" s="26">
        <f t="shared" ca="1" si="11"/>
        <v>91.081843586898032</v>
      </c>
      <c r="CD63" s="26">
        <f t="shared" ca="1" si="11"/>
        <v>92.035816656536056</v>
      </c>
      <c r="CE63" s="26">
        <f t="shared" ca="1" si="11"/>
        <v>94.395820902984894</v>
      </c>
      <c r="CF63" s="26">
        <f t="shared" ca="1" si="11"/>
        <v>95.16650270100584</v>
      </c>
      <c r="CG63" s="26">
        <f t="shared" ca="1" si="11"/>
        <v>93.129251832222948</v>
      </c>
    </row>
    <row r="64" spans="1:85" x14ac:dyDescent="0.3">
      <c r="A64" s="25">
        <v>2009</v>
      </c>
      <c r="B64" s="26">
        <f t="shared" ca="1" si="2"/>
        <v>91.889509764269221</v>
      </c>
      <c r="C64" s="26"/>
      <c r="D64" s="26">
        <f t="shared" ca="1" si="8"/>
        <v>95.78342086205032</v>
      </c>
      <c r="E64" s="26">
        <f t="shared" ca="1" si="8"/>
        <v>93.238455486494985</v>
      </c>
      <c r="F64" s="26">
        <f t="shared" ca="1" si="8"/>
        <v>91.474864264755965</v>
      </c>
      <c r="G64" s="26">
        <f t="shared" ca="1" si="8"/>
        <v>87.414281404403624</v>
      </c>
      <c r="H64" s="26">
        <f t="shared" ca="1" si="8"/>
        <v>85.952549306339165</v>
      </c>
      <c r="I64" s="26">
        <f t="shared" ca="1" si="8"/>
        <v>88.59416406272716</v>
      </c>
      <c r="J64" s="26">
        <f t="shared" ca="1" si="8"/>
        <v>94.972891430918892</v>
      </c>
      <c r="K64" s="26">
        <f t="shared" ca="1" si="8"/>
        <v>90.007432339539406</v>
      </c>
      <c r="L64" s="26">
        <f t="shared" ca="1" si="8"/>
        <v>94.690721183996729</v>
      </c>
      <c r="M64" s="26">
        <f t="shared" ca="1" si="8"/>
        <v>92.600017739377222</v>
      </c>
      <c r="N64" s="26">
        <f t="shared" ca="1" si="8"/>
        <v>94.387801351239716</v>
      </c>
      <c r="O64" s="26">
        <f t="shared" ca="1" si="8"/>
        <v>94.957130245564144</v>
      </c>
      <c r="P64" s="26">
        <f t="shared" ca="1" si="8"/>
        <v>89.933521854934128</v>
      </c>
      <c r="Q64" s="26">
        <f t="shared" ca="1" si="8"/>
        <v>99.451894695872284</v>
      </c>
      <c r="R64" s="26"/>
      <c r="S64" s="26"/>
      <c r="T64" s="26"/>
      <c r="U64" s="26">
        <f t="shared" ca="1" si="12"/>
        <v>91.914078762565225</v>
      </c>
      <c r="V64" s="26">
        <f t="shared" ca="1" si="12"/>
        <v>94.698612774159443</v>
      </c>
      <c r="W64" s="26">
        <f t="shared" si="3"/>
        <v>236</v>
      </c>
      <c r="X64" s="26">
        <f t="shared" ca="1" si="14"/>
        <v>95.668289836605751</v>
      </c>
      <c r="Y64" s="26">
        <f t="shared" ca="1" si="14"/>
        <v>96.361922274071688</v>
      </c>
      <c r="Z64" s="26">
        <f t="shared" ca="1" si="14"/>
        <v>100.43872692105712</v>
      </c>
      <c r="AA64" s="26">
        <f t="shared" ca="1" si="14"/>
        <v>93.238455486494985</v>
      </c>
      <c r="AB64" s="26">
        <f t="shared" ca="1" si="14"/>
        <v>96.444970692303926</v>
      </c>
      <c r="AC64" s="26">
        <f t="shared" ca="1" si="14"/>
        <v>95.913892997589045</v>
      </c>
      <c r="AD64" s="26">
        <f t="shared" ca="1" si="14"/>
        <v>94.6392316301432</v>
      </c>
      <c r="AE64" s="26">
        <f t="shared" ca="1" si="14"/>
        <v>94.612984274366454</v>
      </c>
      <c r="AF64" s="26">
        <f t="shared" ca="1" si="14"/>
        <v>92.075109751508279</v>
      </c>
      <c r="AG64" s="26">
        <f t="shared" ca="1" si="14"/>
        <v>89.887452258639797</v>
      </c>
      <c r="AH64" s="26">
        <f t="shared" ca="1" si="14"/>
        <v>91.448375620860176</v>
      </c>
      <c r="AI64" s="26">
        <f t="shared" ca="1" si="14"/>
        <v>86.166405562578618</v>
      </c>
      <c r="AJ64" s="26">
        <f t="shared" ca="1" si="14"/>
        <v>92.364496767784289</v>
      </c>
      <c r="AK64" s="26">
        <f t="shared" ca="1" si="14"/>
        <v>92.146252542296565</v>
      </c>
      <c r="AL64" s="26">
        <f t="shared" ca="1" si="14"/>
        <v>91.328832805329881</v>
      </c>
      <c r="AM64" s="26">
        <f t="shared" ca="1" si="14"/>
        <v>93.016667022992024</v>
      </c>
      <c r="AN64" s="26">
        <f t="shared" ca="1" si="14"/>
        <v>88.963139494798725</v>
      </c>
      <c r="AO64" s="26">
        <f t="shared" ca="1" si="14"/>
        <v>90.730267834719768</v>
      </c>
      <c r="AP64" s="26">
        <f t="shared" ca="1" si="14"/>
        <v>91.191349770146331</v>
      </c>
      <c r="AQ64" s="26">
        <f t="shared" ca="1" si="14"/>
        <v>88.460510957982379</v>
      </c>
      <c r="AR64" s="26">
        <f t="shared" ca="1" si="14"/>
        <v>88.831431308376878</v>
      </c>
      <c r="AS64" s="26">
        <f t="shared" ca="1" si="14"/>
        <v>90.904740684094378</v>
      </c>
      <c r="AT64" s="26">
        <f t="shared" ca="1" si="14"/>
        <v>91.960998458293247</v>
      </c>
      <c r="AU64" s="26">
        <f t="shared" ca="1" si="14"/>
        <v>87.414281404403624</v>
      </c>
      <c r="AV64" s="26">
        <f t="shared" ca="1" si="14"/>
        <v>85.727404726511779</v>
      </c>
      <c r="AW64" s="26">
        <f t="shared" ca="1" si="14"/>
        <v>86.181772716896091</v>
      </c>
      <c r="AX64" s="26">
        <f t="shared" ca="1" si="14"/>
        <v>88.59416406272716</v>
      </c>
      <c r="AY64" s="26">
        <f t="shared" ca="1" si="14"/>
        <v>95.783728073864054</v>
      </c>
      <c r="AZ64" s="26">
        <f t="shared" ca="1" si="14"/>
        <v>95.106171126978523</v>
      </c>
      <c r="BA64" s="26">
        <f t="shared" ca="1" si="14"/>
        <v>94.810223473836288</v>
      </c>
      <c r="BB64" s="26">
        <f t="shared" ca="1" si="14"/>
        <v>96.221398512849063</v>
      </c>
      <c r="BC64" s="26">
        <f t="shared" ca="1" si="14"/>
        <v>93.674557463549704</v>
      </c>
      <c r="BD64" s="26">
        <f t="shared" ca="1" si="14"/>
        <v>88.111266042557332</v>
      </c>
      <c r="BE64" s="26">
        <f t="shared" ca="1" si="14"/>
        <v>85.220742632412879</v>
      </c>
      <c r="BF64" s="26"/>
      <c r="BG64" s="26">
        <f t="shared" ca="1" si="10"/>
        <v>94.690721183996729</v>
      </c>
      <c r="BH64" s="26">
        <f t="shared" ca="1" si="10"/>
        <v>100.01856480022816</v>
      </c>
      <c r="BI64" s="26">
        <f t="shared" ca="1" si="10"/>
        <v>103.86327923135121</v>
      </c>
      <c r="BJ64" s="26">
        <f t="shared" ca="1" si="10"/>
        <v>85.573445463931392</v>
      </c>
      <c r="BK64" s="26">
        <f t="shared" ca="1" si="10"/>
        <v>92.678189031703852</v>
      </c>
      <c r="BL64" s="26">
        <f t="shared" ca="1" si="10"/>
        <v>93.534206155983043</v>
      </c>
      <c r="BM64" s="26">
        <f t="shared" ca="1" si="10"/>
        <v>94.974869903029074</v>
      </c>
      <c r="BN64" s="26">
        <f t="shared" ca="1" si="10"/>
        <v>95.637977496979474</v>
      </c>
      <c r="BO64" s="26">
        <f t="shared" ca="1" si="10"/>
        <v>94.957130245564144</v>
      </c>
      <c r="BP64" s="26">
        <f t="shared" ca="1" si="10"/>
        <v>93.920377163239948</v>
      </c>
      <c r="BQ64" s="26">
        <f t="shared" ca="1" si="10"/>
        <v>90.301157527129277</v>
      </c>
      <c r="BR64" s="26">
        <f t="shared" ca="1" si="10"/>
        <v>85.339674240007966</v>
      </c>
      <c r="BS64" s="26">
        <f t="shared" ca="1" si="10"/>
        <v>95.564245440308184</v>
      </c>
      <c r="BT64" s="26">
        <f t="shared" ca="1" si="10"/>
        <v>95.075648241473672</v>
      </c>
      <c r="BU64" s="26">
        <f t="shared" ca="1" si="10"/>
        <v>104.74139199748164</v>
      </c>
      <c r="BV64" s="26">
        <f t="shared" ca="1" si="10"/>
        <v>95.315320331133719</v>
      </c>
      <c r="BW64" s="26">
        <f t="shared" ca="1" si="10"/>
        <v>88.493810914851935</v>
      </c>
      <c r="BX64" s="26">
        <f t="shared" ca="1" si="10"/>
        <v>94.657011192342182</v>
      </c>
      <c r="BY64" s="26"/>
      <c r="BZ64" s="26"/>
      <c r="CA64" s="26"/>
      <c r="CB64" s="26"/>
      <c r="CC64" s="26">
        <f t="shared" ca="1" si="11"/>
        <v>91.571710738104372</v>
      </c>
      <c r="CD64" s="26">
        <f t="shared" ca="1" si="11"/>
        <v>92.581200306121346</v>
      </c>
      <c r="CE64" s="26">
        <f t="shared" ca="1" si="11"/>
        <v>94.352627275378339</v>
      </c>
      <c r="CF64" s="26">
        <f t="shared" ca="1" si="11"/>
        <v>95.78362391706257</v>
      </c>
      <c r="CG64" s="26">
        <f t="shared" ca="1" si="11"/>
        <v>94.545526549796179</v>
      </c>
    </row>
    <row r="65" spans="1:85" x14ac:dyDescent="0.3">
      <c r="A65" s="25">
        <v>2010</v>
      </c>
      <c r="B65" s="26">
        <f t="shared" ca="1" si="2"/>
        <v>89.486535384386087</v>
      </c>
      <c r="C65" s="26"/>
      <c r="D65" s="26">
        <f t="shared" ca="1" si="8"/>
        <v>91.692779703857568</v>
      </c>
      <c r="E65" s="26">
        <f t="shared" ca="1" si="8"/>
        <v>90.101939111150188</v>
      </c>
      <c r="F65" s="26">
        <f t="shared" ca="1" si="8"/>
        <v>90.154668642512959</v>
      </c>
      <c r="G65" s="26">
        <f t="shared" ca="1" si="8"/>
        <v>87.994748138723807</v>
      </c>
      <c r="H65" s="26">
        <f t="shared" ca="1" si="8"/>
        <v>84.899321724247358</v>
      </c>
      <c r="I65" s="26">
        <f t="shared" ca="1" si="8"/>
        <v>87.434871487221386</v>
      </c>
      <c r="J65" s="26">
        <f t="shared" ca="1" si="8"/>
        <v>91.056821126338633</v>
      </c>
      <c r="K65" s="26">
        <f t="shared" ca="1" si="8"/>
        <v>88.109595799304273</v>
      </c>
      <c r="L65" s="26">
        <f t="shared" ca="1" si="8"/>
        <v>88.992790394786425</v>
      </c>
      <c r="M65" s="26">
        <f t="shared" ca="1" si="8"/>
        <v>91.95062603825194</v>
      </c>
      <c r="N65" s="26">
        <f t="shared" ca="1" si="8"/>
        <v>89.821513491243692</v>
      </c>
      <c r="O65" s="26">
        <f t="shared" ca="1" si="8"/>
        <v>88.686039228352257</v>
      </c>
      <c r="P65" s="26">
        <f t="shared" ca="1" si="8"/>
        <v>87.758817787705965</v>
      </c>
      <c r="Q65" s="26">
        <f t="shared" ca="1" si="8"/>
        <v>97.184346990531253</v>
      </c>
      <c r="R65" s="26"/>
      <c r="S65" s="26"/>
      <c r="T65" s="26"/>
      <c r="U65" s="26">
        <f t="shared" ca="1" si="12"/>
        <v>87.595722059136648</v>
      </c>
      <c r="V65" s="26">
        <f t="shared" ca="1" si="12"/>
        <v>91.108878487838425</v>
      </c>
      <c r="W65" s="26">
        <f t="shared" si="3"/>
        <v>240</v>
      </c>
      <c r="X65" s="26">
        <f t="shared" ca="1" si="14"/>
        <v>91.594557725918605</v>
      </c>
      <c r="Y65" s="26">
        <f t="shared" ca="1" si="14"/>
        <v>91.450058336872345</v>
      </c>
      <c r="Z65" s="26">
        <f t="shared" ca="1" si="14"/>
        <v>96.170915913046386</v>
      </c>
      <c r="AA65" s="26">
        <f t="shared" ca="1" si="14"/>
        <v>90.101939111150188</v>
      </c>
      <c r="AB65" s="26">
        <f t="shared" ca="1" si="14"/>
        <v>91.468909017406517</v>
      </c>
      <c r="AC65" s="26">
        <f t="shared" ca="1" si="14"/>
        <v>94.389591039193434</v>
      </c>
      <c r="AD65" s="26">
        <f t="shared" ca="1" si="14"/>
        <v>93.023133305998229</v>
      </c>
      <c r="AE65" s="26">
        <f t="shared" ca="1" si="14"/>
        <v>94.330692368214926</v>
      </c>
      <c r="AF65" s="26">
        <f t="shared" ca="1" si="14"/>
        <v>93.844845902822769</v>
      </c>
      <c r="AG65" s="26">
        <f t="shared" ca="1" si="14"/>
        <v>89.796455495476138</v>
      </c>
      <c r="AH65" s="26">
        <f t="shared" ca="1" si="14"/>
        <v>90.62571715807492</v>
      </c>
      <c r="AI65" s="26">
        <f t="shared" ca="1" si="14"/>
        <v>85.489450639994701</v>
      </c>
      <c r="AJ65" s="26">
        <f t="shared" ca="1" si="14"/>
        <v>92.989683190405671</v>
      </c>
      <c r="AK65" s="26">
        <f t="shared" ca="1" si="14"/>
        <v>90.555444010434712</v>
      </c>
      <c r="AL65" s="26">
        <f t="shared" ca="1" si="14"/>
        <v>88.836002999616255</v>
      </c>
      <c r="AM65" s="26">
        <f t="shared" ca="1" si="14"/>
        <v>91.249867396971226</v>
      </c>
      <c r="AN65" s="26">
        <f t="shared" ca="1" si="14"/>
        <v>87.796643902806466</v>
      </c>
      <c r="AO65" s="26">
        <f t="shared" ca="1" si="14"/>
        <v>90.13353211616058</v>
      </c>
      <c r="AP65" s="26">
        <f t="shared" ca="1" si="14"/>
        <v>89.931892362670382</v>
      </c>
      <c r="AQ65" s="26">
        <f t="shared" ca="1" si="14"/>
        <v>88.97225880056132</v>
      </c>
      <c r="AR65" s="26">
        <f t="shared" ca="1" si="14"/>
        <v>87.892170283415808</v>
      </c>
      <c r="AS65" s="26">
        <f t="shared" ca="1" si="14"/>
        <v>89.686126933903012</v>
      </c>
      <c r="AT65" s="26">
        <f t="shared" ca="1" si="14"/>
        <v>90.828974932997653</v>
      </c>
      <c r="AU65" s="26">
        <f t="shared" ca="1" si="14"/>
        <v>87.994748138723807</v>
      </c>
      <c r="AV65" s="26">
        <f t="shared" ca="1" si="14"/>
        <v>85.041988037543533</v>
      </c>
      <c r="AW65" s="26">
        <f t="shared" ca="1" si="14"/>
        <v>84.754120001849671</v>
      </c>
      <c r="AX65" s="26">
        <f t="shared" ca="1" si="14"/>
        <v>87.434871487221386</v>
      </c>
      <c r="AY65" s="26">
        <f t="shared" ca="1" si="14"/>
        <v>92.524597813392731</v>
      </c>
      <c r="AZ65" s="26">
        <f t="shared" ca="1" si="14"/>
        <v>92.341632945045887</v>
      </c>
      <c r="BA65" s="26">
        <f t="shared" ca="1" si="14"/>
        <v>90.372843449523302</v>
      </c>
      <c r="BB65" s="26">
        <f t="shared" ca="1" si="14"/>
        <v>91.075731503566885</v>
      </c>
      <c r="BC65" s="26">
        <f t="shared" ca="1" si="14"/>
        <v>95.527044499144324</v>
      </c>
      <c r="BD65" s="26">
        <f t="shared" ca="1" si="14"/>
        <v>88.624699069177595</v>
      </c>
      <c r="BE65" s="26">
        <f t="shared" ca="1" si="14"/>
        <v>84.014317883653462</v>
      </c>
      <c r="BF65" s="26"/>
      <c r="BG65" s="26">
        <f t="shared" ca="1" si="10"/>
        <v>88.992790394786425</v>
      </c>
      <c r="BH65" s="26">
        <f t="shared" ca="1" si="10"/>
        <v>98.800983030046041</v>
      </c>
      <c r="BI65" s="26">
        <f t="shared" ca="1" si="10"/>
        <v>101.93580046376927</v>
      </c>
      <c r="BJ65" s="26">
        <f t="shared" ca="1" si="10"/>
        <v>86.058678569448205</v>
      </c>
      <c r="BK65" s="26">
        <f t="shared" ca="1" si="10"/>
        <v>90.616866143224058</v>
      </c>
      <c r="BL65" s="26">
        <f t="shared" ca="1" si="10"/>
        <v>89.751348979480611</v>
      </c>
      <c r="BM65" s="26">
        <f t="shared" ca="1" si="10"/>
        <v>88.887211542965403</v>
      </c>
      <c r="BN65" s="26">
        <f t="shared" ca="1" si="10"/>
        <v>93.469475440403144</v>
      </c>
      <c r="BO65" s="26">
        <f t="shared" ca="1" si="10"/>
        <v>88.686039228352257</v>
      </c>
      <c r="BP65" s="26">
        <f t="shared" ca="1" si="10"/>
        <v>91.605685515617594</v>
      </c>
      <c r="BQ65" s="26">
        <f t="shared" ca="1" si="10"/>
        <v>88.246573994203601</v>
      </c>
      <c r="BR65" s="26">
        <f t="shared" ca="1" si="10"/>
        <v>83.914643667623139</v>
      </c>
      <c r="BS65" s="26">
        <f t="shared" ca="1" si="10"/>
        <v>92.095701430739425</v>
      </c>
      <c r="BT65" s="26">
        <f t="shared" ca="1" si="10"/>
        <v>91.599869454726772</v>
      </c>
      <c r="BU65" s="26">
        <f t="shared" ca="1" si="10"/>
        <v>104.08161460442639</v>
      </c>
      <c r="BV65" s="26">
        <f t="shared" ca="1" si="10"/>
        <v>91.730052469342397</v>
      </c>
      <c r="BW65" s="26">
        <f t="shared" ca="1" si="10"/>
        <v>87.469741638786076</v>
      </c>
      <c r="BX65" s="26">
        <f t="shared" ca="1" si="10"/>
        <v>89.982497343710804</v>
      </c>
      <c r="BY65" s="26"/>
      <c r="BZ65" s="26"/>
      <c r="CA65" s="26"/>
      <c r="CB65" s="26"/>
      <c r="CC65" s="26">
        <f t="shared" ca="1" si="11"/>
        <v>87.25843229368698</v>
      </c>
      <c r="CD65" s="26">
        <f t="shared" ca="1" si="11"/>
        <v>88.215190233658291</v>
      </c>
      <c r="CE65" s="26">
        <f t="shared" ca="1" si="11"/>
        <v>89.582544438053588</v>
      </c>
      <c r="CF65" s="26">
        <f t="shared" ca="1" si="11"/>
        <v>93.5992153955427</v>
      </c>
      <c r="CG65" s="26">
        <f t="shared" ca="1" si="11"/>
        <v>91.096706816320037</v>
      </c>
    </row>
    <row r="66" spans="1:85" x14ac:dyDescent="0.3">
      <c r="A66" s="25">
        <v>2011</v>
      </c>
      <c r="B66" s="26">
        <f t="shared" ca="1" si="2"/>
        <v>90.427265610627373</v>
      </c>
      <c r="C66" s="26"/>
      <c r="D66" s="26">
        <f t="shared" ca="1" si="8"/>
        <v>90.542758977042311</v>
      </c>
      <c r="E66" s="26">
        <f t="shared" ca="1" si="8"/>
        <v>92.808161707251784</v>
      </c>
      <c r="F66" s="26">
        <f t="shared" ca="1" si="8"/>
        <v>91.12237654739495</v>
      </c>
      <c r="G66" s="26">
        <f t="shared" ca="1" si="8"/>
        <v>90.226622951454758</v>
      </c>
      <c r="H66" s="26">
        <f t="shared" ca="1" si="8"/>
        <v>87.769774865618103</v>
      </c>
      <c r="I66" s="26">
        <f t="shared" ca="1" si="8"/>
        <v>89.718944724109122</v>
      </c>
      <c r="J66" s="26">
        <f t="shared" ca="1" si="8"/>
        <v>90.818272786626594</v>
      </c>
      <c r="K66" s="26">
        <f t="shared" ca="1" si="8"/>
        <v>89.399010843133325</v>
      </c>
      <c r="L66" s="26">
        <f t="shared" ca="1" si="8"/>
        <v>88.085663928793068</v>
      </c>
      <c r="M66" s="26">
        <f t="shared" ca="1" si="8"/>
        <v>92.200176132682145</v>
      </c>
      <c r="N66" s="26">
        <f t="shared" ca="1" si="8"/>
        <v>89.039262112157544</v>
      </c>
      <c r="O66" s="26">
        <f t="shared" ca="1" si="8"/>
        <v>87.48847712985463</v>
      </c>
      <c r="P66" s="26">
        <f t="shared" ca="1" si="8"/>
        <v>89.16682004530567</v>
      </c>
      <c r="Q66" s="26">
        <f t="shared" ca="1" si="8"/>
        <v>98.636771239075699</v>
      </c>
      <c r="R66" s="26"/>
      <c r="S66" s="26"/>
      <c r="T66" s="26"/>
      <c r="U66" s="26">
        <f t="shared" ca="1" si="12"/>
        <v>87.362944597790076</v>
      </c>
      <c r="V66" s="26">
        <f t="shared" ca="1" si="12"/>
        <v>90.721889377199673</v>
      </c>
      <c r="W66" s="26">
        <f t="shared" si="3"/>
        <v>244</v>
      </c>
      <c r="X66" s="26">
        <f t="shared" ca="1" si="14"/>
        <v>90.3924726581117</v>
      </c>
      <c r="Y66" s="26">
        <f t="shared" ca="1" si="14"/>
        <v>90.887786666384159</v>
      </c>
      <c r="Z66" s="26">
        <f t="shared" ca="1" si="14"/>
        <v>96.590026053604547</v>
      </c>
      <c r="AA66" s="26">
        <f t="shared" ca="1" si="14"/>
        <v>92.808161707251784</v>
      </c>
      <c r="AB66" s="26">
        <f t="shared" ca="1" si="14"/>
        <v>90.501561437622101</v>
      </c>
      <c r="AC66" s="26">
        <f t="shared" ca="1" si="14"/>
        <v>95.317742639957757</v>
      </c>
      <c r="AD66" s="26">
        <f t="shared" ca="1" si="14"/>
        <v>93.504799740701912</v>
      </c>
      <c r="AE66" s="26">
        <f t="shared" ca="1" si="14"/>
        <v>96.236722527858873</v>
      </c>
      <c r="AF66" s="26">
        <f t="shared" ca="1" si="14"/>
        <v>96.208688695320248</v>
      </c>
      <c r="AG66" s="26">
        <f t="shared" ca="1" si="14"/>
        <v>90.195081253609771</v>
      </c>
      <c r="AH66" s="26">
        <f t="shared" ca="1" si="14"/>
        <v>91.372133288604246</v>
      </c>
      <c r="AI66" s="26">
        <f t="shared" ca="1" si="14"/>
        <v>87.908339273201193</v>
      </c>
      <c r="AJ66" s="26">
        <f t="shared" ca="1" si="14"/>
        <v>93.863097815911544</v>
      </c>
      <c r="AK66" s="26">
        <f t="shared" ca="1" si="14"/>
        <v>91.709607859921036</v>
      </c>
      <c r="AL66" s="26">
        <f t="shared" ca="1" si="14"/>
        <v>89.133476082729118</v>
      </c>
      <c r="AM66" s="26">
        <f t="shared" ca="1" si="14"/>
        <v>92.777166554323884</v>
      </c>
      <c r="AN66" s="26">
        <f t="shared" ca="1" si="14"/>
        <v>89.297837347412781</v>
      </c>
      <c r="AO66" s="26">
        <f t="shared" ca="1" si="14"/>
        <v>91.278827665320776</v>
      </c>
      <c r="AP66" s="26">
        <f t="shared" ca="1" si="14"/>
        <v>91.04341676533052</v>
      </c>
      <c r="AQ66" s="26">
        <f t="shared" ca="1" si="14"/>
        <v>90.431164522220257</v>
      </c>
      <c r="AR66" s="26">
        <f t="shared" ca="1" si="14"/>
        <v>89.526894140517001</v>
      </c>
      <c r="AS66" s="26">
        <f t="shared" ca="1" si="14"/>
        <v>91.298261707948171</v>
      </c>
      <c r="AT66" s="26">
        <f t="shared" ca="1" si="14"/>
        <v>92.250376869927408</v>
      </c>
      <c r="AU66" s="26">
        <f t="shared" ca="1" si="14"/>
        <v>90.226622951454758</v>
      </c>
      <c r="AV66" s="26">
        <f t="shared" ca="1" si="14"/>
        <v>87.722918767737482</v>
      </c>
      <c r="AW66" s="26">
        <f t="shared" ca="1" si="14"/>
        <v>87.821533274149616</v>
      </c>
      <c r="AX66" s="26">
        <f t="shared" ca="1" si="14"/>
        <v>89.718944724109122</v>
      </c>
      <c r="AY66" s="26">
        <f t="shared" ca="1" si="14"/>
        <v>92.822856724529515</v>
      </c>
      <c r="AZ66" s="26">
        <f t="shared" ca="1" si="14"/>
        <v>92.879939430288601</v>
      </c>
      <c r="BA66" s="26">
        <f t="shared" ca="1" si="14"/>
        <v>89.791040545211757</v>
      </c>
      <c r="BB66" s="26">
        <f t="shared" ca="1" si="14"/>
        <v>90.702576561194135</v>
      </c>
      <c r="BC66" s="26">
        <f t="shared" ca="1" si="14"/>
        <v>96.662409410202983</v>
      </c>
      <c r="BD66" s="26">
        <f t="shared" ca="1" si="14"/>
        <v>89.790245100430312</v>
      </c>
      <c r="BE66" s="26">
        <f t="shared" ca="1" si="14"/>
        <v>86.867395526226971</v>
      </c>
      <c r="BF66" s="26"/>
      <c r="BG66" s="26">
        <f t="shared" ca="1" si="10"/>
        <v>88.085663928793068</v>
      </c>
      <c r="BH66" s="26">
        <f t="shared" ca="1" si="10"/>
        <v>99.132017425027371</v>
      </c>
      <c r="BI66" s="26">
        <f t="shared" ca="1" si="10"/>
        <v>101.27461049570327</v>
      </c>
      <c r="BJ66" s="26">
        <f t="shared" ref="BG66:BX73" ca="1" si="15">GEOMEAN(OFFSET(BJ$76,$W66,0,4,1))</f>
        <v>86.831860753308305</v>
      </c>
      <c r="BK66" s="26">
        <f t="shared" ca="1" si="15"/>
        <v>90.672377077924125</v>
      </c>
      <c r="BL66" s="26">
        <f t="shared" ca="1" si="15"/>
        <v>89.219317157187817</v>
      </c>
      <c r="BM66" s="26">
        <f t="shared" ca="1" si="15"/>
        <v>87.663781735093764</v>
      </c>
      <c r="BN66" s="26">
        <f t="shared" ca="1" si="15"/>
        <v>93.002477038360993</v>
      </c>
      <c r="BO66" s="26">
        <f t="shared" ca="1" si="15"/>
        <v>87.48847712985463</v>
      </c>
      <c r="BP66" s="26">
        <f t="shared" ca="1" si="15"/>
        <v>92.474479729319654</v>
      </c>
      <c r="BQ66" s="26">
        <f t="shared" ca="1" si="15"/>
        <v>89.441328775154204</v>
      </c>
      <c r="BR66" s="26">
        <f t="shared" ca="1" si="15"/>
        <v>86.347469785620305</v>
      </c>
      <c r="BS66" s="26">
        <f t="shared" ca="1" si="15"/>
        <v>91.702221566668484</v>
      </c>
      <c r="BT66" s="26">
        <f t="shared" ca="1" si="15"/>
        <v>91.292161093553119</v>
      </c>
      <c r="BU66" s="26">
        <f t="shared" ca="1" si="15"/>
        <v>106.96681666902428</v>
      </c>
      <c r="BV66" s="26">
        <f t="shared" ca="1" si="15"/>
        <v>91.642169130244042</v>
      </c>
      <c r="BW66" s="26">
        <f t="shared" ca="1" si="15"/>
        <v>89.744818536916767</v>
      </c>
      <c r="BX66" s="26">
        <f t="shared" ca="1" si="15"/>
        <v>89.603426800191301</v>
      </c>
      <c r="BY66" s="26"/>
      <c r="BZ66" s="26"/>
      <c r="CA66" s="26"/>
      <c r="CB66" s="26"/>
      <c r="CC66" s="26">
        <f t="shared" ca="1" si="11"/>
        <v>86.933172748918153</v>
      </c>
      <c r="CD66" s="26">
        <f t="shared" ca="1" si="11"/>
        <v>88.114980379213577</v>
      </c>
      <c r="CE66" s="26">
        <f t="shared" ca="1" si="11"/>
        <v>89.011554718468446</v>
      </c>
      <c r="CF66" s="26">
        <f t="shared" ca="1" si="11"/>
        <v>92.957486994413301</v>
      </c>
      <c r="CG66" s="26">
        <f t="shared" ca="1" si="11"/>
        <v>90.904135841975048</v>
      </c>
    </row>
    <row r="67" spans="1:85" x14ac:dyDescent="0.3">
      <c r="A67" s="25">
        <v>2012</v>
      </c>
      <c r="B67" s="26">
        <f t="shared" ca="1" si="2"/>
        <v>92.868363497907907</v>
      </c>
      <c r="C67" s="26"/>
      <c r="D67" s="26">
        <f t="shared" ref="D67:Q69" ca="1" si="16">GEOMEAN(OFFSET(D$76,$W67,0,4,1))</f>
        <v>92.933914348741439</v>
      </c>
      <c r="E67" s="26">
        <f t="shared" ca="1" si="16"/>
        <v>95.812953825149123</v>
      </c>
      <c r="F67" s="26">
        <f t="shared" ca="1" si="16"/>
        <v>92.879896820599498</v>
      </c>
      <c r="G67" s="26">
        <f t="shared" ca="1" si="16"/>
        <v>93.562862600774196</v>
      </c>
      <c r="H67" s="26">
        <f t="shared" ca="1" si="16"/>
        <v>92.054860830134345</v>
      </c>
      <c r="I67" s="26">
        <f t="shared" ca="1" si="16"/>
        <v>93.184844646101794</v>
      </c>
      <c r="J67" s="26">
        <f t="shared" ca="1" si="16"/>
        <v>92.900988660267885</v>
      </c>
      <c r="K67" s="26">
        <f t="shared" ca="1" si="16"/>
        <v>92.11968274187376</v>
      </c>
      <c r="L67" s="26">
        <f t="shared" ca="1" si="16"/>
        <v>90.623906832328316</v>
      </c>
      <c r="M67" s="26">
        <f t="shared" ca="1" si="16"/>
        <v>93.280180799429544</v>
      </c>
      <c r="N67" s="26">
        <f t="shared" ca="1" si="16"/>
        <v>91.196835564514643</v>
      </c>
      <c r="O67" s="26">
        <f t="shared" ca="1" si="16"/>
        <v>90.20060080215994</v>
      </c>
      <c r="P67" s="26">
        <f t="shared" ca="1" si="16"/>
        <v>90.784715906103145</v>
      </c>
      <c r="Q67" s="26">
        <f t="shared" ca="1" si="16"/>
        <v>99.721795157694032</v>
      </c>
      <c r="R67" s="26"/>
      <c r="S67" s="26"/>
      <c r="T67" s="26"/>
      <c r="U67" s="26">
        <f t="shared" ca="1" si="12"/>
        <v>89.986581898171082</v>
      </c>
      <c r="V67" s="26">
        <f t="shared" ca="1" si="12"/>
        <v>92.520794473647555</v>
      </c>
      <c r="W67" s="26">
        <f t="shared" si="3"/>
        <v>248</v>
      </c>
      <c r="X67" s="26">
        <f t="shared" ca="1" si="14"/>
        <v>92.811373902061675</v>
      </c>
      <c r="Y67" s="26">
        <f t="shared" ca="1" si="14"/>
        <v>92.738957013536009</v>
      </c>
      <c r="Z67" s="26">
        <f t="shared" ca="1" si="14"/>
        <v>97.891796105857495</v>
      </c>
      <c r="AA67" s="26">
        <f t="shared" ca="1" si="14"/>
        <v>95.812953825149123</v>
      </c>
      <c r="AB67" s="26">
        <f t="shared" ca="1" si="14"/>
        <v>91.014690916781163</v>
      </c>
      <c r="AC67" s="26">
        <f t="shared" ca="1" si="14"/>
        <v>96.881831183547291</v>
      </c>
      <c r="AD67" s="26">
        <f t="shared" ca="1" si="14"/>
        <v>95.34715924736966</v>
      </c>
      <c r="AE67" s="26">
        <f t="shared" ca="1" si="14"/>
        <v>97.521617498034189</v>
      </c>
      <c r="AF67" s="26">
        <f t="shared" ca="1" si="14"/>
        <v>98.492015893932205</v>
      </c>
      <c r="AG67" s="26">
        <f t="shared" ca="1" si="14"/>
        <v>92.349217461338213</v>
      </c>
      <c r="AH67" s="26">
        <f t="shared" ca="1" si="14"/>
        <v>93.352016750809327</v>
      </c>
      <c r="AI67" s="26">
        <f t="shared" ca="1" si="14"/>
        <v>89.614994282584917</v>
      </c>
      <c r="AJ67" s="26">
        <f t="shared" ca="1" si="14"/>
        <v>96.066756838091266</v>
      </c>
      <c r="AK67" s="26">
        <f t="shared" ca="1" si="14"/>
        <v>93.187317523523333</v>
      </c>
      <c r="AL67" s="26">
        <f t="shared" ca="1" si="14"/>
        <v>91.536412317374015</v>
      </c>
      <c r="AM67" s="26">
        <f t="shared" ca="1" si="14"/>
        <v>94.844656392492439</v>
      </c>
      <c r="AN67" s="26">
        <f t="shared" ca="1" si="14"/>
        <v>91.187341132040473</v>
      </c>
      <c r="AO67" s="26">
        <f t="shared" ca="1" si="14"/>
        <v>93.287267774922498</v>
      </c>
      <c r="AP67" s="26">
        <f t="shared" ca="1" si="14"/>
        <v>92.944756304666242</v>
      </c>
      <c r="AQ67" s="26">
        <f t="shared" ca="1" si="14"/>
        <v>92.624620121838291</v>
      </c>
      <c r="AR67" s="26">
        <f t="shared" ca="1" si="14"/>
        <v>91.319774862173944</v>
      </c>
      <c r="AS67" s="26">
        <f t="shared" ca="1" si="14"/>
        <v>93.119942513287597</v>
      </c>
      <c r="AT67" s="26">
        <f t="shared" ca="1" si="14"/>
        <v>94.407301699140135</v>
      </c>
      <c r="AU67" s="26">
        <f t="shared" ca="1" si="14"/>
        <v>93.562862600774196</v>
      </c>
      <c r="AV67" s="26">
        <f t="shared" ca="1" si="14"/>
        <v>91.999696749012017</v>
      </c>
      <c r="AW67" s="26">
        <f t="shared" ca="1" si="14"/>
        <v>92.10752789497738</v>
      </c>
      <c r="AX67" s="26">
        <f t="shared" ca="1" si="14"/>
        <v>93.184844646101794</v>
      </c>
      <c r="AY67" s="26">
        <f t="shared" ca="1" si="14"/>
        <v>94.701757913703645</v>
      </c>
      <c r="AZ67" s="26">
        <f t="shared" ca="1" si="14"/>
        <v>94.419794211195892</v>
      </c>
      <c r="BA67" s="26">
        <f t="shared" ca="1" si="14"/>
        <v>92.112488125334764</v>
      </c>
      <c r="BB67" s="26">
        <f t="shared" ca="1" si="14"/>
        <v>92.908334501054796</v>
      </c>
      <c r="BC67" s="26">
        <f t="shared" ca="1" si="14"/>
        <v>97.991717408402138</v>
      </c>
      <c r="BD67" s="26">
        <f t="shared" ca="1" si="14"/>
        <v>91.164028521714798</v>
      </c>
      <c r="BE67" s="26">
        <f t="shared" ca="1" si="14"/>
        <v>91.303489781213514</v>
      </c>
      <c r="BF67" s="26"/>
      <c r="BG67" s="26">
        <f t="shared" ca="1" si="15"/>
        <v>90.623906832328316</v>
      </c>
      <c r="BH67" s="26">
        <f t="shared" ca="1" si="15"/>
        <v>99.737260879466604</v>
      </c>
      <c r="BI67" s="26">
        <f t="shared" ca="1" si="15"/>
        <v>101.11984335931527</v>
      </c>
      <c r="BJ67" s="26">
        <f t="shared" ca="1" si="15"/>
        <v>88.616329231206393</v>
      </c>
      <c r="BK67" s="26">
        <f t="shared" ca="1" si="15"/>
        <v>92.103550043952339</v>
      </c>
      <c r="BL67" s="26">
        <f t="shared" ca="1" si="15"/>
        <v>91.266922809906646</v>
      </c>
      <c r="BM67" s="26">
        <f t="shared" ca="1" si="15"/>
        <v>90.258163849451378</v>
      </c>
      <c r="BN67" s="26">
        <f t="shared" ca="1" si="15"/>
        <v>93.899078301002803</v>
      </c>
      <c r="BO67" s="26">
        <f t="shared" ca="1" si="15"/>
        <v>90.20060080215994</v>
      </c>
      <c r="BP67" s="26">
        <f t="shared" ca="1" si="15"/>
        <v>93.939730660520453</v>
      </c>
      <c r="BQ67" s="26">
        <f t="shared" ca="1" si="15"/>
        <v>91.411726944169814</v>
      </c>
      <c r="BR67" s="26">
        <f t="shared" ca="1" si="15"/>
        <v>87.929955922094834</v>
      </c>
      <c r="BS67" s="26">
        <f t="shared" ca="1" si="15"/>
        <v>93.375636990353613</v>
      </c>
      <c r="BT67" s="26">
        <f t="shared" ca="1" si="15"/>
        <v>93.040369486882497</v>
      </c>
      <c r="BU67" s="26">
        <f t="shared" ca="1" si="15"/>
        <v>106.88203655958648</v>
      </c>
      <c r="BV67" s="26">
        <f t="shared" ca="1" si="15"/>
        <v>93.280848111039262</v>
      </c>
      <c r="BW67" s="26">
        <f t="shared" ca="1" si="15"/>
        <v>93.572962761321605</v>
      </c>
      <c r="BX67" s="26">
        <f t="shared" ca="1" si="15"/>
        <v>91.873015283404229</v>
      </c>
      <c r="BY67" s="26"/>
      <c r="BZ67" s="26"/>
      <c r="CA67" s="26"/>
      <c r="CB67" s="26"/>
      <c r="CC67" s="26">
        <f t="shared" ca="1" si="11"/>
        <v>89.688210359200568</v>
      </c>
      <c r="CD67" s="26">
        <f t="shared" ca="1" si="11"/>
        <v>90.490330710780981</v>
      </c>
      <c r="CE67" s="26">
        <f t="shared" ca="1" si="11"/>
        <v>91.21965428337846</v>
      </c>
      <c r="CF67" s="26">
        <f t="shared" ca="1" si="11"/>
        <v>94.131263285392137</v>
      </c>
      <c r="CG67" s="26">
        <f t="shared" ca="1" si="11"/>
        <v>92.708546258469724</v>
      </c>
    </row>
    <row r="68" spans="1:85" x14ac:dyDescent="0.3">
      <c r="A68" s="25">
        <v>2013</v>
      </c>
      <c r="B68" s="26">
        <f t="shared" ca="1" si="2"/>
        <v>95.17900275726663</v>
      </c>
      <c r="C68" s="26"/>
      <c r="D68" s="26">
        <f t="shared" ca="1" si="16"/>
        <v>95.003767498603324</v>
      </c>
      <c r="E68" s="26">
        <f t="shared" ca="1" si="16"/>
        <v>97.393007574719604</v>
      </c>
      <c r="F68" s="26">
        <f t="shared" ca="1" si="16"/>
        <v>95.418220673682853</v>
      </c>
      <c r="G68" s="26">
        <f t="shared" ca="1" si="16"/>
        <v>96.454917180235256</v>
      </c>
      <c r="H68" s="26">
        <f t="shared" ca="1" si="16"/>
        <v>95.332322894439642</v>
      </c>
      <c r="I68" s="26">
        <f t="shared" ca="1" si="16"/>
        <v>95.888535087664479</v>
      </c>
      <c r="J68" s="26">
        <f t="shared" ca="1" si="16"/>
        <v>95.262850025916165</v>
      </c>
      <c r="K68" s="26">
        <f t="shared" ca="1" si="16"/>
        <v>94.813492840316073</v>
      </c>
      <c r="L68" s="26">
        <f t="shared" ca="1" si="16"/>
        <v>93.418118879634022</v>
      </c>
      <c r="M68" s="26">
        <f t="shared" ca="1" si="16"/>
        <v>93.229586216843032</v>
      </c>
      <c r="N68" s="26">
        <f t="shared" ca="1" si="16"/>
        <v>93.208194337084748</v>
      </c>
      <c r="O68" s="26">
        <f t="shared" ca="1" si="16"/>
        <v>93.177453273097854</v>
      </c>
      <c r="P68" s="26">
        <f t="shared" ca="1" si="16"/>
        <v>93.50649068306889</v>
      </c>
      <c r="Q68" s="26">
        <f t="shared" ca="1" si="16"/>
        <v>100.92951191836887</v>
      </c>
      <c r="R68" s="26"/>
      <c r="S68" s="26"/>
      <c r="T68" s="26"/>
      <c r="U68" s="26">
        <f t="shared" ca="1" si="12"/>
        <v>92.808242667067276</v>
      </c>
      <c r="V68" s="26">
        <f t="shared" ca="1" si="12"/>
        <v>94.396836467624738</v>
      </c>
      <c r="W68" s="26">
        <f t="shared" si="3"/>
        <v>252</v>
      </c>
      <c r="X68" s="26">
        <f t="shared" ca="1" si="14"/>
        <v>94.875746057839677</v>
      </c>
      <c r="Y68" s="26">
        <f t="shared" ca="1" si="14"/>
        <v>94.932735071328338</v>
      </c>
      <c r="Z68" s="26">
        <f t="shared" ca="1" si="14"/>
        <v>99.709222544496654</v>
      </c>
      <c r="AA68" s="26">
        <f t="shared" ca="1" si="14"/>
        <v>97.393007574719604</v>
      </c>
      <c r="AB68" s="26">
        <f t="shared" ca="1" si="14"/>
        <v>92.682099806078284</v>
      </c>
      <c r="AC68" s="26">
        <f t="shared" ca="1" si="14"/>
        <v>98.828556379392992</v>
      </c>
      <c r="AD68" s="26">
        <f t="shared" ca="1" si="14"/>
        <v>97.315977064568941</v>
      </c>
      <c r="AE68" s="26">
        <f t="shared" ca="1" si="14"/>
        <v>98.924970901108779</v>
      </c>
      <c r="AF68" s="26">
        <f t="shared" ca="1" si="14"/>
        <v>100.99690411753143</v>
      </c>
      <c r="AG68" s="26">
        <f t="shared" ca="1" si="14"/>
        <v>94.355902870156967</v>
      </c>
      <c r="AH68" s="26">
        <f t="shared" ca="1" si="14"/>
        <v>95.805264969947359</v>
      </c>
      <c r="AI68" s="26">
        <f t="shared" ca="1" si="14"/>
        <v>93.070738630256344</v>
      </c>
      <c r="AJ68" s="26">
        <f t="shared" ca="1" si="14"/>
        <v>98.921794766817825</v>
      </c>
      <c r="AK68" s="26">
        <f t="shared" ca="1" si="14"/>
        <v>95.536145739126667</v>
      </c>
      <c r="AL68" s="26">
        <f t="shared" ca="1" si="14"/>
        <v>94.021149373621014</v>
      </c>
      <c r="AM68" s="26">
        <f t="shared" ca="1" si="14"/>
        <v>97.188745478014539</v>
      </c>
      <c r="AN68" s="26">
        <f t="shared" ca="1" si="14"/>
        <v>94.080213346067296</v>
      </c>
      <c r="AO68" s="26">
        <f t="shared" ca="1" si="14"/>
        <v>95.792010371748717</v>
      </c>
      <c r="AP68" s="26">
        <f t="shared" ca="1" si="14"/>
        <v>95.529788947041823</v>
      </c>
      <c r="AQ68" s="26">
        <f t="shared" ca="1" si="14"/>
        <v>95.984021631889533</v>
      </c>
      <c r="AR68" s="26">
        <f t="shared" ca="1" si="14"/>
        <v>94.478238252970598</v>
      </c>
      <c r="AS68" s="26">
        <f t="shared" ca="1" si="14"/>
        <v>95.387411542143212</v>
      </c>
      <c r="AT68" s="26">
        <f t="shared" ca="1" si="14"/>
        <v>96.853856719683776</v>
      </c>
      <c r="AU68" s="26">
        <f t="shared" ca="1" si="14"/>
        <v>96.454917180235256</v>
      </c>
      <c r="AV68" s="26">
        <f t="shared" ca="1" si="14"/>
        <v>95.396889372492424</v>
      </c>
      <c r="AW68" s="26">
        <f t="shared" ca="1" si="14"/>
        <v>95.257798062249151</v>
      </c>
      <c r="AX68" s="26">
        <f t="shared" ca="1" si="14"/>
        <v>95.888535087664479</v>
      </c>
      <c r="AY68" s="26">
        <f t="shared" ca="1" si="14"/>
        <v>96.762631646308719</v>
      </c>
      <c r="AZ68" s="26">
        <f t="shared" ca="1" si="14"/>
        <v>96.199599056667012</v>
      </c>
      <c r="BA68" s="26">
        <f t="shared" ca="1" si="14"/>
        <v>94.734084009894218</v>
      </c>
      <c r="BB68" s="26">
        <f t="shared" ca="1" si="14"/>
        <v>95.517576254103957</v>
      </c>
      <c r="BC68" s="26">
        <f t="shared" ca="1" si="14"/>
        <v>98.394793660192974</v>
      </c>
      <c r="BD68" s="26">
        <f t="shared" ca="1" si="14"/>
        <v>93.776744753893837</v>
      </c>
      <c r="BE68" s="26">
        <f t="shared" ca="1" si="14"/>
        <v>94.582388431194403</v>
      </c>
      <c r="BF68" s="26"/>
      <c r="BG68" s="26">
        <f t="shared" ca="1" si="15"/>
        <v>93.418118879634022</v>
      </c>
      <c r="BH68" s="26">
        <f t="shared" ca="1" si="15"/>
        <v>100.89613375206368</v>
      </c>
      <c r="BI68" s="26">
        <f t="shared" ca="1" si="15"/>
        <v>101.97664527449584</v>
      </c>
      <c r="BJ68" s="26">
        <f t="shared" ca="1" si="15"/>
        <v>87.662299868087942</v>
      </c>
      <c r="BK68" s="26">
        <f t="shared" ca="1" si="15"/>
        <v>93.338859604419895</v>
      </c>
      <c r="BL68" s="26">
        <f t="shared" ca="1" si="15"/>
        <v>92.891705130377858</v>
      </c>
      <c r="BM68" s="26">
        <f t="shared" ca="1" si="15"/>
        <v>93.252307934211089</v>
      </c>
      <c r="BN68" s="26">
        <f t="shared" ca="1" si="15"/>
        <v>94.493592359431346</v>
      </c>
      <c r="BO68" s="26">
        <f t="shared" ca="1" si="15"/>
        <v>93.177453273097854</v>
      </c>
      <c r="BP68" s="26">
        <f t="shared" ca="1" si="15"/>
        <v>95.078269027169696</v>
      </c>
      <c r="BQ68" s="26">
        <f t="shared" ca="1" si="15"/>
        <v>93.822427655827497</v>
      </c>
      <c r="BR68" s="26">
        <f t="shared" ca="1" si="15"/>
        <v>92.019823547393528</v>
      </c>
      <c r="BS68" s="26">
        <f t="shared" ca="1" si="15"/>
        <v>94.773170593075335</v>
      </c>
      <c r="BT68" s="26">
        <f t="shared" ca="1" si="15"/>
        <v>94.735408865165539</v>
      </c>
      <c r="BU68" s="26">
        <f t="shared" ca="1" si="15"/>
        <v>107.06115314688634</v>
      </c>
      <c r="BV68" s="26">
        <f t="shared" ca="1" si="15"/>
        <v>95.19221374159325</v>
      </c>
      <c r="BW68" s="26">
        <f t="shared" ca="1" si="15"/>
        <v>96.42995117467342</v>
      </c>
      <c r="BX68" s="26">
        <f t="shared" ca="1" si="15"/>
        <v>94.330582294897155</v>
      </c>
      <c r="BY68" s="26"/>
      <c r="BZ68" s="26"/>
      <c r="CA68" s="26"/>
      <c r="CB68" s="26"/>
      <c r="CC68" s="26">
        <f t="shared" ref="CC68:CG73" ca="1" si="17">GEOMEAN(OFFSET(CC$76,$W68,0,4,1))</f>
        <v>92.605422373840625</v>
      </c>
      <c r="CD68" s="26">
        <f t="shared" ca="1" si="17"/>
        <v>93.131245884380917</v>
      </c>
      <c r="CE68" s="26">
        <f t="shared" ca="1" si="17"/>
        <v>93.727207192349937</v>
      </c>
      <c r="CF68" s="26">
        <f t="shared" ca="1" si="17"/>
        <v>95.550538120586666</v>
      </c>
      <c r="CG68" s="26">
        <f t="shared" ca="1" si="17"/>
        <v>94.387349238242663</v>
      </c>
    </row>
    <row r="69" spans="1:85" x14ac:dyDescent="0.3">
      <c r="A69" s="25">
        <v>2014</v>
      </c>
      <c r="B69" s="26">
        <f t="shared" ca="1" si="2"/>
        <v>96.707052692021236</v>
      </c>
      <c r="C69" s="26"/>
      <c r="D69" s="26">
        <f t="shared" ca="1" si="16"/>
        <v>96.044406632716161</v>
      </c>
      <c r="E69" s="26">
        <f t="shared" ca="1" si="16"/>
        <v>98.124875553632307</v>
      </c>
      <c r="F69" s="26">
        <f t="shared" ca="1" si="16"/>
        <v>95.554198464542623</v>
      </c>
      <c r="G69" s="26">
        <f t="shared" ca="1" si="16"/>
        <v>97.352209220211932</v>
      </c>
      <c r="H69" s="26">
        <f t="shared" ca="1" si="16"/>
        <v>97.661817241910725</v>
      </c>
      <c r="I69" s="26">
        <f t="shared" ca="1" si="16"/>
        <v>97.982071289352874</v>
      </c>
      <c r="J69" s="26">
        <f t="shared" ca="1" si="16"/>
        <v>96.822181484367135</v>
      </c>
      <c r="K69" s="26">
        <f t="shared" ca="1" si="16"/>
        <v>97.144245422892752</v>
      </c>
      <c r="L69" s="26">
        <f t="shared" ca="1" si="16"/>
        <v>96.574302700157062</v>
      </c>
      <c r="M69" s="26">
        <f t="shared" ca="1" si="16"/>
        <v>94.601025559746716</v>
      </c>
      <c r="N69" s="26">
        <f t="shared" ca="1" si="16"/>
        <v>95.722348439230771</v>
      </c>
      <c r="O69" s="26">
        <f t="shared" ca="1" si="16"/>
        <v>96.651675507939444</v>
      </c>
      <c r="P69" s="26">
        <f t="shared" ca="1" si="16"/>
        <v>95.281948307539622</v>
      </c>
      <c r="Q69" s="26">
        <f t="shared" ca="1" si="16"/>
        <v>99.871528054730788</v>
      </c>
      <c r="R69" s="26"/>
      <c r="S69" s="26"/>
      <c r="T69" s="26"/>
      <c r="U69" s="26">
        <f t="shared" ref="U69:AJ73" ca="1" si="18">GEOMEAN(OFFSET(U$76,$W69,0,4,1))</f>
        <v>95.956538684951411</v>
      </c>
      <c r="V69" s="26">
        <f t="shared" ca="1" si="18"/>
        <v>96.586422930563714</v>
      </c>
      <c r="W69" s="26">
        <f t="shared" si="3"/>
        <v>256</v>
      </c>
      <c r="X69" s="26">
        <f t="shared" ca="1" si="18"/>
        <v>95.911869230325266</v>
      </c>
      <c r="Y69" s="26">
        <f t="shared" ca="1" si="18"/>
        <v>96.799493798635197</v>
      </c>
      <c r="Z69" s="26">
        <f t="shared" ca="1" si="18"/>
        <v>100.05206696459585</v>
      </c>
      <c r="AA69" s="26">
        <f t="shared" ca="1" si="18"/>
        <v>98.124875553632307</v>
      </c>
      <c r="AB69" s="26">
        <f t="shared" ca="1" si="18"/>
        <v>92.814114235335808</v>
      </c>
      <c r="AC69" s="26">
        <f t="shared" ca="1" si="18"/>
        <v>98.942749358349133</v>
      </c>
      <c r="AD69" s="26">
        <f t="shared" ca="1" si="18"/>
        <v>96.793570477664957</v>
      </c>
      <c r="AE69" s="26">
        <f t="shared" ca="1" si="18"/>
        <v>98.604465974766953</v>
      </c>
      <c r="AF69" s="26">
        <f t="shared" ca="1" si="18"/>
        <v>99.704542239507191</v>
      </c>
      <c r="AG69" s="26">
        <f t="shared" ca="1" si="18"/>
        <v>95.227046581445606</v>
      </c>
      <c r="AH69" s="26">
        <f t="shared" ca="1" si="18"/>
        <v>95.979431855307169</v>
      </c>
      <c r="AI69" s="26">
        <f t="shared" ca="1" si="18"/>
        <v>94.369782281442355</v>
      </c>
      <c r="AJ69" s="26">
        <f t="shared" ca="1" si="18"/>
        <v>97.374264687649941</v>
      </c>
      <c r="AK69" s="26">
        <f t="shared" ref="X69:BE73" ca="1" si="19">GEOMEAN(OFFSET(AK$76,$W69,0,4,1))</f>
        <v>96.209768042295494</v>
      </c>
      <c r="AL69" s="26">
        <f t="shared" ca="1" si="19"/>
        <v>95.102137696914866</v>
      </c>
      <c r="AM69" s="26">
        <f t="shared" ca="1" si="19"/>
        <v>96.468517877904006</v>
      </c>
      <c r="AN69" s="26">
        <f t="shared" ca="1" si="19"/>
        <v>94.784709057584905</v>
      </c>
      <c r="AO69" s="26">
        <f t="shared" ca="1" si="19"/>
        <v>95.10112463821477</v>
      </c>
      <c r="AP69" s="26">
        <f t="shared" ca="1" si="19"/>
        <v>96.112085970452398</v>
      </c>
      <c r="AQ69" s="26">
        <f t="shared" ca="1" si="19"/>
        <v>95.808593270001921</v>
      </c>
      <c r="AR69" s="26">
        <f t="shared" ca="1" si="19"/>
        <v>95.592248037520235</v>
      </c>
      <c r="AS69" s="26">
        <f t="shared" ca="1" si="19"/>
        <v>94.638767731751869</v>
      </c>
      <c r="AT69" s="26">
        <f t="shared" ca="1" si="19"/>
        <v>96.85601670013537</v>
      </c>
      <c r="AU69" s="26">
        <f t="shared" ca="1" si="19"/>
        <v>97.352209220211932</v>
      </c>
      <c r="AV69" s="26">
        <f t="shared" ca="1" si="19"/>
        <v>97.559379021670864</v>
      </c>
      <c r="AW69" s="26">
        <f t="shared" ca="1" si="19"/>
        <v>97.776728548336067</v>
      </c>
      <c r="AX69" s="26">
        <f t="shared" ca="1" si="19"/>
        <v>97.982071289352874</v>
      </c>
      <c r="AY69" s="26">
        <f t="shared" ca="1" si="19"/>
        <v>97.594346457173174</v>
      </c>
      <c r="AZ69" s="26">
        <f t="shared" ca="1" si="19"/>
        <v>96.73450594708828</v>
      </c>
      <c r="BA69" s="26">
        <f t="shared" ca="1" si="19"/>
        <v>96.757123414180214</v>
      </c>
      <c r="BB69" s="26">
        <f t="shared" ca="1" si="19"/>
        <v>97.582008789841538</v>
      </c>
      <c r="BC69" s="26">
        <f t="shared" ca="1" si="19"/>
        <v>99.374354586480948</v>
      </c>
      <c r="BD69" s="26">
        <f t="shared" ca="1" si="19"/>
        <v>95.697233871127651</v>
      </c>
      <c r="BE69" s="26">
        <f t="shared" ca="1" si="19"/>
        <v>97.713582557854451</v>
      </c>
      <c r="BF69" s="26"/>
      <c r="BG69" s="26">
        <f t="shared" ca="1" si="15"/>
        <v>96.574302700157062</v>
      </c>
      <c r="BH69" s="26">
        <f t="shared" ca="1" si="15"/>
        <v>99.695604139965695</v>
      </c>
      <c r="BI69" s="26">
        <f t="shared" ca="1" si="15"/>
        <v>99.929404097859461</v>
      </c>
      <c r="BJ69" s="26">
        <f t="shared" ca="1" si="15"/>
        <v>90.915919434109227</v>
      </c>
      <c r="BK69" s="26">
        <f t="shared" ca="1" si="15"/>
        <v>95.315087430755</v>
      </c>
      <c r="BL69" s="26">
        <f t="shared" ca="1" si="15"/>
        <v>94.990043523276583</v>
      </c>
      <c r="BM69" s="26">
        <f t="shared" ca="1" si="15"/>
        <v>96.676718010561984</v>
      </c>
      <c r="BN69" s="26">
        <f t="shared" ca="1" si="15"/>
        <v>96.279077322476795</v>
      </c>
      <c r="BO69" s="26">
        <f t="shared" ca="1" si="15"/>
        <v>96.651675507939444</v>
      </c>
      <c r="BP69" s="26">
        <f t="shared" ca="1" si="15"/>
        <v>95.853545805934246</v>
      </c>
      <c r="BQ69" s="26">
        <f t="shared" ca="1" si="15"/>
        <v>95.171608430989849</v>
      </c>
      <c r="BR69" s="26">
        <f t="shared" ca="1" si="15"/>
        <v>94.61498665510662</v>
      </c>
      <c r="BS69" s="26">
        <f t="shared" ca="1" si="15"/>
        <v>96.522309580635138</v>
      </c>
      <c r="BT69" s="26">
        <f t="shared" ca="1" si="15"/>
        <v>96.490307616405843</v>
      </c>
      <c r="BU69" s="26">
        <f t="shared" ca="1" si="15"/>
        <v>102.71640761684662</v>
      </c>
      <c r="BV69" s="26">
        <f t="shared" ca="1" si="15"/>
        <v>97.021709460059938</v>
      </c>
      <c r="BW69" s="26">
        <f t="shared" ca="1" si="15"/>
        <v>98.454404412403704</v>
      </c>
      <c r="BX69" s="26">
        <f t="shared" ca="1" si="15"/>
        <v>96.542034965481335</v>
      </c>
      <c r="BY69" s="26"/>
      <c r="BZ69" s="26"/>
      <c r="CA69" s="26"/>
      <c r="CB69" s="26"/>
      <c r="CC69" s="26">
        <f t="shared" ca="1" si="17"/>
        <v>96.118553067753993</v>
      </c>
      <c r="CD69" s="26">
        <f t="shared" ca="1" si="17"/>
        <v>95.726958304034085</v>
      </c>
      <c r="CE69" s="26">
        <f t="shared" ca="1" si="17"/>
        <v>96.604157906464991</v>
      </c>
      <c r="CF69" s="26">
        <f t="shared" ca="1" si="17"/>
        <v>96.873645233940266</v>
      </c>
      <c r="CG69" s="26">
        <f t="shared" ca="1" si="17"/>
        <v>96.496291603193356</v>
      </c>
    </row>
    <row r="70" spans="1:85" x14ac:dyDescent="0.3">
      <c r="A70" s="25">
        <v>2015</v>
      </c>
      <c r="B70" s="26">
        <f t="shared" ref="B70:Q73" ca="1" si="20">GEOMEAN(OFFSET(B$76,$W70,0,4,1))</f>
        <v>98.044671435685416</v>
      </c>
      <c r="C70" s="26"/>
      <c r="D70" s="26">
        <f t="shared" ca="1" si="20"/>
        <v>97.343341910463707</v>
      </c>
      <c r="E70" s="26">
        <f t="shared" ca="1" si="20"/>
        <v>98.607170725327506</v>
      </c>
      <c r="F70" s="26">
        <f t="shared" ca="1" si="20"/>
        <v>96.736917231130832</v>
      </c>
      <c r="G70" s="26">
        <f t="shared" ca="1" si="20"/>
        <v>98.316931089715737</v>
      </c>
      <c r="H70" s="26">
        <f t="shared" ca="1" si="20"/>
        <v>98.712071390271973</v>
      </c>
      <c r="I70" s="26">
        <f t="shared" ca="1" si="20"/>
        <v>98.777247271908664</v>
      </c>
      <c r="J70" s="26">
        <f t="shared" ca="1" si="20"/>
        <v>97.817179257693397</v>
      </c>
      <c r="K70" s="26">
        <f t="shared" ca="1" si="20"/>
        <v>98.37944277260388</v>
      </c>
      <c r="L70" s="26">
        <f t="shared" ca="1" si="20"/>
        <v>97.77404162118188</v>
      </c>
      <c r="M70" s="26">
        <f t="shared" ca="1" si="20"/>
        <v>98.489731361348504</v>
      </c>
      <c r="N70" s="26">
        <f t="shared" ca="1" si="20"/>
        <v>97.724587652752405</v>
      </c>
      <c r="O70" s="26">
        <f t="shared" ca="1" si="20"/>
        <v>97.77138550664236</v>
      </c>
      <c r="P70" s="26">
        <f t="shared" ca="1" si="20"/>
        <v>97.187145562763959</v>
      </c>
      <c r="Q70" s="26">
        <f t="shared" ca="1" si="20"/>
        <v>100.33470638548924</v>
      </c>
      <c r="R70" s="26"/>
      <c r="S70" s="26"/>
      <c r="T70" s="26"/>
      <c r="U70" s="26">
        <f t="shared" ca="1" si="18"/>
        <v>97.516702337804048</v>
      </c>
      <c r="V70" s="26">
        <f t="shared" ca="1" si="18"/>
        <v>98.144378044654104</v>
      </c>
      <c r="W70" s="26">
        <f t="shared" si="3"/>
        <v>260</v>
      </c>
      <c r="X70" s="26">
        <f t="shared" ca="1" si="19"/>
        <v>97.253252466769965</v>
      </c>
      <c r="Y70" s="26">
        <f t="shared" ca="1" si="19"/>
        <v>97.743985995581099</v>
      </c>
      <c r="Z70" s="26">
        <f t="shared" ca="1" si="19"/>
        <v>100.19723285000185</v>
      </c>
      <c r="AA70" s="26">
        <f t="shared" ca="1" si="19"/>
        <v>98.607170725327506</v>
      </c>
      <c r="AB70" s="26">
        <f t="shared" ca="1" si="19"/>
        <v>95.447369275563929</v>
      </c>
      <c r="AC70" s="26">
        <f t="shared" ca="1" si="19"/>
        <v>97.047731177900786</v>
      </c>
      <c r="AD70" s="26">
        <f t="shared" ca="1" si="19"/>
        <v>97.454484585446835</v>
      </c>
      <c r="AE70" s="26">
        <f t="shared" ca="1" si="19"/>
        <v>95.931504943345971</v>
      </c>
      <c r="AF70" s="26">
        <f t="shared" ca="1" si="19"/>
        <v>98.267993055961213</v>
      </c>
      <c r="AG70" s="26">
        <f t="shared" ca="1" si="19"/>
        <v>97.058832377242069</v>
      </c>
      <c r="AH70" s="26">
        <f t="shared" ca="1" si="19"/>
        <v>97.301709859399082</v>
      </c>
      <c r="AI70" s="26">
        <f t="shared" ca="1" si="19"/>
        <v>96.324601657804479</v>
      </c>
      <c r="AJ70" s="26">
        <f t="shared" ca="1" si="19"/>
        <v>97.358603036343837</v>
      </c>
      <c r="AK70" s="26">
        <f t="shared" ca="1" si="19"/>
        <v>97.092259710428337</v>
      </c>
      <c r="AL70" s="26">
        <f t="shared" ca="1" si="19"/>
        <v>96.866273036180544</v>
      </c>
      <c r="AM70" s="26">
        <f t="shared" ca="1" si="19"/>
        <v>97.251807721097478</v>
      </c>
      <c r="AN70" s="26">
        <f t="shared" ca="1" si="19"/>
        <v>96.44715953535588</v>
      </c>
      <c r="AO70" s="26">
        <f t="shared" ca="1" si="19"/>
        <v>96.746270963982326</v>
      </c>
      <c r="AP70" s="26">
        <f t="shared" ca="1" si="19"/>
        <v>97.287193045803249</v>
      </c>
      <c r="AQ70" s="26">
        <f t="shared" ca="1" si="19"/>
        <v>96.746625244592906</v>
      </c>
      <c r="AR70" s="26">
        <f t="shared" ca="1" si="19"/>
        <v>96.817339336977568</v>
      </c>
      <c r="AS70" s="26">
        <f t="shared" ca="1" si="19"/>
        <v>96.696512244205778</v>
      </c>
      <c r="AT70" s="26">
        <f t="shared" ca="1" si="19"/>
        <v>97.122489091987873</v>
      </c>
      <c r="AU70" s="26">
        <f t="shared" ca="1" si="19"/>
        <v>98.316931089715737</v>
      </c>
      <c r="AV70" s="26">
        <f t="shared" ca="1" si="19"/>
        <v>98.554562048058514</v>
      </c>
      <c r="AW70" s="26">
        <f t="shared" ca="1" si="19"/>
        <v>98.88703331892269</v>
      </c>
      <c r="AX70" s="26">
        <f t="shared" ca="1" si="19"/>
        <v>98.777247271908664</v>
      </c>
      <c r="AY70" s="26">
        <f t="shared" ca="1" si="19"/>
        <v>98.564569870734942</v>
      </c>
      <c r="AZ70" s="26">
        <f t="shared" ca="1" si="19"/>
        <v>97.674896436265854</v>
      </c>
      <c r="BA70" s="26">
        <f t="shared" ca="1" si="19"/>
        <v>97.772034687102746</v>
      </c>
      <c r="BB70" s="26">
        <f t="shared" ca="1" si="19"/>
        <v>98.404188213690915</v>
      </c>
      <c r="BC70" s="26">
        <f t="shared" ca="1" si="19"/>
        <v>99.569949026717595</v>
      </c>
      <c r="BD70" s="26">
        <f t="shared" ca="1" si="19"/>
        <v>97.523872930892395</v>
      </c>
      <c r="BE70" s="26">
        <f t="shared" ca="1" si="19"/>
        <v>98.864406300222967</v>
      </c>
      <c r="BF70" s="26"/>
      <c r="BG70" s="26">
        <f t="shared" ca="1" si="15"/>
        <v>97.77404162118188</v>
      </c>
      <c r="BH70" s="26">
        <f t="shared" ca="1" si="15"/>
        <v>99.417433228620467</v>
      </c>
      <c r="BI70" s="26">
        <f t="shared" ca="1" si="15"/>
        <v>99.724762695168693</v>
      </c>
      <c r="BJ70" s="26">
        <f t="shared" ca="1" si="15"/>
        <v>97.976888990075352</v>
      </c>
      <c r="BK70" s="26">
        <f t="shared" ca="1" si="15"/>
        <v>97.64719997149173</v>
      </c>
      <c r="BL70" s="26">
        <f t="shared" ca="1" si="15"/>
        <v>97.497290893781027</v>
      </c>
      <c r="BM70" s="26">
        <f t="shared" ca="1" si="15"/>
        <v>97.723866107113679</v>
      </c>
      <c r="BN70" s="26">
        <f t="shared" ca="1" si="15"/>
        <v>98.631518667914847</v>
      </c>
      <c r="BO70" s="26">
        <f t="shared" ca="1" si="15"/>
        <v>97.77138550664236</v>
      </c>
      <c r="BP70" s="26">
        <f t="shared" ca="1" si="15"/>
        <v>97.789370647961846</v>
      </c>
      <c r="BQ70" s="26">
        <f t="shared" ca="1" si="15"/>
        <v>97.251848273978993</v>
      </c>
      <c r="BR70" s="26">
        <f t="shared" ca="1" si="15"/>
        <v>96.379936931850452</v>
      </c>
      <c r="BS70" s="26">
        <f t="shared" ca="1" si="15"/>
        <v>98.187161041270272</v>
      </c>
      <c r="BT70" s="26">
        <f t="shared" ca="1" si="15"/>
        <v>98.164800891921757</v>
      </c>
      <c r="BU70" s="26">
        <f t="shared" ca="1" si="15"/>
        <v>102.32272768845041</v>
      </c>
      <c r="BV70" s="26">
        <f t="shared" ca="1" si="15"/>
        <v>98.147105019811107</v>
      </c>
      <c r="BW70" s="26">
        <f t="shared" ca="1" si="15"/>
        <v>99.611793842796843</v>
      </c>
      <c r="BX70" s="26">
        <f t="shared" ca="1" si="15"/>
        <v>97.779408630700743</v>
      </c>
      <c r="BY70" s="26"/>
      <c r="BZ70" s="26"/>
      <c r="CA70" s="26"/>
      <c r="CB70" s="26"/>
      <c r="CC70" s="26">
        <f t="shared" ca="1" si="17"/>
        <v>97.621588287171832</v>
      </c>
      <c r="CD70" s="26">
        <f t="shared" ca="1" si="17"/>
        <v>97.376777972533702</v>
      </c>
      <c r="CE70" s="26">
        <f t="shared" ca="1" si="17"/>
        <v>97.894209190953049</v>
      </c>
      <c r="CF70" s="26">
        <f t="shared" ca="1" si="17"/>
        <v>98.104580082062014</v>
      </c>
      <c r="CG70" s="26">
        <f t="shared" ca="1" si="17"/>
        <v>98.26434301388035</v>
      </c>
    </row>
    <row r="71" spans="1:85" x14ac:dyDescent="0.3">
      <c r="A71" s="25">
        <v>2016</v>
      </c>
      <c r="B71" s="26">
        <f t="shared" ca="1" si="20"/>
        <v>99.99977436606386</v>
      </c>
      <c r="C71" s="26"/>
      <c r="D71" s="26">
        <f t="shared" ca="1" si="20"/>
        <v>100.00101349697442</v>
      </c>
      <c r="E71" s="26">
        <f t="shared" ca="1" si="20"/>
        <v>100.00067846857418</v>
      </c>
      <c r="F71" s="26">
        <f t="shared" ca="1" si="20"/>
        <v>99.999971772774501</v>
      </c>
      <c r="G71" s="26">
        <f t="shared" ca="1" si="20"/>
        <v>100.00104118450115</v>
      </c>
      <c r="H71" s="26">
        <f t="shared" ca="1" si="20"/>
        <v>99.998557111526736</v>
      </c>
      <c r="I71" s="26">
        <f t="shared" ca="1" si="20"/>
        <v>99.998471343699507</v>
      </c>
      <c r="J71" s="26">
        <f t="shared" ca="1" si="20"/>
        <v>100.001914415965</v>
      </c>
      <c r="K71" s="26">
        <f t="shared" ca="1" si="20"/>
        <v>99.999375686912899</v>
      </c>
      <c r="L71" s="26">
        <f t="shared" ca="1" si="20"/>
        <v>100.00017323384563</v>
      </c>
      <c r="M71" s="26">
        <f t="shared" ca="1" si="20"/>
        <v>100.00083380084902</v>
      </c>
      <c r="N71" s="26">
        <f t="shared" ca="1" si="20"/>
        <v>100.00079447894713</v>
      </c>
      <c r="O71" s="26">
        <f t="shared" ca="1" si="20"/>
        <v>99.998319212017009</v>
      </c>
      <c r="P71" s="26">
        <f t="shared" ca="1" si="20"/>
        <v>99.999713860685915</v>
      </c>
      <c r="Q71" s="26">
        <f t="shared" ca="1" si="20"/>
        <v>99.998739844548325</v>
      </c>
      <c r="R71" s="26"/>
      <c r="S71" s="26"/>
      <c r="T71" s="26"/>
      <c r="U71" s="26">
        <f t="shared" ca="1" si="18"/>
        <v>100.00173823853282</v>
      </c>
      <c r="V71" s="26">
        <f t="shared" ca="1" si="18"/>
        <v>99.998662918077287</v>
      </c>
      <c r="W71" s="26">
        <f t="shared" ref="W71:W73" si="21">W70+4</f>
        <v>264</v>
      </c>
      <c r="X71" s="26">
        <f t="shared" ca="1" si="19"/>
        <v>100.00043338708932</v>
      </c>
      <c r="Y71" s="26">
        <f t="shared" ca="1" si="19"/>
        <v>99.999534284961044</v>
      </c>
      <c r="Z71" s="26">
        <f t="shared" ca="1" si="19"/>
        <v>100.00168703842428</v>
      </c>
      <c r="AA71" s="26">
        <f t="shared" ca="1" si="19"/>
        <v>100.00067846857418</v>
      </c>
      <c r="AB71" s="26">
        <f t="shared" ca="1" si="19"/>
        <v>100.00197807016556</v>
      </c>
      <c r="AC71" s="26">
        <f t="shared" ca="1" si="19"/>
        <v>99.998691608393898</v>
      </c>
      <c r="AD71" s="26">
        <f t="shared" ca="1" si="19"/>
        <v>99.999896058047241</v>
      </c>
      <c r="AE71" s="26">
        <f t="shared" ca="1" si="19"/>
        <v>100.0017109782225</v>
      </c>
      <c r="AF71" s="26">
        <f t="shared" ca="1" si="19"/>
        <v>100.00166590437448</v>
      </c>
      <c r="AG71" s="26">
        <f t="shared" ca="1" si="19"/>
        <v>100.00080009000739</v>
      </c>
      <c r="AH71" s="26">
        <f t="shared" ca="1" si="19"/>
        <v>100.00197287514287</v>
      </c>
      <c r="AI71" s="26">
        <f t="shared" ca="1" si="19"/>
        <v>100.00031710304468</v>
      </c>
      <c r="AJ71" s="26">
        <f t="shared" ca="1" si="19"/>
        <v>100.00027989456989</v>
      </c>
      <c r="AK71" s="26">
        <f t="shared" ca="1" si="19"/>
        <v>99.998981110743529</v>
      </c>
      <c r="AL71" s="26">
        <f t="shared" ca="1" si="19"/>
        <v>99.999573568874098</v>
      </c>
      <c r="AM71" s="26">
        <f t="shared" ca="1" si="19"/>
        <v>99.996900830442797</v>
      </c>
      <c r="AN71" s="26">
        <f t="shared" ca="1" si="19"/>
        <v>99.998627144540492</v>
      </c>
      <c r="AO71" s="26">
        <f t="shared" ca="1" si="19"/>
        <v>100.00091124830888</v>
      </c>
      <c r="AP71" s="26">
        <f t="shared" ca="1" si="19"/>
        <v>99.998904884494365</v>
      </c>
      <c r="AQ71" s="26">
        <f t="shared" ca="1" si="19"/>
        <v>99.998202555489101</v>
      </c>
      <c r="AR71" s="26">
        <f t="shared" ca="1" si="19"/>
        <v>100.00058414344896</v>
      </c>
      <c r="AS71" s="26">
        <f t="shared" ca="1" si="19"/>
        <v>100.00070644733805</v>
      </c>
      <c r="AT71" s="26">
        <f t="shared" ca="1" si="19"/>
        <v>99.999495291580956</v>
      </c>
      <c r="AU71" s="26">
        <f t="shared" ca="1" si="19"/>
        <v>100.00104118450115</v>
      </c>
      <c r="AV71" s="26">
        <f t="shared" ca="1" si="19"/>
        <v>100.00028750843124</v>
      </c>
      <c r="AW71" s="26">
        <f t="shared" ca="1" si="19"/>
        <v>99.996629649728916</v>
      </c>
      <c r="AX71" s="26">
        <f t="shared" ca="1" si="19"/>
        <v>99.998471343699507</v>
      </c>
      <c r="AY71" s="26">
        <f t="shared" ca="1" si="19"/>
        <v>100.00307101221324</v>
      </c>
      <c r="AZ71" s="26">
        <f t="shared" ca="1" si="19"/>
        <v>99.999523722922817</v>
      </c>
      <c r="BA71" s="26">
        <f t="shared" ca="1" si="19"/>
        <v>99.999694254858326</v>
      </c>
      <c r="BB71" s="26">
        <f t="shared" ca="1" si="19"/>
        <v>99.998520975848834</v>
      </c>
      <c r="BC71" s="26">
        <f t="shared" ca="1" si="19"/>
        <v>100.00149455243731</v>
      </c>
      <c r="BD71" s="26">
        <f t="shared" ca="1" si="19"/>
        <v>99.998133867341167</v>
      </c>
      <c r="BE71" s="26">
        <f t="shared" ca="1" si="19"/>
        <v>99.999079025934535</v>
      </c>
      <c r="BF71" s="26"/>
      <c r="BG71" s="26">
        <f t="shared" ca="1" si="15"/>
        <v>100.00017323384563</v>
      </c>
      <c r="BH71" s="26">
        <f t="shared" ca="1" si="15"/>
        <v>100.00151511181072</v>
      </c>
      <c r="BI71" s="26">
        <f t="shared" ca="1" si="15"/>
        <v>100.00183511785951</v>
      </c>
      <c r="BJ71" s="26">
        <f t="shared" ca="1" si="15"/>
        <v>99.999475847928977</v>
      </c>
      <c r="BK71" s="26">
        <f t="shared" ca="1" si="15"/>
        <v>99.998140725768479</v>
      </c>
      <c r="BL71" s="26">
        <f t="shared" ca="1" si="15"/>
        <v>100.00175621564865</v>
      </c>
      <c r="BM71" s="26">
        <f t="shared" ca="1" si="15"/>
        <v>100.0007492505224</v>
      </c>
      <c r="BN71" s="26">
        <f t="shared" ca="1" si="15"/>
        <v>99.998417138690641</v>
      </c>
      <c r="BO71" s="26">
        <f t="shared" ca="1" si="15"/>
        <v>99.998319212017009</v>
      </c>
      <c r="BP71" s="26">
        <f t="shared" ca="1" si="15"/>
        <v>99.999873911761526</v>
      </c>
      <c r="BQ71" s="26">
        <f t="shared" ca="1" si="15"/>
        <v>99.998059187511828</v>
      </c>
      <c r="BR71" s="26">
        <f t="shared" ca="1" si="15"/>
        <v>99.999473605993657</v>
      </c>
      <c r="BS71" s="26">
        <f t="shared" ca="1" si="15"/>
        <v>99.998376182571278</v>
      </c>
      <c r="BT71" s="26">
        <f t="shared" ca="1" si="15"/>
        <v>99.998793463763931</v>
      </c>
      <c r="BU71" s="26">
        <f t="shared" ca="1" si="15"/>
        <v>100.00272894425652</v>
      </c>
      <c r="BV71" s="26">
        <f t="shared" ca="1" si="15"/>
        <v>99.999324317304669</v>
      </c>
      <c r="BW71" s="26">
        <f t="shared" ca="1" si="15"/>
        <v>99.999038353649127</v>
      </c>
      <c r="BX71" s="26">
        <f t="shared" ca="1" si="15"/>
        <v>99.999788343841828</v>
      </c>
      <c r="BY71" s="26"/>
      <c r="BZ71" s="26"/>
      <c r="CA71" s="26"/>
      <c r="CB71" s="26"/>
      <c r="CC71" s="26">
        <f t="shared" ca="1" si="17"/>
        <v>100.0025273521524</v>
      </c>
      <c r="CD71" s="26">
        <f t="shared" ca="1" si="17"/>
        <v>99.998158710756471</v>
      </c>
      <c r="CE71" s="26">
        <f t="shared" ca="1" si="17"/>
        <v>99.998275847717423</v>
      </c>
      <c r="CF71" s="26">
        <f t="shared" ca="1" si="17"/>
        <v>100.00127289479528</v>
      </c>
      <c r="CG71" s="26">
        <f t="shared" ca="1" si="17"/>
        <v>99.998794286409478</v>
      </c>
    </row>
    <row r="72" spans="1:85" x14ac:dyDescent="0.3">
      <c r="A72" s="25">
        <v>2017</v>
      </c>
      <c r="B72" s="26">
        <f t="shared" ca="1" si="20"/>
        <v>103.02252623936458</v>
      </c>
      <c r="C72" s="26"/>
      <c r="D72" s="26">
        <f t="shared" ca="1" si="20"/>
        <v>104.40567094082644</v>
      </c>
      <c r="E72" s="26">
        <f t="shared" ca="1" si="20"/>
        <v>104.84696675522264</v>
      </c>
      <c r="F72" s="26">
        <f t="shared" ca="1" si="20"/>
        <v>105.01520925588153</v>
      </c>
      <c r="G72" s="26">
        <f t="shared" ca="1" si="20"/>
        <v>102.66467921178528</v>
      </c>
      <c r="H72" s="26">
        <f t="shared" ca="1" si="20"/>
        <v>101.86704213544719</v>
      </c>
      <c r="I72" s="26">
        <f t="shared" ca="1" si="20"/>
        <v>101.53228593622858</v>
      </c>
      <c r="J72" s="26">
        <f t="shared" ca="1" si="20"/>
        <v>103.43004821933363</v>
      </c>
      <c r="K72" s="26">
        <f t="shared" ca="1" si="20"/>
        <v>102.13581931020069</v>
      </c>
      <c r="L72" s="26">
        <f t="shared" ca="1" si="20"/>
        <v>102.79519779326506</v>
      </c>
      <c r="M72" s="26">
        <f t="shared" ca="1" si="20"/>
        <v>102.76191575644344</v>
      </c>
      <c r="N72" s="26">
        <f t="shared" ca="1" si="20"/>
        <v>102.82138875206358</v>
      </c>
      <c r="O72" s="26">
        <f t="shared" ca="1" si="20"/>
        <v>102.61495838082865</v>
      </c>
      <c r="P72" s="26">
        <f t="shared" ca="1" si="20"/>
        <v>101.96346987783872</v>
      </c>
      <c r="Q72" s="26">
        <f t="shared" ca="1" si="20"/>
        <v>100.38188962135081</v>
      </c>
      <c r="R72" s="26"/>
      <c r="S72" s="26"/>
      <c r="T72" s="26"/>
      <c r="U72" s="26">
        <f t="shared" ca="1" si="18"/>
        <v>103.28937866076762</v>
      </c>
      <c r="V72" s="26">
        <f t="shared" ca="1" si="18"/>
        <v>102.27023730343134</v>
      </c>
      <c r="W72" s="26">
        <f t="shared" si="21"/>
        <v>268</v>
      </c>
      <c r="X72" s="26">
        <f t="shared" ca="1" si="19"/>
        <v>104.57062874236831</v>
      </c>
      <c r="Y72" s="26">
        <f t="shared" ca="1" si="19"/>
        <v>103.39958565780884</v>
      </c>
      <c r="Z72" s="26">
        <f t="shared" ca="1" si="19"/>
        <v>100.27492036857542</v>
      </c>
      <c r="AA72" s="26">
        <f t="shared" ca="1" si="19"/>
        <v>104.84696675522264</v>
      </c>
      <c r="AB72" s="26">
        <f t="shared" ca="1" si="19"/>
        <v>106.83926862003311</v>
      </c>
      <c r="AC72" s="26">
        <f t="shared" ca="1" si="19"/>
        <v>106.4907619408028</v>
      </c>
      <c r="AD72" s="26">
        <f t="shared" ca="1" si="19"/>
        <v>106.03509707013686</v>
      </c>
      <c r="AE72" s="26">
        <f t="shared" ca="1" si="19"/>
        <v>108.47308859248615</v>
      </c>
      <c r="AF72" s="26">
        <f t="shared" ca="1" si="19"/>
        <v>107.41388756342559</v>
      </c>
      <c r="AG72" s="26">
        <f t="shared" ca="1" si="19"/>
        <v>104.6363954672935</v>
      </c>
      <c r="AH72" s="26">
        <f t="shared" ca="1" si="19"/>
        <v>104.42942746108201</v>
      </c>
      <c r="AI72" s="26">
        <f t="shared" ca="1" si="19"/>
        <v>102.89769631205199</v>
      </c>
      <c r="AJ72" s="26">
        <f t="shared" ca="1" si="19"/>
        <v>106.25710359271984</v>
      </c>
      <c r="AK72" s="26">
        <f t="shared" ca="1" si="19"/>
        <v>104.75419609397035</v>
      </c>
      <c r="AL72" s="26">
        <f t="shared" ca="1" si="19"/>
        <v>105.36869596036757</v>
      </c>
      <c r="AM72" s="26">
        <f t="shared" ca="1" si="19"/>
        <v>105.5721281387095</v>
      </c>
      <c r="AN72" s="26">
        <f t="shared" ca="1" si="19"/>
        <v>103.94741446730227</v>
      </c>
      <c r="AO72" s="26">
        <f t="shared" ca="1" si="19"/>
        <v>106.26858542519876</v>
      </c>
      <c r="AP72" s="26">
        <f t="shared" ca="1" si="19"/>
        <v>102.97601707785331</v>
      </c>
      <c r="AQ72" s="26">
        <f t="shared" ca="1" si="19"/>
        <v>104.50853528400248</v>
      </c>
      <c r="AR72" s="26">
        <f t="shared" ca="1" si="19"/>
        <v>102.91430415934924</v>
      </c>
      <c r="AS72" s="26">
        <f t="shared" ca="1" si="19"/>
        <v>106.07319129640939</v>
      </c>
      <c r="AT72" s="26">
        <f t="shared" ca="1" si="19"/>
        <v>103.95283561314272</v>
      </c>
      <c r="AU72" s="26">
        <f t="shared" ca="1" si="19"/>
        <v>102.66467921178528</v>
      </c>
      <c r="AV72" s="26">
        <f t="shared" ca="1" si="19"/>
        <v>102.0650624595982</v>
      </c>
      <c r="AW72" s="26">
        <f t="shared" ca="1" si="19"/>
        <v>101.65120874421702</v>
      </c>
      <c r="AX72" s="26">
        <f t="shared" ca="1" si="19"/>
        <v>101.53228593622858</v>
      </c>
      <c r="AY72" s="26">
        <f t="shared" ca="1" si="19"/>
        <v>102.54574558849536</v>
      </c>
      <c r="AZ72" s="26">
        <f t="shared" ca="1" si="19"/>
        <v>103.76197984948276</v>
      </c>
      <c r="BA72" s="26">
        <f t="shared" ca="1" si="19"/>
        <v>103.42286779484719</v>
      </c>
      <c r="BB72" s="26">
        <f t="shared" ca="1" si="19"/>
        <v>102.39946981346966</v>
      </c>
      <c r="BC72" s="26">
        <f t="shared" ca="1" si="19"/>
        <v>101.34616206308249</v>
      </c>
      <c r="BD72" s="26">
        <f t="shared" ca="1" si="19"/>
        <v>103.51477337620886</v>
      </c>
      <c r="BE72" s="26">
        <f t="shared" ca="1" si="19"/>
        <v>100.70315281071318</v>
      </c>
      <c r="BF72" s="26"/>
      <c r="BG72" s="26">
        <f t="shared" ca="1" si="15"/>
        <v>102.79519779326506</v>
      </c>
      <c r="BH72" s="26">
        <f t="shared" ca="1" si="15"/>
        <v>100.65237305861149</v>
      </c>
      <c r="BI72" s="26">
        <f t="shared" ca="1" si="15"/>
        <v>100.84238965281132</v>
      </c>
      <c r="BJ72" s="26">
        <f t="shared" ca="1" si="15"/>
        <v>104.22592452916054</v>
      </c>
      <c r="BK72" s="26">
        <f t="shared" ca="1" si="15"/>
        <v>102.22715947060908</v>
      </c>
      <c r="BL72" s="26">
        <f t="shared" ca="1" si="15"/>
        <v>103.66939574192469</v>
      </c>
      <c r="BM72" s="26">
        <f t="shared" ca="1" si="15"/>
        <v>102.54013331945443</v>
      </c>
      <c r="BN72" s="26">
        <f t="shared" ca="1" si="15"/>
        <v>100.5492876104646</v>
      </c>
      <c r="BO72" s="26">
        <f t="shared" ca="1" si="15"/>
        <v>102.61495838082865</v>
      </c>
      <c r="BP72" s="26">
        <f t="shared" ca="1" si="15"/>
        <v>102.65417340067815</v>
      </c>
      <c r="BQ72" s="26">
        <f t="shared" ca="1" si="15"/>
        <v>102.30087204921618</v>
      </c>
      <c r="BR72" s="26">
        <f t="shared" ca="1" si="15"/>
        <v>100.91722581312503</v>
      </c>
      <c r="BS72" s="26">
        <f t="shared" ca="1" si="15"/>
        <v>101.87417030613418</v>
      </c>
      <c r="BT72" s="26">
        <f t="shared" ca="1" si="15"/>
        <v>102.15617564763261</v>
      </c>
      <c r="BU72" s="26">
        <f t="shared" ca="1" si="15"/>
        <v>99.177123252570794</v>
      </c>
      <c r="BV72" s="26">
        <f t="shared" ca="1" si="15"/>
        <v>101.18162192367936</v>
      </c>
      <c r="BW72" s="26">
        <f t="shared" ca="1" si="15"/>
        <v>99.555800393606319</v>
      </c>
      <c r="BX72" s="26">
        <f t="shared" ca="1" si="15"/>
        <v>102.72270891608117</v>
      </c>
      <c r="BY72" s="26"/>
      <c r="BZ72" s="26"/>
      <c r="CA72" s="26"/>
      <c r="CB72" s="26"/>
      <c r="CC72" s="26">
        <f t="shared" ca="1" si="17"/>
        <v>103.28120678618305</v>
      </c>
      <c r="CD72" s="26">
        <f t="shared" ca="1" si="17"/>
        <v>103.3072592256768</v>
      </c>
      <c r="CE72" s="26">
        <f t="shared" ca="1" si="17"/>
        <v>102.42790354192543</v>
      </c>
      <c r="CF72" s="26">
        <f t="shared" ca="1" si="17"/>
        <v>101.21944702461467</v>
      </c>
      <c r="CG72" s="26">
        <f t="shared" ca="1" si="17"/>
        <v>102.48948673596796</v>
      </c>
    </row>
    <row r="73" spans="1:85" x14ac:dyDescent="0.3">
      <c r="A73" s="25">
        <v>2018</v>
      </c>
      <c r="B73" s="26">
        <f t="shared" ca="1" si="20"/>
        <v>105.02999171967681</v>
      </c>
      <c r="C73" s="26"/>
      <c r="D73" s="26">
        <f t="shared" ca="1" si="20"/>
        <v>108.00220214611016</v>
      </c>
      <c r="E73" s="26">
        <f t="shared" ca="1" si="20"/>
        <v>108.67889291412429</v>
      </c>
      <c r="F73" s="26">
        <f t="shared" ca="1" si="20"/>
        <v>105.2400725088381</v>
      </c>
      <c r="G73" s="26">
        <f t="shared" ca="1" si="20"/>
        <v>104.41948588395316</v>
      </c>
      <c r="H73" s="26">
        <f t="shared" ca="1" si="20"/>
        <v>104.42823093491087</v>
      </c>
      <c r="I73" s="26">
        <f t="shared" ca="1" si="20"/>
        <v>104.47250507768537</v>
      </c>
      <c r="J73" s="26">
        <f t="shared" ca="1" si="20"/>
        <v>105.454942290471</v>
      </c>
      <c r="K73" s="26">
        <f t="shared" ca="1" si="20"/>
        <v>104.61848248693556</v>
      </c>
      <c r="L73" s="26">
        <f t="shared" ca="1" si="20"/>
        <v>105.57671769553541</v>
      </c>
      <c r="M73" s="26">
        <f t="shared" ca="1" si="20"/>
        <v>102.71554001636076</v>
      </c>
      <c r="N73" s="26">
        <f t="shared" ca="1" si="20"/>
        <v>104.82417789007</v>
      </c>
      <c r="O73" s="26">
        <f t="shared" ca="1" si="20"/>
        <v>105.74115180683658</v>
      </c>
      <c r="P73" s="26">
        <f t="shared" ca="1" si="20"/>
        <v>103.01144821369067</v>
      </c>
      <c r="Q73" s="26">
        <f t="shared" ca="1" si="20"/>
        <v>104.51762571191675</v>
      </c>
      <c r="R73" s="26"/>
      <c r="S73" s="26"/>
      <c r="T73" s="26"/>
      <c r="U73" s="26">
        <f t="shared" ca="1" si="18"/>
        <v>105.62751023571545</v>
      </c>
      <c r="V73" s="26">
        <f t="shared" ca="1" si="18"/>
        <v>104.62723381663224</v>
      </c>
      <c r="W73" s="26">
        <f t="shared" si="21"/>
        <v>272</v>
      </c>
      <c r="X73" s="26">
        <f t="shared" ca="1" si="19"/>
        <v>108.14980700351468</v>
      </c>
      <c r="Y73" s="26">
        <f t="shared" ca="1" si="19"/>
        <v>106.10850271830009</v>
      </c>
      <c r="Z73" s="26">
        <f t="shared" ca="1" si="19"/>
        <v>104.97187784873483</v>
      </c>
      <c r="AA73" s="26">
        <f t="shared" ca="1" si="19"/>
        <v>108.67889291412429</v>
      </c>
      <c r="AB73" s="26">
        <f t="shared" ca="1" si="19"/>
        <v>106.81288228350259</v>
      </c>
      <c r="AC73" s="26">
        <f t="shared" ca="1" si="19"/>
        <v>107.67786543643909</v>
      </c>
      <c r="AD73" s="26">
        <f t="shared" ca="1" si="19"/>
        <v>107.5005790484575</v>
      </c>
      <c r="AE73" s="26">
        <f t="shared" ca="1" si="19"/>
        <v>110.0230480291239</v>
      </c>
      <c r="AF73" s="26">
        <f t="shared" ca="1" si="19"/>
        <v>107.63619357084272</v>
      </c>
      <c r="AG73" s="26">
        <f t="shared" ca="1" si="19"/>
        <v>105.59057357103077</v>
      </c>
      <c r="AH73" s="26">
        <f t="shared" ca="1" si="19"/>
        <v>104.8188316706061</v>
      </c>
      <c r="AI73" s="26">
        <f t="shared" ca="1" si="19"/>
        <v>102.58573856866701</v>
      </c>
      <c r="AJ73" s="26">
        <f t="shared" ca="1" si="19"/>
        <v>106.49763798245741</v>
      </c>
      <c r="AK73" s="26">
        <f t="shared" ca="1" si="19"/>
        <v>107.05541428080103</v>
      </c>
      <c r="AL73" s="26">
        <f t="shared" ca="1" si="19"/>
        <v>106.23951080167683</v>
      </c>
      <c r="AM73" s="26">
        <f t="shared" ca="1" si="19"/>
        <v>106.05296919714947</v>
      </c>
      <c r="AN73" s="26">
        <f t="shared" ca="1" si="19"/>
        <v>103.92983201258807</v>
      </c>
      <c r="AO73" s="26">
        <f t="shared" ca="1" si="19"/>
        <v>105.75207506248533</v>
      </c>
      <c r="AP73" s="26">
        <f t="shared" ca="1" si="19"/>
        <v>103.39373835033922</v>
      </c>
      <c r="AQ73" s="26">
        <f t="shared" ca="1" si="19"/>
        <v>103.9909235959984</v>
      </c>
      <c r="AR73" s="26">
        <f t="shared" ca="1" si="19"/>
        <v>103.22645667412002</v>
      </c>
      <c r="AS73" s="26">
        <f t="shared" ca="1" si="19"/>
        <v>105.18994525498368</v>
      </c>
      <c r="AT73" s="26">
        <f t="shared" ca="1" si="19"/>
        <v>105.19768132390406</v>
      </c>
      <c r="AU73" s="26">
        <f t="shared" ca="1" si="19"/>
        <v>104.41948588395316</v>
      </c>
      <c r="AV73" s="26">
        <f t="shared" ca="1" si="19"/>
        <v>104.35567162018725</v>
      </c>
      <c r="AW73" s="26">
        <f t="shared" ca="1" si="19"/>
        <v>104.51078846757852</v>
      </c>
      <c r="AX73" s="26">
        <f t="shared" ca="1" si="19"/>
        <v>104.47250507768537</v>
      </c>
      <c r="AY73" s="26">
        <f t="shared" ca="1" si="19"/>
        <v>104.97039755672695</v>
      </c>
      <c r="AZ73" s="26">
        <f t="shared" ca="1" si="19"/>
        <v>105.48480432399677</v>
      </c>
      <c r="BA73" s="26">
        <f t="shared" ca="1" si="19"/>
        <v>105.50985659203965</v>
      </c>
      <c r="BB73" s="26">
        <f t="shared" ca="1" si="19"/>
        <v>105.78635471166123</v>
      </c>
      <c r="BC73" s="26">
        <f t="shared" ca="1" si="19"/>
        <v>103.11411436513943</v>
      </c>
      <c r="BD73" s="26">
        <f t="shared" ca="1" si="19"/>
        <v>104.60062470612112</v>
      </c>
      <c r="BE73" s="26">
        <f t="shared" ca="1" si="19"/>
        <v>103.80667678765548</v>
      </c>
      <c r="BF73" s="26"/>
      <c r="BG73" s="26">
        <f t="shared" ca="1" si="15"/>
        <v>105.57671769553541</v>
      </c>
      <c r="BH73" s="26">
        <f t="shared" ca="1" si="15"/>
        <v>100.50199222380623</v>
      </c>
      <c r="BI73" s="26">
        <f t="shared" ca="1" si="15"/>
        <v>100.41396134780224</v>
      </c>
      <c r="BJ73" s="26">
        <f t="shared" ca="1" si="15"/>
        <v>104.1193637068116</v>
      </c>
      <c r="BK73" s="26">
        <f t="shared" ca="1" si="15"/>
        <v>103.19274822590769</v>
      </c>
      <c r="BL73" s="26">
        <f t="shared" ca="1" si="15"/>
        <v>104.95930020576334</v>
      </c>
      <c r="BM73" s="26">
        <f t="shared" ca="1" si="15"/>
        <v>105.59629434618883</v>
      </c>
      <c r="BN73" s="26">
        <f t="shared" ca="1" si="15"/>
        <v>103.15667401581004</v>
      </c>
      <c r="BO73" s="26">
        <f t="shared" ca="1" si="15"/>
        <v>105.74115180683658</v>
      </c>
      <c r="BP73" s="26">
        <f t="shared" ca="1" si="15"/>
        <v>104.0404493561399</v>
      </c>
      <c r="BQ73" s="26">
        <f t="shared" ca="1" si="15"/>
        <v>103.06330431370689</v>
      </c>
      <c r="BR73" s="26">
        <f t="shared" ca="1" si="15"/>
        <v>101.36739381156231</v>
      </c>
      <c r="BS73" s="26">
        <f t="shared" ca="1" si="15"/>
        <v>103.60294860437496</v>
      </c>
      <c r="BT73" s="26">
        <f t="shared" ca="1" si="15"/>
        <v>104.02984196501608</v>
      </c>
      <c r="BU73" s="26">
        <f t="shared" ca="1" si="15"/>
        <v>104.56897837901707</v>
      </c>
      <c r="BV73" s="26">
        <f t="shared" ca="1" si="15"/>
        <v>103.06305801503387</v>
      </c>
      <c r="BW73" s="26">
        <f t="shared" ca="1" si="15"/>
        <v>103.15679310123477</v>
      </c>
      <c r="BX73" s="26">
        <f t="shared" ca="1" si="15"/>
        <v>104.95675889555811</v>
      </c>
      <c r="BY73" s="26"/>
      <c r="BZ73" s="26"/>
      <c r="CA73" s="26"/>
      <c r="CB73" s="26"/>
      <c r="CC73" s="26">
        <f t="shared" ca="1" si="17"/>
        <v>106.10394704071979</v>
      </c>
      <c r="CD73" s="26">
        <f t="shared" ca="1" si="17"/>
        <v>105.1854062573496</v>
      </c>
      <c r="CE73" s="26">
        <f t="shared" ca="1" si="17"/>
        <v>105.06914465153724</v>
      </c>
      <c r="CF73" s="26">
        <f t="shared" ca="1" si="17"/>
        <v>102.82081824258378</v>
      </c>
      <c r="CG73" s="26">
        <f t="shared" ca="1" si="17"/>
        <v>104.92219519303741</v>
      </c>
    </row>
    <row r="74" spans="1:85" x14ac:dyDescent="0.3">
      <c r="A74" s="3"/>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row>
    <row r="75" spans="1:85" x14ac:dyDescent="0.3">
      <c r="A75" s="3" t="s">
        <v>148</v>
      </c>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row>
    <row r="76" spans="1:85" x14ac:dyDescent="0.3">
      <c r="A76" s="25" t="s">
        <v>149</v>
      </c>
      <c r="B76" s="27">
        <v>4.91</v>
      </c>
      <c r="C76" s="26"/>
      <c r="D76" s="27">
        <v>4.66</v>
      </c>
      <c r="E76" s="27">
        <v>5.23</v>
      </c>
      <c r="F76" s="27">
        <v>4.6399999999999997</v>
      </c>
      <c r="G76" s="27">
        <v>5.22</v>
      </c>
      <c r="H76" s="27">
        <v>4.8099999999999996</v>
      </c>
      <c r="I76" s="27">
        <v>5.01</v>
      </c>
      <c r="J76" s="27">
        <v>5.13</v>
      </c>
      <c r="K76" s="27">
        <v>4.93</v>
      </c>
      <c r="L76" s="27">
        <v>5.34</v>
      </c>
      <c r="M76" s="27">
        <v>6.1</v>
      </c>
      <c r="N76" s="27">
        <v>5.15</v>
      </c>
      <c r="O76" s="27">
        <v>4.21</v>
      </c>
      <c r="P76" s="27">
        <v>5.31</v>
      </c>
      <c r="Q76" s="27">
        <v>5.71</v>
      </c>
      <c r="R76" s="26"/>
      <c r="S76" s="26"/>
      <c r="T76" s="26"/>
      <c r="U76" s="27">
        <v>4.9400000000000004</v>
      </c>
      <c r="V76" s="27">
        <v>7.67</v>
      </c>
      <c r="W76" s="26"/>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row>
    <row r="77" spans="1:85" x14ac:dyDescent="0.3">
      <c r="A77" s="25" t="s">
        <v>150</v>
      </c>
      <c r="B77" s="27">
        <v>4.95</v>
      </c>
      <c r="C77" s="26"/>
      <c r="D77" s="27">
        <v>4.7300000000000004</v>
      </c>
      <c r="E77" s="27">
        <v>5.28</v>
      </c>
      <c r="F77" s="27">
        <v>4.67</v>
      </c>
      <c r="G77" s="27">
        <v>5.29</v>
      </c>
      <c r="H77" s="27">
        <v>4.84</v>
      </c>
      <c r="I77" s="27">
        <v>5.05</v>
      </c>
      <c r="J77" s="27">
        <v>5.18</v>
      </c>
      <c r="K77" s="27">
        <v>4.99</v>
      </c>
      <c r="L77" s="27">
        <v>5.38</v>
      </c>
      <c r="M77" s="27">
        <v>6.17</v>
      </c>
      <c r="N77" s="27">
        <v>5.19</v>
      </c>
      <c r="O77" s="27">
        <v>4.24</v>
      </c>
      <c r="P77" s="27">
        <v>5.38</v>
      </c>
      <c r="Q77" s="27">
        <v>5.77</v>
      </c>
      <c r="R77" s="26"/>
      <c r="S77" s="26"/>
      <c r="T77" s="26"/>
      <c r="U77" s="27">
        <v>4.9800000000000004</v>
      </c>
      <c r="V77" s="27">
        <v>7.35</v>
      </c>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row>
    <row r="78" spans="1:85" x14ac:dyDescent="0.3">
      <c r="A78" s="25" t="s">
        <v>151</v>
      </c>
      <c r="B78" s="27">
        <v>5.05</v>
      </c>
      <c r="C78" s="26"/>
      <c r="D78" s="27">
        <v>4.84</v>
      </c>
      <c r="E78" s="27">
        <v>5.35</v>
      </c>
      <c r="F78" s="27">
        <v>4.76</v>
      </c>
      <c r="G78" s="27">
        <v>5.39</v>
      </c>
      <c r="H78" s="27">
        <v>4.96</v>
      </c>
      <c r="I78" s="27">
        <v>5.17</v>
      </c>
      <c r="J78" s="27">
        <v>5.29</v>
      </c>
      <c r="K78" s="27">
        <v>5.0999999999999996</v>
      </c>
      <c r="L78" s="27">
        <v>5.46</v>
      </c>
      <c r="M78" s="27">
        <v>6.28</v>
      </c>
      <c r="N78" s="27">
        <v>5.3</v>
      </c>
      <c r="O78" s="27">
        <v>4.33</v>
      </c>
      <c r="P78" s="27">
        <v>5.49</v>
      </c>
      <c r="Q78" s="27">
        <v>5.89</v>
      </c>
      <c r="R78" s="26"/>
      <c r="S78" s="26"/>
      <c r="T78" s="26"/>
      <c r="U78" s="27">
        <v>5.08</v>
      </c>
      <c r="V78" s="27">
        <v>7.58</v>
      </c>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row>
    <row r="79" spans="1:85" x14ac:dyDescent="0.3">
      <c r="A79" s="25" t="s">
        <v>152</v>
      </c>
      <c r="B79" s="27">
        <v>5.2</v>
      </c>
      <c r="C79" s="26"/>
      <c r="D79" s="27">
        <v>4.99</v>
      </c>
      <c r="E79" s="27">
        <v>5.45</v>
      </c>
      <c r="F79" s="27">
        <v>4.9000000000000004</v>
      </c>
      <c r="G79" s="27">
        <v>5.54</v>
      </c>
      <c r="H79" s="27">
        <v>5.15</v>
      </c>
      <c r="I79" s="27">
        <v>5.34</v>
      </c>
      <c r="J79" s="27">
        <v>5.46</v>
      </c>
      <c r="K79" s="27">
        <v>5.26</v>
      </c>
      <c r="L79" s="27">
        <v>5.6</v>
      </c>
      <c r="M79" s="27">
        <v>6.42</v>
      </c>
      <c r="N79" s="27">
        <v>5.47</v>
      </c>
      <c r="O79" s="27">
        <v>4.4800000000000004</v>
      </c>
      <c r="P79" s="27">
        <v>5.68</v>
      </c>
      <c r="Q79" s="27">
        <v>6.09</v>
      </c>
      <c r="R79" s="26"/>
      <c r="S79" s="26"/>
      <c r="T79" s="26"/>
      <c r="U79" s="27">
        <v>5.24</v>
      </c>
      <c r="V79" s="27">
        <v>7.89</v>
      </c>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row>
    <row r="80" spans="1:85" x14ac:dyDescent="0.3">
      <c r="A80" s="25" t="s">
        <v>153</v>
      </c>
      <c r="B80" s="27">
        <v>5.36</v>
      </c>
      <c r="C80" s="26"/>
      <c r="D80" s="27">
        <v>5.13</v>
      </c>
      <c r="E80" s="27">
        <v>5.55</v>
      </c>
      <c r="F80" s="27">
        <v>5.03</v>
      </c>
      <c r="G80" s="27">
        <v>5.66</v>
      </c>
      <c r="H80" s="27">
        <v>5.39</v>
      </c>
      <c r="I80" s="27">
        <v>5.52</v>
      </c>
      <c r="J80" s="27">
        <v>5.65</v>
      </c>
      <c r="K80" s="27">
        <v>5.46</v>
      </c>
      <c r="L80" s="27">
        <v>5.74</v>
      </c>
      <c r="M80" s="27">
        <v>6.55</v>
      </c>
      <c r="N80" s="27">
        <v>5.67</v>
      </c>
      <c r="O80" s="27">
        <v>4.68</v>
      </c>
      <c r="P80" s="27">
        <v>5.89</v>
      </c>
      <c r="Q80" s="27">
        <v>6.3</v>
      </c>
      <c r="R80" s="26"/>
      <c r="S80" s="26"/>
      <c r="T80" s="26"/>
      <c r="U80" s="27">
        <v>5.44</v>
      </c>
      <c r="V80" s="27">
        <v>8.33</v>
      </c>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row>
    <row r="81" spans="1:85" x14ac:dyDescent="0.3">
      <c r="A81" s="25" t="s">
        <v>154</v>
      </c>
      <c r="B81" s="27">
        <v>5.55</v>
      </c>
      <c r="C81" s="26"/>
      <c r="D81" s="27">
        <v>5.3</v>
      </c>
      <c r="E81" s="27">
        <v>5.68</v>
      </c>
      <c r="F81" s="27">
        <v>5.2</v>
      </c>
      <c r="G81" s="27">
        <v>5.83</v>
      </c>
      <c r="H81" s="27">
        <v>5.63</v>
      </c>
      <c r="I81" s="27">
        <v>5.74</v>
      </c>
      <c r="J81" s="27">
        <v>5.87</v>
      </c>
      <c r="K81" s="27">
        <v>5.67</v>
      </c>
      <c r="L81" s="27">
        <v>5.94</v>
      </c>
      <c r="M81" s="27">
        <v>6.73</v>
      </c>
      <c r="N81" s="27">
        <v>5.9</v>
      </c>
      <c r="O81" s="27">
        <v>4.88</v>
      </c>
      <c r="P81" s="27">
        <v>6.13</v>
      </c>
      <c r="Q81" s="27">
        <v>6.56</v>
      </c>
      <c r="R81" s="26"/>
      <c r="S81" s="26"/>
      <c r="T81" s="26"/>
      <c r="U81" s="27">
        <v>5.66</v>
      </c>
      <c r="V81" s="27">
        <v>8.83</v>
      </c>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row>
    <row r="82" spans="1:85" x14ac:dyDescent="0.3">
      <c r="A82" s="25" t="s">
        <v>155</v>
      </c>
      <c r="B82" s="27">
        <v>5.74</v>
      </c>
      <c r="C82" s="26"/>
      <c r="D82" s="27">
        <v>5.49</v>
      </c>
      <c r="E82" s="27">
        <v>5.85</v>
      </c>
      <c r="F82" s="27">
        <v>5.37</v>
      </c>
      <c r="G82" s="27">
        <v>6.01</v>
      </c>
      <c r="H82" s="27">
        <v>5.84</v>
      </c>
      <c r="I82" s="27">
        <v>5.99</v>
      </c>
      <c r="J82" s="27">
        <v>6.1</v>
      </c>
      <c r="K82" s="27">
        <v>5.87</v>
      </c>
      <c r="L82" s="27">
        <v>6.14</v>
      </c>
      <c r="M82" s="27">
        <v>6.93</v>
      </c>
      <c r="N82" s="27">
        <v>6.12</v>
      </c>
      <c r="O82" s="27">
        <v>5.07</v>
      </c>
      <c r="P82" s="27">
        <v>6.38</v>
      </c>
      <c r="Q82" s="27">
        <v>6.82</v>
      </c>
      <c r="R82" s="26"/>
      <c r="S82" s="26"/>
      <c r="T82" s="26"/>
      <c r="U82" s="27">
        <v>5.87</v>
      </c>
      <c r="V82" s="27">
        <v>8.77</v>
      </c>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row>
    <row r="83" spans="1:85" x14ac:dyDescent="0.3">
      <c r="A83" s="25" t="s">
        <v>156</v>
      </c>
      <c r="B83" s="27">
        <v>5.92</v>
      </c>
      <c r="C83" s="26"/>
      <c r="D83" s="27">
        <v>5.69</v>
      </c>
      <c r="E83" s="27">
        <v>6.04</v>
      </c>
      <c r="F83" s="27">
        <v>5.55</v>
      </c>
      <c r="G83" s="27">
        <v>6.2</v>
      </c>
      <c r="H83" s="27">
        <v>6</v>
      </c>
      <c r="I83" s="27">
        <v>6.21</v>
      </c>
      <c r="J83" s="27">
        <v>6.31</v>
      </c>
      <c r="K83" s="27">
        <v>6.04</v>
      </c>
      <c r="L83" s="27">
        <v>6.34</v>
      </c>
      <c r="M83" s="27">
        <v>7.15</v>
      </c>
      <c r="N83" s="27">
        <v>6.31</v>
      </c>
      <c r="O83" s="27">
        <v>5.23</v>
      </c>
      <c r="P83" s="27">
        <v>6.61</v>
      </c>
      <c r="Q83" s="27">
        <v>7.06</v>
      </c>
      <c r="R83" s="26"/>
      <c r="S83" s="26"/>
      <c r="T83" s="26"/>
      <c r="U83" s="27">
        <v>6.06</v>
      </c>
      <c r="V83" s="27">
        <v>8.7799999999999994</v>
      </c>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row>
    <row r="84" spans="1:85" x14ac:dyDescent="0.3">
      <c r="A84" s="25" t="s">
        <v>157</v>
      </c>
      <c r="B84" s="27">
        <v>6.05</v>
      </c>
      <c r="C84" s="26"/>
      <c r="D84" s="27">
        <v>5.84</v>
      </c>
      <c r="E84" s="27">
        <v>6.21</v>
      </c>
      <c r="F84" s="27">
        <v>5.67</v>
      </c>
      <c r="G84" s="27">
        <v>6.32</v>
      </c>
      <c r="H84" s="27">
        <v>6.11</v>
      </c>
      <c r="I84" s="27">
        <v>6.36</v>
      </c>
      <c r="J84" s="27">
        <v>6.47</v>
      </c>
      <c r="K84" s="27">
        <v>6.18</v>
      </c>
      <c r="L84" s="27">
        <v>6.49</v>
      </c>
      <c r="M84" s="27">
        <v>7.3</v>
      </c>
      <c r="N84" s="27">
        <v>6.45</v>
      </c>
      <c r="O84" s="27">
        <v>5.34</v>
      </c>
      <c r="P84" s="27">
        <v>6.77</v>
      </c>
      <c r="Q84" s="27">
        <v>7.24</v>
      </c>
      <c r="R84" s="26"/>
      <c r="S84" s="26"/>
      <c r="T84" s="26"/>
      <c r="U84" s="27">
        <v>6.2</v>
      </c>
      <c r="V84" s="27">
        <v>8.76</v>
      </c>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row>
    <row r="85" spans="1:85" x14ac:dyDescent="0.3">
      <c r="A85" s="25" t="s">
        <v>158</v>
      </c>
      <c r="B85" s="27">
        <v>6.16</v>
      </c>
      <c r="C85" s="26"/>
      <c r="D85" s="27">
        <v>5.97</v>
      </c>
      <c r="E85" s="27">
        <v>6.36</v>
      </c>
      <c r="F85" s="27">
        <v>5.77</v>
      </c>
      <c r="G85" s="27">
        <v>6.45</v>
      </c>
      <c r="H85" s="27">
        <v>6.16</v>
      </c>
      <c r="I85" s="27">
        <v>6.47</v>
      </c>
      <c r="J85" s="27">
        <v>6.59</v>
      </c>
      <c r="K85" s="27">
        <v>6.27</v>
      </c>
      <c r="L85" s="27">
        <v>6.62</v>
      </c>
      <c r="M85" s="27">
        <v>7.45</v>
      </c>
      <c r="N85" s="27">
        <v>6.55</v>
      </c>
      <c r="O85" s="27">
        <v>5.4</v>
      </c>
      <c r="P85" s="27">
        <v>6.89</v>
      </c>
      <c r="Q85" s="27">
        <v>7.37</v>
      </c>
      <c r="R85" s="26"/>
      <c r="S85" s="26"/>
      <c r="T85" s="26"/>
      <c r="U85" s="27">
        <v>6.3</v>
      </c>
      <c r="V85" s="27">
        <v>8.74</v>
      </c>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row>
    <row r="86" spans="1:85" x14ac:dyDescent="0.3">
      <c r="A86" s="25" t="s">
        <v>159</v>
      </c>
      <c r="B86" s="27">
        <v>6.22</v>
      </c>
      <c r="C86" s="26"/>
      <c r="D86" s="27">
        <v>6.06</v>
      </c>
      <c r="E86" s="27">
        <v>6.47</v>
      </c>
      <c r="F86" s="27">
        <v>5.85</v>
      </c>
      <c r="G86" s="27">
        <v>6.54</v>
      </c>
      <c r="H86" s="27">
        <v>6.17</v>
      </c>
      <c r="I86" s="27">
        <v>6.55</v>
      </c>
      <c r="J86" s="27">
        <v>6.64</v>
      </c>
      <c r="K86" s="27">
        <v>6.32</v>
      </c>
      <c r="L86" s="27">
        <v>6.69</v>
      </c>
      <c r="M86" s="27">
        <v>7.55</v>
      </c>
      <c r="N86" s="27">
        <v>6.59</v>
      </c>
      <c r="O86" s="27">
        <v>5.41</v>
      </c>
      <c r="P86" s="27">
        <v>6.95</v>
      </c>
      <c r="Q86" s="27">
        <v>7.43</v>
      </c>
      <c r="R86" s="26"/>
      <c r="S86" s="26"/>
      <c r="T86" s="26"/>
      <c r="U86" s="27">
        <v>6.34</v>
      </c>
      <c r="V86" s="27">
        <v>8.91</v>
      </c>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row>
    <row r="87" spans="1:85" x14ac:dyDescent="0.3">
      <c r="A87" s="25" t="s">
        <v>160</v>
      </c>
      <c r="B87" s="27">
        <v>6.25</v>
      </c>
      <c r="C87" s="26"/>
      <c r="D87" s="27">
        <v>6.1</v>
      </c>
      <c r="E87" s="27">
        <v>6.54</v>
      </c>
      <c r="F87" s="27">
        <v>5.89</v>
      </c>
      <c r="G87" s="27">
        <v>6.61</v>
      </c>
      <c r="H87" s="27">
        <v>6.14</v>
      </c>
      <c r="I87" s="27">
        <v>6.54</v>
      </c>
      <c r="J87" s="27">
        <v>6.64</v>
      </c>
      <c r="K87" s="27">
        <v>6.32</v>
      </c>
      <c r="L87" s="27">
        <v>6.7</v>
      </c>
      <c r="M87" s="27">
        <v>7.6</v>
      </c>
      <c r="N87" s="27">
        <v>6.56</v>
      </c>
      <c r="O87" s="27">
        <v>5.36</v>
      </c>
      <c r="P87" s="27">
        <v>6.94</v>
      </c>
      <c r="Q87" s="27">
        <v>7.43</v>
      </c>
      <c r="R87" s="26"/>
      <c r="S87" s="26"/>
      <c r="T87" s="26"/>
      <c r="U87" s="27">
        <v>6.33</v>
      </c>
      <c r="V87" s="27">
        <v>9.02</v>
      </c>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row>
    <row r="88" spans="1:85" x14ac:dyDescent="0.3">
      <c r="A88" s="25" t="s">
        <v>161</v>
      </c>
      <c r="B88" s="27">
        <v>6.22</v>
      </c>
      <c r="C88" s="26"/>
      <c r="D88" s="27">
        <v>6.07</v>
      </c>
      <c r="E88" s="27">
        <v>6.55</v>
      </c>
      <c r="F88" s="27">
        <v>5.86</v>
      </c>
      <c r="G88" s="27">
        <v>6.6</v>
      </c>
      <c r="H88" s="27">
        <v>6.09</v>
      </c>
      <c r="I88" s="27">
        <v>6.44</v>
      </c>
      <c r="J88" s="27">
        <v>6.57</v>
      </c>
      <c r="K88" s="27">
        <v>6.29</v>
      </c>
      <c r="L88" s="27">
        <v>6.65</v>
      </c>
      <c r="M88" s="27">
        <v>7.58</v>
      </c>
      <c r="N88" s="27">
        <v>6.49</v>
      </c>
      <c r="O88" s="27">
        <v>5.29</v>
      </c>
      <c r="P88" s="27">
        <v>6.87</v>
      </c>
      <c r="Q88" s="27">
        <v>7.36</v>
      </c>
      <c r="R88" s="26"/>
      <c r="S88" s="26"/>
      <c r="T88" s="26"/>
      <c r="U88" s="27">
        <v>6.27</v>
      </c>
      <c r="V88" s="27">
        <v>9.06</v>
      </c>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row>
    <row r="89" spans="1:85" x14ac:dyDescent="0.3">
      <c r="A89" s="25" t="s">
        <v>162</v>
      </c>
      <c r="B89" s="27">
        <v>6.19</v>
      </c>
      <c r="C89" s="26"/>
      <c r="D89" s="27">
        <v>6.03</v>
      </c>
      <c r="E89" s="27">
        <v>6.54</v>
      </c>
      <c r="F89" s="27">
        <v>5.85</v>
      </c>
      <c r="G89" s="27">
        <v>6.61</v>
      </c>
      <c r="H89" s="27">
        <v>6.03</v>
      </c>
      <c r="I89" s="27">
        <v>6.37</v>
      </c>
      <c r="J89" s="27">
        <v>6.52</v>
      </c>
      <c r="K89" s="27">
        <v>6.25</v>
      </c>
      <c r="L89" s="27">
        <v>6.61</v>
      </c>
      <c r="M89" s="27">
        <v>7.57</v>
      </c>
      <c r="N89" s="27">
        <v>6.41</v>
      </c>
      <c r="O89" s="27">
        <v>5.22</v>
      </c>
      <c r="P89" s="27">
        <v>6.81</v>
      </c>
      <c r="Q89" s="27">
        <v>7.29</v>
      </c>
      <c r="R89" s="26"/>
      <c r="S89" s="26"/>
      <c r="T89" s="26"/>
      <c r="U89" s="27">
        <v>6.21</v>
      </c>
      <c r="V89" s="27">
        <v>9.1199999999999992</v>
      </c>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row>
    <row r="90" spans="1:85" x14ac:dyDescent="0.3">
      <c r="A90" s="25" t="s">
        <v>163</v>
      </c>
      <c r="B90" s="27">
        <v>6.17</v>
      </c>
      <c r="C90" s="26"/>
      <c r="D90" s="27">
        <v>6</v>
      </c>
      <c r="E90" s="27">
        <v>6.54</v>
      </c>
      <c r="F90" s="27">
        <v>5.83</v>
      </c>
      <c r="G90" s="27">
        <v>6.63</v>
      </c>
      <c r="H90" s="27">
        <v>5.98</v>
      </c>
      <c r="I90" s="27">
        <v>6.34</v>
      </c>
      <c r="J90" s="27">
        <v>6.47</v>
      </c>
      <c r="K90" s="27">
        <v>6.22</v>
      </c>
      <c r="L90" s="27">
        <v>6.56</v>
      </c>
      <c r="M90" s="27">
        <v>7.58</v>
      </c>
      <c r="N90" s="27">
        <v>6.35</v>
      </c>
      <c r="O90" s="27">
        <v>5.16</v>
      </c>
      <c r="P90" s="27">
        <v>6.76</v>
      </c>
      <c r="Q90" s="27">
        <v>7.24</v>
      </c>
      <c r="R90" s="26"/>
      <c r="S90" s="26"/>
      <c r="T90" s="26"/>
      <c r="U90" s="27">
        <v>6.16</v>
      </c>
      <c r="V90" s="27">
        <v>8.85</v>
      </c>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row>
    <row r="91" spans="1:85" x14ac:dyDescent="0.3">
      <c r="A91" s="25" t="s">
        <v>164</v>
      </c>
      <c r="B91" s="27">
        <v>6.17</v>
      </c>
      <c r="C91" s="26"/>
      <c r="D91" s="27">
        <v>5.99</v>
      </c>
      <c r="E91" s="27">
        <v>6.54</v>
      </c>
      <c r="F91" s="27">
        <v>5.84</v>
      </c>
      <c r="G91" s="27">
        <v>6.67</v>
      </c>
      <c r="H91" s="27">
        <v>5.95</v>
      </c>
      <c r="I91" s="27">
        <v>6.33</v>
      </c>
      <c r="J91" s="27">
        <v>6.45</v>
      </c>
      <c r="K91" s="27">
        <v>6.2</v>
      </c>
      <c r="L91" s="27">
        <v>6.52</v>
      </c>
      <c r="M91" s="27">
        <v>7.62</v>
      </c>
      <c r="N91" s="27">
        <v>6.32</v>
      </c>
      <c r="O91" s="27">
        <v>5.13</v>
      </c>
      <c r="P91" s="27">
        <v>6.73</v>
      </c>
      <c r="Q91" s="27">
        <v>7.22</v>
      </c>
      <c r="R91" s="26"/>
      <c r="S91" s="26"/>
      <c r="T91" s="26"/>
      <c r="U91" s="27">
        <v>6.13</v>
      </c>
      <c r="V91" s="27">
        <v>8.64</v>
      </c>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row>
    <row r="92" spans="1:85" x14ac:dyDescent="0.3">
      <c r="A92" s="25" t="s">
        <v>165</v>
      </c>
      <c r="B92" s="27">
        <v>6.16</v>
      </c>
      <c r="C92" s="26"/>
      <c r="D92" s="27">
        <v>5.96</v>
      </c>
      <c r="E92" s="27">
        <v>6.52</v>
      </c>
      <c r="F92" s="27">
        <v>5.82</v>
      </c>
      <c r="G92" s="27">
        <v>6.66</v>
      </c>
      <c r="H92" s="27">
        <v>5.94</v>
      </c>
      <c r="I92" s="27">
        <v>6.3</v>
      </c>
      <c r="J92" s="27">
        <v>6.44</v>
      </c>
      <c r="K92" s="27">
        <v>6.2</v>
      </c>
      <c r="L92" s="27">
        <v>6.48</v>
      </c>
      <c r="M92" s="27">
        <v>7.63</v>
      </c>
      <c r="N92" s="27">
        <v>6.3</v>
      </c>
      <c r="O92" s="27">
        <v>5.13</v>
      </c>
      <c r="P92" s="27">
        <v>6.68</v>
      </c>
      <c r="Q92" s="27">
        <v>7.21</v>
      </c>
      <c r="R92" s="26"/>
      <c r="S92" s="26"/>
      <c r="T92" s="26"/>
      <c r="U92" s="27">
        <v>6.12</v>
      </c>
      <c r="V92" s="27">
        <v>8.42</v>
      </c>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row>
    <row r="93" spans="1:85" x14ac:dyDescent="0.3">
      <c r="A93" s="25" t="s">
        <v>166</v>
      </c>
      <c r="B93" s="27">
        <v>6.19</v>
      </c>
      <c r="C93" s="26"/>
      <c r="D93" s="27">
        <v>5.96</v>
      </c>
      <c r="E93" s="27">
        <v>6.53</v>
      </c>
      <c r="F93" s="27">
        <v>5.84</v>
      </c>
      <c r="G93" s="27">
        <v>6.71</v>
      </c>
      <c r="H93" s="27">
        <v>5.97</v>
      </c>
      <c r="I93" s="27">
        <v>6.34</v>
      </c>
      <c r="J93" s="27">
        <v>6.48</v>
      </c>
      <c r="K93" s="27">
        <v>6.23</v>
      </c>
      <c r="L93" s="27">
        <v>6.49</v>
      </c>
      <c r="M93" s="27">
        <v>7.69</v>
      </c>
      <c r="N93" s="27">
        <v>6.33</v>
      </c>
      <c r="O93" s="27">
        <v>5.16</v>
      </c>
      <c r="P93" s="27">
        <v>6.68</v>
      </c>
      <c r="Q93" s="27">
        <v>7.25</v>
      </c>
      <c r="R93" s="26"/>
      <c r="S93" s="26"/>
      <c r="T93" s="26"/>
      <c r="U93" s="27">
        <v>6.15</v>
      </c>
      <c r="V93" s="27">
        <v>8.2899999999999991</v>
      </c>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row>
    <row r="94" spans="1:85" x14ac:dyDescent="0.3">
      <c r="A94" s="25" t="s">
        <v>167</v>
      </c>
      <c r="B94" s="27">
        <v>6.25</v>
      </c>
      <c r="C94" s="26"/>
      <c r="D94" s="27">
        <v>6</v>
      </c>
      <c r="E94" s="27">
        <v>6.56</v>
      </c>
      <c r="F94" s="27">
        <v>5.89</v>
      </c>
      <c r="G94" s="27">
        <v>6.79</v>
      </c>
      <c r="H94" s="27">
        <v>6.03</v>
      </c>
      <c r="I94" s="27">
        <v>6.42</v>
      </c>
      <c r="J94" s="27">
        <v>6.54</v>
      </c>
      <c r="K94" s="27">
        <v>6.3</v>
      </c>
      <c r="L94" s="27">
        <v>6.53</v>
      </c>
      <c r="M94" s="27">
        <v>7.78</v>
      </c>
      <c r="N94" s="27">
        <v>6.38</v>
      </c>
      <c r="O94" s="27">
        <v>5.22</v>
      </c>
      <c r="P94" s="27">
        <v>6.7</v>
      </c>
      <c r="Q94" s="27">
        <v>7.32</v>
      </c>
      <c r="R94" s="26"/>
      <c r="S94" s="26"/>
      <c r="T94" s="26"/>
      <c r="U94" s="27">
        <v>6.21</v>
      </c>
      <c r="V94" s="27">
        <v>8.51</v>
      </c>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row>
    <row r="95" spans="1:85" x14ac:dyDescent="0.3">
      <c r="A95" s="25" t="s">
        <v>168</v>
      </c>
      <c r="B95" s="27">
        <v>6.35</v>
      </c>
      <c r="C95" s="26"/>
      <c r="D95" s="27">
        <v>6.08</v>
      </c>
      <c r="E95" s="27">
        <v>6.64</v>
      </c>
      <c r="F95" s="27">
        <v>5.98</v>
      </c>
      <c r="G95" s="27">
        <v>6.9</v>
      </c>
      <c r="H95" s="27">
        <v>6.12</v>
      </c>
      <c r="I95" s="27">
        <v>6.51</v>
      </c>
      <c r="J95" s="27">
        <v>6.64</v>
      </c>
      <c r="K95" s="27">
        <v>6.41</v>
      </c>
      <c r="L95" s="27">
        <v>6.6</v>
      </c>
      <c r="M95" s="27">
        <v>7.88</v>
      </c>
      <c r="N95" s="27">
        <v>6.47</v>
      </c>
      <c r="O95" s="27">
        <v>5.3</v>
      </c>
      <c r="P95" s="27">
        <v>6.79</v>
      </c>
      <c r="Q95" s="27">
        <v>7.43</v>
      </c>
      <c r="R95" s="26"/>
      <c r="S95" s="26"/>
      <c r="T95" s="26"/>
      <c r="U95" s="27">
        <v>6.3</v>
      </c>
      <c r="V95" s="27">
        <v>8.77</v>
      </c>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row>
    <row r="96" spans="1:85" x14ac:dyDescent="0.3">
      <c r="A96" s="25" t="s">
        <v>169</v>
      </c>
      <c r="B96" s="27">
        <v>6.44</v>
      </c>
      <c r="C96" s="26"/>
      <c r="D96" s="27">
        <v>6.14</v>
      </c>
      <c r="E96" s="27">
        <v>6.7</v>
      </c>
      <c r="F96" s="27">
        <v>6.06</v>
      </c>
      <c r="G96" s="27">
        <v>6.97</v>
      </c>
      <c r="H96" s="27">
        <v>6.22</v>
      </c>
      <c r="I96" s="27">
        <v>6.57</v>
      </c>
      <c r="J96" s="27">
        <v>6.73</v>
      </c>
      <c r="K96" s="27">
        <v>6.53</v>
      </c>
      <c r="L96" s="27">
        <v>6.66</v>
      </c>
      <c r="M96" s="27">
        <v>7.97</v>
      </c>
      <c r="N96" s="27">
        <v>6.57</v>
      </c>
      <c r="O96" s="27">
        <v>5.4</v>
      </c>
      <c r="P96" s="27">
        <v>8.02</v>
      </c>
      <c r="Q96" s="27">
        <v>7.54</v>
      </c>
      <c r="R96" s="26"/>
      <c r="S96" s="26"/>
      <c r="T96" s="26"/>
      <c r="U96" s="27">
        <v>6.4</v>
      </c>
      <c r="V96" s="27">
        <v>9.0399999999999991</v>
      </c>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row>
    <row r="97" spans="1:85" x14ac:dyDescent="0.3">
      <c r="A97" s="25" t="s">
        <v>170</v>
      </c>
      <c r="B97" s="27">
        <v>6.56</v>
      </c>
      <c r="C97" s="26"/>
      <c r="D97" s="27">
        <v>6.24</v>
      </c>
      <c r="E97" s="27">
        <v>6.79</v>
      </c>
      <c r="F97" s="27">
        <v>6.18</v>
      </c>
      <c r="G97" s="27">
        <v>7.08</v>
      </c>
      <c r="H97" s="27">
        <v>6.33</v>
      </c>
      <c r="I97" s="27">
        <v>6.68</v>
      </c>
      <c r="J97" s="27">
        <v>6.85</v>
      </c>
      <c r="K97" s="27">
        <v>6.66</v>
      </c>
      <c r="L97" s="27">
        <v>6.77</v>
      </c>
      <c r="M97" s="27">
        <v>8.11</v>
      </c>
      <c r="N97" s="27">
        <v>6.69</v>
      </c>
      <c r="O97" s="27">
        <v>5.5</v>
      </c>
      <c r="P97" s="27">
        <v>9.0500000000000007</v>
      </c>
      <c r="Q97" s="27">
        <v>7.68</v>
      </c>
      <c r="R97" s="26"/>
      <c r="S97" s="26"/>
      <c r="T97" s="26"/>
      <c r="U97" s="27">
        <v>6.52</v>
      </c>
      <c r="V97" s="27">
        <v>9.36</v>
      </c>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row>
    <row r="98" spans="1:85" x14ac:dyDescent="0.3">
      <c r="A98" s="25" t="s">
        <v>171</v>
      </c>
      <c r="B98" s="27">
        <v>6.69</v>
      </c>
      <c r="C98" s="26"/>
      <c r="D98" s="27">
        <v>6.34</v>
      </c>
      <c r="E98" s="27">
        <v>6.91</v>
      </c>
      <c r="F98" s="27">
        <v>6.3</v>
      </c>
      <c r="G98" s="27">
        <v>7.21</v>
      </c>
      <c r="H98" s="27">
        <v>6.42</v>
      </c>
      <c r="I98" s="27">
        <v>6.83</v>
      </c>
      <c r="J98" s="27">
        <v>6.98</v>
      </c>
      <c r="K98" s="27">
        <v>6.79</v>
      </c>
      <c r="L98" s="27">
        <v>6.89</v>
      </c>
      <c r="M98" s="27">
        <v>8.27</v>
      </c>
      <c r="N98" s="27">
        <v>6.82</v>
      </c>
      <c r="O98" s="27">
        <v>5.61</v>
      </c>
      <c r="P98" s="27">
        <v>9.8800000000000008</v>
      </c>
      <c r="Q98" s="27">
        <v>7.82</v>
      </c>
      <c r="R98" s="26"/>
      <c r="S98" s="26"/>
      <c r="T98" s="26"/>
      <c r="U98" s="27">
        <v>6.65</v>
      </c>
      <c r="V98" s="27">
        <v>9.35</v>
      </c>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row>
    <row r="99" spans="1:85" x14ac:dyDescent="0.3">
      <c r="A99" s="25" t="s">
        <v>172</v>
      </c>
      <c r="B99" s="27">
        <v>6.82</v>
      </c>
      <c r="C99" s="26"/>
      <c r="D99" s="27">
        <v>6.47</v>
      </c>
      <c r="E99" s="27">
        <v>7.05</v>
      </c>
      <c r="F99" s="27">
        <v>6.43</v>
      </c>
      <c r="G99" s="27">
        <v>7.35</v>
      </c>
      <c r="H99" s="27">
        <v>6.51</v>
      </c>
      <c r="I99" s="27">
        <v>6.97</v>
      </c>
      <c r="J99" s="27">
        <v>7.12</v>
      </c>
      <c r="K99" s="27">
        <v>6.91</v>
      </c>
      <c r="L99" s="27">
        <v>7</v>
      </c>
      <c r="M99" s="27">
        <v>8.43</v>
      </c>
      <c r="N99" s="27">
        <v>6.93</v>
      </c>
      <c r="O99" s="27">
        <v>5.71</v>
      </c>
      <c r="P99" s="27">
        <v>10.51</v>
      </c>
      <c r="Q99" s="27">
        <v>7.97</v>
      </c>
      <c r="R99" s="26"/>
      <c r="S99" s="26"/>
      <c r="T99" s="26"/>
      <c r="U99" s="27">
        <v>6.77</v>
      </c>
      <c r="V99" s="27">
        <v>9.3699999999999992</v>
      </c>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row>
    <row r="100" spans="1:85" x14ac:dyDescent="0.3">
      <c r="A100" s="25" t="s">
        <v>173</v>
      </c>
      <c r="B100" s="27">
        <v>6.91</v>
      </c>
      <c r="C100" s="26"/>
      <c r="D100" s="27">
        <v>6.55</v>
      </c>
      <c r="E100" s="27">
        <v>7.16</v>
      </c>
      <c r="F100" s="27">
        <v>6.52</v>
      </c>
      <c r="G100" s="27">
        <v>7.42</v>
      </c>
      <c r="H100" s="27">
        <v>6.57</v>
      </c>
      <c r="I100" s="27">
        <v>7.04</v>
      </c>
      <c r="J100" s="27">
        <v>7.21</v>
      </c>
      <c r="K100" s="27">
        <v>7.02</v>
      </c>
      <c r="L100" s="27">
        <v>7.08</v>
      </c>
      <c r="M100" s="27">
        <v>8.5500000000000007</v>
      </c>
      <c r="N100" s="27">
        <v>7.02</v>
      </c>
      <c r="O100" s="27">
        <v>5.79</v>
      </c>
      <c r="P100" s="27">
        <v>10.93</v>
      </c>
      <c r="Q100" s="27">
        <v>8.07</v>
      </c>
      <c r="R100" s="26"/>
      <c r="S100" s="26"/>
      <c r="T100" s="26"/>
      <c r="U100" s="27">
        <v>6.87</v>
      </c>
      <c r="V100" s="27">
        <v>9.2799999999999994</v>
      </c>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row>
    <row r="101" spans="1:85" x14ac:dyDescent="0.3">
      <c r="A101" s="25" t="s">
        <v>174</v>
      </c>
      <c r="B101" s="27">
        <v>7.01</v>
      </c>
      <c r="C101" s="26"/>
      <c r="D101" s="27">
        <v>6.63</v>
      </c>
      <c r="E101" s="27">
        <v>7.28</v>
      </c>
      <c r="F101" s="27">
        <v>6.62</v>
      </c>
      <c r="G101" s="27">
        <v>7.53</v>
      </c>
      <c r="H101" s="27">
        <v>6.64</v>
      </c>
      <c r="I101" s="27">
        <v>7.14</v>
      </c>
      <c r="J101" s="27">
        <v>7.32</v>
      </c>
      <c r="K101" s="27">
        <v>7.11</v>
      </c>
      <c r="L101" s="27">
        <v>7.17</v>
      </c>
      <c r="M101" s="27">
        <v>8.6999999999999993</v>
      </c>
      <c r="N101" s="27">
        <v>7.11</v>
      </c>
      <c r="O101" s="27">
        <v>5.85</v>
      </c>
      <c r="P101" s="27">
        <v>11.26</v>
      </c>
      <c r="Q101" s="27">
        <v>8.18</v>
      </c>
      <c r="R101" s="26"/>
      <c r="S101" s="26"/>
      <c r="T101" s="26"/>
      <c r="U101" s="27">
        <v>6.96</v>
      </c>
      <c r="V101" s="27">
        <v>9.2200000000000006</v>
      </c>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row>
    <row r="102" spans="1:85" x14ac:dyDescent="0.3">
      <c r="A102" s="25" t="s">
        <v>175</v>
      </c>
      <c r="B102" s="27">
        <v>7.1</v>
      </c>
      <c r="C102" s="26"/>
      <c r="D102" s="27">
        <v>6.69</v>
      </c>
      <c r="E102" s="27">
        <v>7.39</v>
      </c>
      <c r="F102" s="27">
        <v>6.71</v>
      </c>
      <c r="G102" s="27">
        <v>7.65</v>
      </c>
      <c r="H102" s="27">
        <v>6.69</v>
      </c>
      <c r="I102" s="27">
        <v>7.23</v>
      </c>
      <c r="J102" s="27">
        <v>7.39</v>
      </c>
      <c r="K102" s="27">
        <v>7.19</v>
      </c>
      <c r="L102" s="27">
        <v>7.22</v>
      </c>
      <c r="M102" s="27">
        <v>8.84</v>
      </c>
      <c r="N102" s="27">
        <v>7.15</v>
      </c>
      <c r="O102" s="27">
        <v>5.88</v>
      </c>
      <c r="P102" s="27">
        <v>11.53</v>
      </c>
      <c r="Q102" s="27">
        <v>8.25</v>
      </c>
      <c r="R102" s="26"/>
      <c r="S102" s="26"/>
      <c r="T102" s="26"/>
      <c r="U102" s="27">
        <v>7.01</v>
      </c>
      <c r="V102" s="27">
        <v>9.4499999999999993</v>
      </c>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row>
    <row r="103" spans="1:85" x14ac:dyDescent="0.3">
      <c r="A103" s="25" t="s">
        <v>176</v>
      </c>
      <c r="B103" s="27">
        <v>7.19</v>
      </c>
      <c r="C103" s="26"/>
      <c r="D103" s="27">
        <v>6.74</v>
      </c>
      <c r="E103" s="27">
        <v>7.49</v>
      </c>
      <c r="F103" s="27">
        <v>6.82</v>
      </c>
      <c r="G103" s="27">
        <v>7.78</v>
      </c>
      <c r="H103" s="27">
        <v>6.75</v>
      </c>
      <c r="I103" s="27">
        <v>7.28</v>
      </c>
      <c r="J103" s="27">
        <v>7.44</v>
      </c>
      <c r="K103" s="27">
        <v>7.26</v>
      </c>
      <c r="L103" s="27">
        <v>7.26</v>
      </c>
      <c r="M103" s="27">
        <v>8.9700000000000006</v>
      </c>
      <c r="N103" s="27">
        <v>7.18</v>
      </c>
      <c r="O103" s="27">
        <v>5.88</v>
      </c>
      <c r="P103" s="27">
        <v>11.8</v>
      </c>
      <c r="Q103" s="27">
        <v>8.3000000000000007</v>
      </c>
      <c r="R103" s="26"/>
      <c r="S103" s="26"/>
      <c r="T103" s="26"/>
      <c r="U103" s="27">
        <v>7.05</v>
      </c>
      <c r="V103" s="27">
        <v>9.65</v>
      </c>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row>
    <row r="104" spans="1:85" x14ac:dyDescent="0.3">
      <c r="A104" s="25" t="s">
        <v>177</v>
      </c>
      <c r="B104" s="27">
        <v>7.24</v>
      </c>
      <c r="C104" s="26"/>
      <c r="D104" s="27">
        <v>6.75</v>
      </c>
      <c r="E104" s="27">
        <v>7.55</v>
      </c>
      <c r="F104" s="27">
        <v>6.86</v>
      </c>
      <c r="G104" s="27">
        <v>7.83</v>
      </c>
      <c r="H104" s="27">
        <v>6.8</v>
      </c>
      <c r="I104" s="27">
        <v>7.26</v>
      </c>
      <c r="J104" s="27">
        <v>7.46</v>
      </c>
      <c r="K104" s="27">
        <v>7.31</v>
      </c>
      <c r="L104" s="27">
        <v>7.26</v>
      </c>
      <c r="M104" s="27">
        <v>9.0500000000000007</v>
      </c>
      <c r="N104" s="27">
        <v>7.17</v>
      </c>
      <c r="O104" s="27">
        <v>5.88</v>
      </c>
      <c r="P104" s="27">
        <v>12.21</v>
      </c>
      <c r="Q104" s="27">
        <v>8.31</v>
      </c>
      <c r="R104" s="26"/>
      <c r="S104" s="26"/>
      <c r="T104" s="26"/>
      <c r="U104" s="27">
        <v>7.06</v>
      </c>
      <c r="V104" s="27">
        <v>9.81</v>
      </c>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row>
    <row r="105" spans="1:85" x14ac:dyDescent="0.3">
      <c r="A105" s="25" t="s">
        <v>178</v>
      </c>
      <c r="B105" s="27">
        <v>7.3</v>
      </c>
      <c r="C105" s="26"/>
      <c r="D105" s="27">
        <v>6.77</v>
      </c>
      <c r="E105" s="27">
        <v>7.61</v>
      </c>
      <c r="F105" s="27">
        <v>6.94</v>
      </c>
      <c r="G105" s="27">
        <v>7.92</v>
      </c>
      <c r="H105" s="27">
        <v>6.85</v>
      </c>
      <c r="I105" s="27">
        <v>7.29</v>
      </c>
      <c r="J105" s="27">
        <v>7.5</v>
      </c>
      <c r="K105" s="27">
        <v>7.36</v>
      </c>
      <c r="L105" s="27">
        <v>7.28</v>
      </c>
      <c r="M105" s="27">
        <v>9.15</v>
      </c>
      <c r="N105" s="27">
        <v>7.19</v>
      </c>
      <c r="O105" s="27">
        <v>5.89</v>
      </c>
      <c r="P105" s="27">
        <v>12.69</v>
      </c>
      <c r="Q105" s="27">
        <v>8.34</v>
      </c>
      <c r="R105" s="26"/>
      <c r="S105" s="26"/>
      <c r="T105" s="26"/>
      <c r="U105" s="27">
        <v>7.08</v>
      </c>
      <c r="V105" s="27">
        <v>9.99</v>
      </c>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row>
    <row r="106" spans="1:85" x14ac:dyDescent="0.3">
      <c r="A106" s="25" t="s">
        <v>179</v>
      </c>
      <c r="B106" s="27">
        <v>7.37</v>
      </c>
      <c r="C106" s="26"/>
      <c r="D106" s="27">
        <v>6.82</v>
      </c>
      <c r="E106" s="27">
        <v>7.67</v>
      </c>
      <c r="F106" s="27">
        <v>7.02</v>
      </c>
      <c r="G106" s="27">
        <v>8</v>
      </c>
      <c r="H106" s="27">
        <v>6.91</v>
      </c>
      <c r="I106" s="27">
        <v>7.36</v>
      </c>
      <c r="J106" s="27">
        <v>7.55</v>
      </c>
      <c r="K106" s="27">
        <v>7.42</v>
      </c>
      <c r="L106" s="27">
        <v>7.32</v>
      </c>
      <c r="M106" s="27">
        <v>9.25</v>
      </c>
      <c r="N106" s="27">
        <v>7.22</v>
      </c>
      <c r="O106" s="27">
        <v>5.91</v>
      </c>
      <c r="P106" s="27">
        <v>13.07</v>
      </c>
      <c r="Q106" s="27">
        <v>8.39</v>
      </c>
      <c r="R106" s="26"/>
      <c r="S106" s="26"/>
      <c r="T106" s="26"/>
      <c r="U106" s="27">
        <v>7.12</v>
      </c>
      <c r="V106" s="27">
        <v>9.81</v>
      </c>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row>
    <row r="107" spans="1:85" x14ac:dyDescent="0.3">
      <c r="A107" s="25" t="s">
        <v>180</v>
      </c>
      <c r="B107" s="27">
        <v>7.44</v>
      </c>
      <c r="C107" s="26"/>
      <c r="D107" s="27">
        <v>6.9</v>
      </c>
      <c r="E107" s="27">
        <v>7.74</v>
      </c>
      <c r="F107" s="27">
        <v>7.1</v>
      </c>
      <c r="G107" s="27">
        <v>8.08</v>
      </c>
      <c r="H107" s="27">
        <v>6.96</v>
      </c>
      <c r="I107" s="27">
        <v>7.44</v>
      </c>
      <c r="J107" s="27">
        <v>7.61</v>
      </c>
      <c r="K107" s="27">
        <v>7.47</v>
      </c>
      <c r="L107" s="27">
        <v>7.36</v>
      </c>
      <c r="M107" s="27">
        <v>9.34</v>
      </c>
      <c r="N107" s="27">
        <v>7.26</v>
      </c>
      <c r="O107" s="27">
        <v>5.96</v>
      </c>
      <c r="P107" s="27">
        <v>13.29</v>
      </c>
      <c r="Q107" s="27">
        <v>8.4700000000000006</v>
      </c>
      <c r="R107" s="26"/>
      <c r="S107" s="26"/>
      <c r="T107" s="26"/>
      <c r="U107" s="27">
        <v>7.18</v>
      </c>
      <c r="V107" s="27">
        <v>9.68</v>
      </c>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row>
    <row r="108" spans="1:85" x14ac:dyDescent="0.3">
      <c r="A108" s="25" t="s">
        <v>181</v>
      </c>
      <c r="B108" s="27">
        <v>7.47</v>
      </c>
      <c r="C108" s="26"/>
      <c r="D108" s="27">
        <v>6.94</v>
      </c>
      <c r="E108" s="27">
        <v>7.77</v>
      </c>
      <c r="F108" s="27">
        <v>7.12</v>
      </c>
      <c r="G108" s="27">
        <v>8.08</v>
      </c>
      <c r="H108" s="27">
        <v>6.99</v>
      </c>
      <c r="I108" s="27">
        <v>7.47</v>
      </c>
      <c r="J108" s="27">
        <v>7.64</v>
      </c>
      <c r="K108" s="27">
        <v>7.51</v>
      </c>
      <c r="L108" s="27">
        <v>7.38</v>
      </c>
      <c r="M108" s="27">
        <v>9.36</v>
      </c>
      <c r="N108" s="27">
        <v>7.3</v>
      </c>
      <c r="O108" s="27">
        <v>6.01</v>
      </c>
      <c r="P108" s="27">
        <v>13.36</v>
      </c>
      <c r="Q108" s="27">
        <v>8.51</v>
      </c>
      <c r="R108" s="26"/>
      <c r="S108" s="26"/>
      <c r="T108" s="26"/>
      <c r="U108" s="27">
        <v>7.23</v>
      </c>
      <c r="V108" s="27">
        <v>9.5399999999999991</v>
      </c>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row>
    <row r="109" spans="1:85" x14ac:dyDescent="0.3">
      <c r="A109" s="25" t="s">
        <v>182</v>
      </c>
      <c r="B109" s="27">
        <v>7.5</v>
      </c>
      <c r="C109" s="26"/>
      <c r="D109" s="27">
        <v>6.97</v>
      </c>
      <c r="E109" s="27">
        <v>7.78</v>
      </c>
      <c r="F109" s="27">
        <v>7.15</v>
      </c>
      <c r="G109" s="27">
        <v>8.09</v>
      </c>
      <c r="H109" s="27">
        <v>6.99</v>
      </c>
      <c r="I109" s="27">
        <v>7.52</v>
      </c>
      <c r="J109" s="27">
        <v>7.69</v>
      </c>
      <c r="K109" s="27">
        <v>7.54</v>
      </c>
      <c r="L109" s="27">
        <v>7.41</v>
      </c>
      <c r="M109" s="27">
        <v>9.41</v>
      </c>
      <c r="N109" s="27">
        <v>7.34</v>
      </c>
      <c r="O109" s="27">
        <v>6.04</v>
      </c>
      <c r="P109" s="27">
        <v>13.39</v>
      </c>
      <c r="Q109" s="27">
        <v>8.5500000000000007</v>
      </c>
      <c r="R109" s="26"/>
      <c r="S109" s="26"/>
      <c r="T109" s="26"/>
      <c r="U109" s="27">
        <v>7.27</v>
      </c>
      <c r="V109" s="27">
        <v>9.44</v>
      </c>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row>
    <row r="110" spans="1:85" x14ac:dyDescent="0.3">
      <c r="A110" s="25" t="s">
        <v>183</v>
      </c>
      <c r="B110" s="27">
        <v>7.51</v>
      </c>
      <c r="C110" s="26"/>
      <c r="D110" s="27">
        <v>6.99</v>
      </c>
      <c r="E110" s="27">
        <v>7.79</v>
      </c>
      <c r="F110" s="27">
        <v>7.16</v>
      </c>
      <c r="G110" s="27">
        <v>8.11</v>
      </c>
      <c r="H110" s="27">
        <v>6.95</v>
      </c>
      <c r="I110" s="27">
        <v>7.56</v>
      </c>
      <c r="J110" s="27">
        <v>7.71</v>
      </c>
      <c r="K110" s="27">
        <v>7.56</v>
      </c>
      <c r="L110" s="27">
        <v>7.4</v>
      </c>
      <c r="M110" s="27">
        <v>9.43</v>
      </c>
      <c r="N110" s="27">
        <v>7.34</v>
      </c>
      <c r="O110" s="27">
        <v>6.05</v>
      </c>
      <c r="P110" s="27">
        <v>13.44</v>
      </c>
      <c r="Q110" s="27">
        <v>8.56</v>
      </c>
      <c r="R110" s="26"/>
      <c r="S110" s="26"/>
      <c r="T110" s="26"/>
      <c r="U110" s="27">
        <v>7.28</v>
      </c>
      <c r="V110" s="27">
        <v>9.6</v>
      </c>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row>
    <row r="111" spans="1:85" x14ac:dyDescent="0.3">
      <c r="A111" s="25" t="s">
        <v>184</v>
      </c>
      <c r="B111" s="27">
        <v>7.52</v>
      </c>
      <c r="C111" s="26"/>
      <c r="D111" s="27">
        <v>6.98</v>
      </c>
      <c r="E111" s="27">
        <v>7.79</v>
      </c>
      <c r="F111" s="27">
        <v>7.16</v>
      </c>
      <c r="G111" s="27">
        <v>8.1199999999999992</v>
      </c>
      <c r="H111" s="27">
        <v>6.88</v>
      </c>
      <c r="I111" s="27">
        <v>7.56</v>
      </c>
      <c r="J111" s="27">
        <v>7.71</v>
      </c>
      <c r="K111" s="27">
        <v>7.57</v>
      </c>
      <c r="L111" s="27">
        <v>7.37</v>
      </c>
      <c r="M111" s="27">
        <v>9.4499999999999993</v>
      </c>
      <c r="N111" s="27">
        <v>7.32</v>
      </c>
      <c r="O111" s="27">
        <v>6.02</v>
      </c>
      <c r="P111" s="27">
        <v>13.54</v>
      </c>
      <c r="Q111" s="27">
        <v>8.5500000000000007</v>
      </c>
      <c r="R111" s="26"/>
      <c r="S111" s="26"/>
      <c r="T111" s="26"/>
      <c r="U111" s="27">
        <v>7.26</v>
      </c>
      <c r="V111" s="27">
        <v>9.73</v>
      </c>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row>
    <row r="112" spans="1:85" x14ac:dyDescent="0.3">
      <c r="A112" s="25" t="s">
        <v>185</v>
      </c>
      <c r="B112" s="27">
        <v>7.47</v>
      </c>
      <c r="C112" s="26"/>
      <c r="D112" s="27">
        <v>6.92</v>
      </c>
      <c r="E112" s="27">
        <v>7.74</v>
      </c>
      <c r="F112" s="27">
        <v>7.1</v>
      </c>
      <c r="G112" s="27">
        <v>8.06</v>
      </c>
      <c r="H112" s="27">
        <v>6.8</v>
      </c>
      <c r="I112" s="27">
        <v>7.47</v>
      </c>
      <c r="J112" s="27">
        <v>7.67</v>
      </c>
      <c r="K112" s="27">
        <v>7.56</v>
      </c>
      <c r="L112" s="27">
        <v>7.3</v>
      </c>
      <c r="M112" s="27">
        <v>9.41</v>
      </c>
      <c r="N112" s="27">
        <v>7.27</v>
      </c>
      <c r="O112" s="27">
        <v>5.97</v>
      </c>
      <c r="P112" s="27">
        <v>13.65</v>
      </c>
      <c r="Q112" s="27">
        <v>8.49</v>
      </c>
      <c r="R112" s="26"/>
      <c r="S112" s="26"/>
      <c r="T112" s="26"/>
      <c r="U112" s="27">
        <v>7.21</v>
      </c>
      <c r="V112" s="27">
        <v>9.8000000000000007</v>
      </c>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row>
    <row r="113" spans="1:85" x14ac:dyDescent="0.3">
      <c r="A113" s="25" t="s">
        <v>186</v>
      </c>
      <c r="B113" s="27">
        <v>7.45</v>
      </c>
      <c r="C113" s="26"/>
      <c r="D113" s="27">
        <v>6.86</v>
      </c>
      <c r="E113" s="27">
        <v>7.71</v>
      </c>
      <c r="F113" s="27">
        <v>7.09</v>
      </c>
      <c r="G113" s="27">
        <v>8.0500000000000007</v>
      </c>
      <c r="H113" s="27">
        <v>6.74</v>
      </c>
      <c r="I113" s="27">
        <v>7.43</v>
      </c>
      <c r="J113" s="27">
        <v>7.65</v>
      </c>
      <c r="K113" s="27">
        <v>7.56</v>
      </c>
      <c r="L113" s="27">
        <v>7.26</v>
      </c>
      <c r="M113" s="27">
        <v>9.41</v>
      </c>
      <c r="N113" s="27">
        <v>7.23</v>
      </c>
      <c r="O113" s="27">
        <v>5.92</v>
      </c>
      <c r="P113" s="27">
        <v>13.79</v>
      </c>
      <c r="Q113" s="27">
        <v>8.4499999999999993</v>
      </c>
      <c r="R113" s="26"/>
      <c r="S113" s="26"/>
      <c r="T113" s="26"/>
      <c r="U113" s="27">
        <v>7.17</v>
      </c>
      <c r="V113" s="27">
        <v>9.89</v>
      </c>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row>
    <row r="114" spans="1:85" x14ac:dyDescent="0.3">
      <c r="A114" s="25" t="s">
        <v>187</v>
      </c>
      <c r="B114" s="27">
        <v>7.45</v>
      </c>
      <c r="C114" s="26"/>
      <c r="D114" s="27">
        <v>6.83</v>
      </c>
      <c r="E114" s="27">
        <v>7.7</v>
      </c>
      <c r="F114" s="27">
        <v>7.1</v>
      </c>
      <c r="G114" s="27">
        <v>8.06</v>
      </c>
      <c r="H114" s="27">
        <v>6.71</v>
      </c>
      <c r="I114" s="27">
        <v>7.43</v>
      </c>
      <c r="J114" s="27">
        <v>7.63</v>
      </c>
      <c r="K114" s="27">
        <v>7.56</v>
      </c>
      <c r="L114" s="27">
        <v>7.22</v>
      </c>
      <c r="M114" s="27">
        <v>9.42</v>
      </c>
      <c r="N114" s="27">
        <v>7.2</v>
      </c>
      <c r="O114" s="27">
        <v>5.88</v>
      </c>
      <c r="P114" s="27">
        <v>13.92</v>
      </c>
      <c r="Q114" s="27">
        <v>8.42</v>
      </c>
      <c r="R114" s="26"/>
      <c r="S114" s="26"/>
      <c r="T114" s="26"/>
      <c r="U114" s="27">
        <v>7.13</v>
      </c>
      <c r="V114" s="27">
        <v>9.67</v>
      </c>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row>
    <row r="115" spans="1:85" x14ac:dyDescent="0.3">
      <c r="A115" s="25" t="s">
        <v>188</v>
      </c>
      <c r="B115" s="27">
        <v>7.48</v>
      </c>
      <c r="C115" s="26"/>
      <c r="D115" s="27">
        <v>6.82</v>
      </c>
      <c r="E115" s="27">
        <v>7.72</v>
      </c>
      <c r="F115" s="27">
        <v>7.15</v>
      </c>
      <c r="G115" s="27">
        <v>8.11</v>
      </c>
      <c r="H115" s="27">
        <v>6.73</v>
      </c>
      <c r="I115" s="27">
        <v>7.42</v>
      </c>
      <c r="J115" s="27">
        <v>7.63</v>
      </c>
      <c r="K115" s="27">
        <v>7.56</v>
      </c>
      <c r="L115" s="27">
        <v>7.19</v>
      </c>
      <c r="M115" s="27">
        <v>9.4499999999999993</v>
      </c>
      <c r="N115" s="27">
        <v>7.19</v>
      </c>
      <c r="O115" s="27">
        <v>5.86</v>
      </c>
      <c r="P115" s="27">
        <v>14.02</v>
      </c>
      <c r="Q115" s="27">
        <v>8.42</v>
      </c>
      <c r="R115" s="26"/>
      <c r="S115" s="26"/>
      <c r="T115" s="26"/>
      <c r="U115" s="27">
        <v>7.12</v>
      </c>
      <c r="V115" s="27">
        <v>9.5</v>
      </c>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row>
    <row r="116" spans="1:85" x14ac:dyDescent="0.3">
      <c r="A116" s="25" t="s">
        <v>189</v>
      </c>
      <c r="B116" s="27">
        <v>7.49</v>
      </c>
      <c r="C116" s="26"/>
      <c r="D116" s="27">
        <v>6.79</v>
      </c>
      <c r="E116" s="27">
        <v>7.74</v>
      </c>
      <c r="F116" s="27">
        <v>7.17</v>
      </c>
      <c r="G116" s="27">
        <v>8.11</v>
      </c>
      <c r="H116" s="27">
        <v>6.78</v>
      </c>
      <c r="I116" s="27">
        <v>7.38</v>
      </c>
      <c r="J116" s="27">
        <v>7.61</v>
      </c>
      <c r="K116" s="27">
        <v>7.58</v>
      </c>
      <c r="L116" s="27">
        <v>7.17</v>
      </c>
      <c r="M116" s="27">
        <v>9.4499999999999993</v>
      </c>
      <c r="N116" s="27">
        <v>7.19</v>
      </c>
      <c r="O116" s="27">
        <v>5.86</v>
      </c>
      <c r="P116" s="27">
        <v>14.08</v>
      </c>
      <c r="Q116" s="27">
        <v>8.4</v>
      </c>
      <c r="R116" s="26"/>
      <c r="S116" s="26"/>
      <c r="T116" s="26"/>
      <c r="U116" s="27">
        <v>7.11</v>
      </c>
      <c r="V116" s="27">
        <v>9.33</v>
      </c>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row>
    <row r="117" spans="1:85" x14ac:dyDescent="0.3">
      <c r="A117" s="25" t="s">
        <v>190</v>
      </c>
      <c r="B117" s="27">
        <v>7.54</v>
      </c>
      <c r="C117" s="26"/>
      <c r="D117" s="27">
        <v>6.8</v>
      </c>
      <c r="E117" s="27">
        <v>7.78</v>
      </c>
      <c r="F117" s="27">
        <v>7.23</v>
      </c>
      <c r="G117" s="27">
        <v>8.17</v>
      </c>
      <c r="H117" s="27">
        <v>6.85</v>
      </c>
      <c r="I117" s="27">
        <v>7.4</v>
      </c>
      <c r="J117" s="27">
        <v>7.64</v>
      </c>
      <c r="K117" s="27">
        <v>7.61</v>
      </c>
      <c r="L117" s="27">
        <v>7.19</v>
      </c>
      <c r="M117" s="27">
        <v>9.51</v>
      </c>
      <c r="N117" s="27">
        <v>7.23</v>
      </c>
      <c r="O117" s="27">
        <v>5.88</v>
      </c>
      <c r="P117" s="27">
        <v>14.16</v>
      </c>
      <c r="Q117" s="27">
        <v>8.43</v>
      </c>
      <c r="R117" s="26"/>
      <c r="S117" s="26"/>
      <c r="T117" s="26"/>
      <c r="U117" s="27">
        <v>7.14</v>
      </c>
      <c r="V117" s="27">
        <v>9.23</v>
      </c>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row>
    <row r="118" spans="1:85" x14ac:dyDescent="0.3">
      <c r="A118" s="25" t="s">
        <v>191</v>
      </c>
      <c r="B118" s="27">
        <v>7.62</v>
      </c>
      <c r="C118" s="26"/>
      <c r="D118" s="27">
        <v>6.83</v>
      </c>
      <c r="E118" s="27">
        <v>7.87</v>
      </c>
      <c r="F118" s="27">
        <v>7.31</v>
      </c>
      <c r="G118" s="27">
        <v>8.27</v>
      </c>
      <c r="H118" s="27">
        <v>6.93</v>
      </c>
      <c r="I118" s="27">
        <v>7.48</v>
      </c>
      <c r="J118" s="27">
        <v>7.7</v>
      </c>
      <c r="K118" s="27">
        <v>7.66</v>
      </c>
      <c r="L118" s="27">
        <v>7.23</v>
      </c>
      <c r="M118" s="27">
        <v>9.61</v>
      </c>
      <c r="N118" s="27">
        <v>7.28</v>
      </c>
      <c r="O118" s="27">
        <v>5.92</v>
      </c>
      <c r="P118" s="27">
        <v>14.27</v>
      </c>
      <c r="Q118" s="27">
        <v>8.5</v>
      </c>
      <c r="R118" s="26"/>
      <c r="S118" s="26"/>
      <c r="T118" s="26"/>
      <c r="U118" s="27">
        <v>7.2</v>
      </c>
      <c r="V118" s="27">
        <v>9.44</v>
      </c>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row>
    <row r="119" spans="1:85" x14ac:dyDescent="0.3">
      <c r="A119" s="25" t="s">
        <v>192</v>
      </c>
      <c r="B119" s="27">
        <v>7.71</v>
      </c>
      <c r="C119" s="26"/>
      <c r="D119" s="27">
        <v>6.9</v>
      </c>
      <c r="E119" s="27">
        <v>7.99</v>
      </c>
      <c r="F119" s="27">
        <v>7.42</v>
      </c>
      <c r="G119" s="27">
        <v>8.4</v>
      </c>
      <c r="H119" s="27">
        <v>7</v>
      </c>
      <c r="I119" s="27">
        <v>7.56</v>
      </c>
      <c r="J119" s="27">
        <v>7.79</v>
      </c>
      <c r="K119" s="27">
        <v>7.73</v>
      </c>
      <c r="L119" s="27">
        <v>7.29</v>
      </c>
      <c r="M119" s="27">
        <v>9.74</v>
      </c>
      <c r="N119" s="27">
        <v>7.35</v>
      </c>
      <c r="O119" s="27">
        <v>5.99</v>
      </c>
      <c r="P119" s="27">
        <v>14.39</v>
      </c>
      <c r="Q119" s="27">
        <v>8.59</v>
      </c>
      <c r="R119" s="26"/>
      <c r="S119" s="26"/>
      <c r="T119" s="26"/>
      <c r="U119" s="27">
        <v>7.28</v>
      </c>
      <c r="V119" s="27">
        <v>9.67</v>
      </c>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row>
    <row r="120" spans="1:85" x14ac:dyDescent="0.3">
      <c r="A120" s="25" t="s">
        <v>193</v>
      </c>
      <c r="B120" s="27">
        <v>7.77</v>
      </c>
      <c r="C120" s="26"/>
      <c r="D120" s="27">
        <v>6.94</v>
      </c>
      <c r="E120" s="27">
        <v>8.08</v>
      </c>
      <c r="F120" s="27">
        <v>7.46</v>
      </c>
      <c r="G120" s="27">
        <v>8.4700000000000006</v>
      </c>
      <c r="H120" s="27">
        <v>7.06</v>
      </c>
      <c r="I120" s="27">
        <v>7.59</v>
      </c>
      <c r="J120" s="27">
        <v>7.87</v>
      </c>
      <c r="K120" s="27">
        <v>7.79</v>
      </c>
      <c r="L120" s="27">
        <v>7.35</v>
      </c>
      <c r="M120" s="27">
        <v>9.83</v>
      </c>
      <c r="N120" s="27">
        <v>7.42</v>
      </c>
      <c r="O120" s="27">
        <v>6.06</v>
      </c>
      <c r="P120" s="27">
        <v>14.51</v>
      </c>
      <c r="Q120" s="27">
        <v>8.67</v>
      </c>
      <c r="R120" s="26"/>
      <c r="S120" s="26"/>
      <c r="T120" s="26"/>
      <c r="U120" s="27">
        <v>7.35</v>
      </c>
      <c r="V120" s="27">
        <v>9.89</v>
      </c>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row>
    <row r="121" spans="1:85" x14ac:dyDescent="0.3">
      <c r="A121" s="25" t="s">
        <v>194</v>
      </c>
      <c r="B121" s="27">
        <v>7.85</v>
      </c>
      <c r="C121" s="26"/>
      <c r="D121" s="27">
        <v>7</v>
      </c>
      <c r="E121" s="27">
        <v>8.16</v>
      </c>
      <c r="F121" s="27">
        <v>7.54</v>
      </c>
      <c r="G121" s="27">
        <v>8.56</v>
      </c>
      <c r="H121" s="27">
        <v>7.1</v>
      </c>
      <c r="I121" s="27">
        <v>7.68</v>
      </c>
      <c r="J121" s="27">
        <v>7.97</v>
      </c>
      <c r="K121" s="27">
        <v>7.85</v>
      </c>
      <c r="L121" s="27">
        <v>7.42</v>
      </c>
      <c r="M121" s="27">
        <v>9.9499999999999993</v>
      </c>
      <c r="N121" s="27">
        <v>7.5</v>
      </c>
      <c r="O121" s="27">
        <v>6.13</v>
      </c>
      <c r="P121" s="27">
        <v>14.63</v>
      </c>
      <c r="Q121" s="27">
        <v>8.77</v>
      </c>
      <c r="R121" s="26"/>
      <c r="S121" s="26"/>
      <c r="T121" s="26"/>
      <c r="U121" s="27">
        <v>7.42</v>
      </c>
      <c r="V121" s="27">
        <v>10.130000000000001</v>
      </c>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row>
    <row r="122" spans="1:85" x14ac:dyDescent="0.3">
      <c r="A122" s="25" t="s">
        <v>195</v>
      </c>
      <c r="B122" s="27">
        <v>7.91</v>
      </c>
      <c r="C122" s="26"/>
      <c r="D122" s="27">
        <v>7.07</v>
      </c>
      <c r="E122" s="27">
        <v>8.2200000000000006</v>
      </c>
      <c r="F122" s="27">
        <v>7.6</v>
      </c>
      <c r="G122" s="27">
        <v>8.65</v>
      </c>
      <c r="H122" s="27">
        <v>7.13</v>
      </c>
      <c r="I122" s="27">
        <v>7.79</v>
      </c>
      <c r="J122" s="27">
        <v>8.0500000000000007</v>
      </c>
      <c r="K122" s="27">
        <v>7.89</v>
      </c>
      <c r="L122" s="27">
        <v>7.48</v>
      </c>
      <c r="M122" s="27">
        <v>10.039999999999999</v>
      </c>
      <c r="N122" s="27">
        <v>7.56</v>
      </c>
      <c r="O122" s="27">
        <v>6.18</v>
      </c>
      <c r="P122" s="27">
        <v>14.72</v>
      </c>
      <c r="Q122" s="27">
        <v>8.85</v>
      </c>
      <c r="R122" s="26"/>
      <c r="S122" s="26"/>
      <c r="T122" s="26"/>
      <c r="U122" s="27">
        <v>7.49</v>
      </c>
      <c r="V122" s="27">
        <v>10.02</v>
      </c>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row>
    <row r="123" spans="1:85" x14ac:dyDescent="0.3">
      <c r="A123" s="25" t="s">
        <v>196</v>
      </c>
      <c r="B123" s="27">
        <v>7.97</v>
      </c>
      <c r="C123" s="26"/>
      <c r="D123" s="27">
        <v>7.16</v>
      </c>
      <c r="E123" s="27">
        <v>8.26</v>
      </c>
      <c r="F123" s="27">
        <v>7.66</v>
      </c>
      <c r="G123" s="27">
        <v>8.7200000000000006</v>
      </c>
      <c r="H123" s="27">
        <v>7.14</v>
      </c>
      <c r="I123" s="27">
        <v>7.87</v>
      </c>
      <c r="J123" s="27">
        <v>8.11</v>
      </c>
      <c r="K123" s="27">
        <v>7.91</v>
      </c>
      <c r="L123" s="27">
        <v>7.53</v>
      </c>
      <c r="M123" s="27">
        <v>10.119999999999999</v>
      </c>
      <c r="N123" s="27">
        <v>7.61</v>
      </c>
      <c r="O123" s="27">
        <v>6.22</v>
      </c>
      <c r="P123" s="27">
        <v>14.8</v>
      </c>
      <c r="Q123" s="27">
        <v>8.91</v>
      </c>
      <c r="R123" s="26"/>
      <c r="S123" s="26"/>
      <c r="T123" s="26"/>
      <c r="U123" s="27">
        <v>7.53</v>
      </c>
      <c r="V123" s="27">
        <v>9.93</v>
      </c>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row>
    <row r="124" spans="1:85" x14ac:dyDescent="0.3">
      <c r="A124" s="25" t="s">
        <v>197</v>
      </c>
      <c r="B124" s="27">
        <v>7.98</v>
      </c>
      <c r="C124" s="26"/>
      <c r="D124" s="27">
        <v>7.2</v>
      </c>
      <c r="E124" s="27">
        <v>8.24</v>
      </c>
      <c r="F124" s="27">
        <v>7.67</v>
      </c>
      <c r="G124" s="27">
        <v>8.7100000000000009</v>
      </c>
      <c r="H124" s="27">
        <v>7.15</v>
      </c>
      <c r="I124" s="27">
        <v>7.87</v>
      </c>
      <c r="J124" s="27">
        <v>8.1300000000000008</v>
      </c>
      <c r="K124" s="27">
        <v>7.92</v>
      </c>
      <c r="L124" s="27">
        <v>7.54</v>
      </c>
      <c r="M124" s="27">
        <v>10.14</v>
      </c>
      <c r="N124" s="27">
        <v>7.65</v>
      </c>
      <c r="O124" s="27">
        <v>6.25</v>
      </c>
      <c r="P124" s="27">
        <v>14.85</v>
      </c>
      <c r="Q124" s="27">
        <v>8.93</v>
      </c>
      <c r="R124" s="26"/>
      <c r="S124" s="26"/>
      <c r="T124" s="26"/>
      <c r="U124" s="27">
        <v>7.55</v>
      </c>
      <c r="V124" s="27">
        <v>9.81</v>
      </c>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row>
    <row r="125" spans="1:85" x14ac:dyDescent="0.3">
      <c r="A125" s="25" t="s">
        <v>198</v>
      </c>
      <c r="B125" s="27">
        <v>8.02</v>
      </c>
      <c r="C125" s="26"/>
      <c r="D125" s="27">
        <v>7.25</v>
      </c>
      <c r="E125" s="27">
        <v>8.24</v>
      </c>
      <c r="F125" s="27">
        <v>7.71</v>
      </c>
      <c r="G125" s="27">
        <v>8.73</v>
      </c>
      <c r="H125" s="27">
        <v>7.19</v>
      </c>
      <c r="I125" s="27">
        <v>7.92</v>
      </c>
      <c r="J125" s="27">
        <v>8.17</v>
      </c>
      <c r="K125" s="27">
        <v>7.93</v>
      </c>
      <c r="L125" s="27">
        <v>7.57</v>
      </c>
      <c r="M125" s="27">
        <v>10.210000000000001</v>
      </c>
      <c r="N125" s="27">
        <v>7.72</v>
      </c>
      <c r="O125" s="27">
        <v>6.28</v>
      </c>
      <c r="P125" s="27">
        <v>14.91</v>
      </c>
      <c r="Q125" s="27">
        <v>8.9700000000000006</v>
      </c>
      <c r="R125" s="26"/>
      <c r="S125" s="26"/>
      <c r="T125" s="26"/>
      <c r="U125" s="27">
        <v>7.59</v>
      </c>
      <c r="V125" s="27">
        <v>9.7200000000000006</v>
      </c>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row>
    <row r="126" spans="1:85" x14ac:dyDescent="0.3">
      <c r="A126" s="25" t="s">
        <v>199</v>
      </c>
      <c r="B126" s="27">
        <v>8.07</v>
      </c>
      <c r="C126" s="26"/>
      <c r="D126" s="27">
        <v>7.3</v>
      </c>
      <c r="E126" s="27">
        <v>8.2799999999999994</v>
      </c>
      <c r="F126" s="27">
        <v>7.78</v>
      </c>
      <c r="G126" s="27">
        <v>8.7899999999999991</v>
      </c>
      <c r="H126" s="27">
        <v>7.27</v>
      </c>
      <c r="I126" s="27">
        <v>7.99</v>
      </c>
      <c r="J126" s="27">
        <v>8.2100000000000009</v>
      </c>
      <c r="K126" s="27">
        <v>7.95</v>
      </c>
      <c r="L126" s="27">
        <v>7.61</v>
      </c>
      <c r="M126" s="27">
        <v>10.3</v>
      </c>
      <c r="N126" s="27">
        <v>7.8</v>
      </c>
      <c r="O126" s="27">
        <v>6.34</v>
      </c>
      <c r="P126" s="27">
        <v>14.98</v>
      </c>
      <c r="Q126" s="27">
        <v>9.02</v>
      </c>
      <c r="R126" s="26"/>
      <c r="S126" s="26"/>
      <c r="T126" s="26"/>
      <c r="U126" s="27">
        <v>7.63</v>
      </c>
      <c r="V126" s="27">
        <v>9.8699999999999992</v>
      </c>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row>
    <row r="127" spans="1:85" x14ac:dyDescent="0.3">
      <c r="A127" s="25" t="s">
        <v>200</v>
      </c>
      <c r="B127" s="27">
        <v>8.16</v>
      </c>
      <c r="C127" s="26"/>
      <c r="D127" s="27">
        <v>7.35</v>
      </c>
      <c r="E127" s="27">
        <v>8.35</v>
      </c>
      <c r="F127" s="27">
        <v>7.87</v>
      </c>
      <c r="G127" s="27">
        <v>8.8800000000000008</v>
      </c>
      <c r="H127" s="27">
        <v>7.39</v>
      </c>
      <c r="I127" s="27">
        <v>8.0500000000000007</v>
      </c>
      <c r="J127" s="27">
        <v>8.27</v>
      </c>
      <c r="K127" s="27">
        <v>7.98</v>
      </c>
      <c r="L127" s="27">
        <v>7.66</v>
      </c>
      <c r="M127" s="27">
        <v>10.43</v>
      </c>
      <c r="N127" s="27">
        <v>7.9</v>
      </c>
      <c r="O127" s="27">
        <v>6.42</v>
      </c>
      <c r="P127" s="27">
        <v>15.06</v>
      </c>
      <c r="Q127" s="27">
        <v>9.09</v>
      </c>
      <c r="R127" s="26"/>
      <c r="S127" s="26"/>
      <c r="T127" s="26"/>
      <c r="U127" s="27">
        <v>7.7</v>
      </c>
      <c r="V127" s="27">
        <v>10.01</v>
      </c>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row>
    <row r="128" spans="1:85" x14ac:dyDescent="0.3">
      <c r="A128" s="25" t="s">
        <v>201</v>
      </c>
      <c r="B128" s="27">
        <v>8.1999999999999993</v>
      </c>
      <c r="C128" s="26"/>
      <c r="D128" s="27">
        <v>7.35</v>
      </c>
      <c r="E128" s="27">
        <v>8.41</v>
      </c>
      <c r="F128" s="27">
        <v>7.91</v>
      </c>
      <c r="G128" s="27">
        <v>8.92</v>
      </c>
      <c r="H128" s="27">
        <v>7.52</v>
      </c>
      <c r="I128" s="27">
        <v>8.0500000000000007</v>
      </c>
      <c r="J128" s="27">
        <v>8.31</v>
      </c>
      <c r="K128" s="27">
        <v>8.01</v>
      </c>
      <c r="L128" s="27">
        <v>7.7</v>
      </c>
      <c r="M128" s="27">
        <v>10.53</v>
      </c>
      <c r="N128" s="27">
        <v>7.99</v>
      </c>
      <c r="O128" s="27">
        <v>6.5</v>
      </c>
      <c r="P128" s="27">
        <v>15.14</v>
      </c>
      <c r="Q128" s="27">
        <v>9.1300000000000008</v>
      </c>
      <c r="R128" s="26"/>
      <c r="S128" s="26"/>
      <c r="T128" s="26"/>
      <c r="U128" s="27">
        <v>7.75</v>
      </c>
      <c r="V128" s="27">
        <v>10.11</v>
      </c>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row>
    <row r="129" spans="1:85" x14ac:dyDescent="0.3">
      <c r="A129" s="25" t="s">
        <v>202</v>
      </c>
      <c r="B129" s="27">
        <v>8.27</v>
      </c>
      <c r="C129" s="26"/>
      <c r="D129" s="27">
        <v>7.33</v>
      </c>
      <c r="E129" s="27">
        <v>8.48</v>
      </c>
      <c r="F129" s="27">
        <v>7.99</v>
      </c>
      <c r="G129" s="27">
        <v>9.01</v>
      </c>
      <c r="H129" s="27">
        <v>7.64</v>
      </c>
      <c r="I129" s="27">
        <v>8.11</v>
      </c>
      <c r="J129" s="27">
        <v>8.3699999999999992</v>
      </c>
      <c r="K129" s="27">
        <v>8.0399999999999991</v>
      </c>
      <c r="L129" s="27">
        <v>7.77</v>
      </c>
      <c r="M129" s="27">
        <v>10.66</v>
      </c>
      <c r="N129" s="27">
        <v>8.09</v>
      </c>
      <c r="O129" s="27">
        <v>6.59</v>
      </c>
      <c r="P129" s="27">
        <v>15.23</v>
      </c>
      <c r="Q129" s="27">
        <v>9.1999999999999993</v>
      </c>
      <c r="R129" s="26"/>
      <c r="S129" s="26"/>
      <c r="T129" s="26"/>
      <c r="U129" s="27">
        <v>7.82</v>
      </c>
      <c r="V129" s="27">
        <v>10.25</v>
      </c>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row>
    <row r="130" spans="1:85" x14ac:dyDescent="0.3">
      <c r="A130" s="25" t="s">
        <v>203</v>
      </c>
      <c r="B130" s="27">
        <v>8.35</v>
      </c>
      <c r="C130" s="26"/>
      <c r="D130" s="27">
        <v>7.29</v>
      </c>
      <c r="E130" s="27">
        <v>8.5500000000000007</v>
      </c>
      <c r="F130" s="27">
        <v>8.0500000000000007</v>
      </c>
      <c r="G130" s="27">
        <v>9.1199999999999992</v>
      </c>
      <c r="H130" s="27">
        <v>7.73</v>
      </c>
      <c r="I130" s="27">
        <v>8.1999999999999993</v>
      </c>
      <c r="J130" s="27">
        <v>8.44</v>
      </c>
      <c r="K130" s="27">
        <v>8.07</v>
      </c>
      <c r="L130" s="27">
        <v>7.82</v>
      </c>
      <c r="M130" s="27">
        <v>10.8</v>
      </c>
      <c r="N130" s="27">
        <v>8.18</v>
      </c>
      <c r="O130" s="27">
        <v>6.66</v>
      </c>
      <c r="P130" s="27">
        <v>15.32</v>
      </c>
      <c r="Q130" s="27">
        <v>9.27</v>
      </c>
      <c r="R130" s="26"/>
      <c r="S130" s="26"/>
      <c r="T130" s="26"/>
      <c r="U130" s="27">
        <v>7.89</v>
      </c>
      <c r="V130" s="27">
        <v>10.210000000000001</v>
      </c>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row>
    <row r="131" spans="1:85" x14ac:dyDescent="0.3">
      <c r="A131" s="25" t="s">
        <v>204</v>
      </c>
      <c r="B131" s="27">
        <v>8.42</v>
      </c>
      <c r="C131" s="26"/>
      <c r="D131" s="27">
        <v>7.24</v>
      </c>
      <c r="E131" s="27">
        <v>8.6300000000000008</v>
      </c>
      <c r="F131" s="27">
        <v>8.1300000000000008</v>
      </c>
      <c r="G131" s="27">
        <v>9.24</v>
      </c>
      <c r="H131" s="27">
        <v>7.78</v>
      </c>
      <c r="I131" s="27">
        <v>8.2799999999999994</v>
      </c>
      <c r="J131" s="27">
        <v>8.51</v>
      </c>
      <c r="K131" s="27">
        <v>8.1</v>
      </c>
      <c r="L131" s="27">
        <v>7.87</v>
      </c>
      <c r="M131" s="27">
        <v>10.93</v>
      </c>
      <c r="N131" s="27">
        <v>8.27</v>
      </c>
      <c r="O131" s="27">
        <v>6.72</v>
      </c>
      <c r="P131" s="27">
        <v>15.41</v>
      </c>
      <c r="Q131" s="27">
        <v>9.34</v>
      </c>
      <c r="R131" s="26"/>
      <c r="S131" s="26"/>
      <c r="T131" s="26"/>
      <c r="U131" s="27">
        <v>7.95</v>
      </c>
      <c r="V131" s="27">
        <v>10.28</v>
      </c>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row>
    <row r="132" spans="1:85" x14ac:dyDescent="0.3">
      <c r="A132" s="25" t="s">
        <v>205</v>
      </c>
      <c r="B132" s="27">
        <v>8.44</v>
      </c>
      <c r="C132" s="26"/>
      <c r="D132" s="27">
        <v>7.21</v>
      </c>
      <c r="E132" s="27">
        <v>8.66</v>
      </c>
      <c r="F132" s="27">
        <v>8.1300000000000008</v>
      </c>
      <c r="G132" s="27">
        <v>9.2899999999999991</v>
      </c>
      <c r="H132" s="27">
        <v>7.81</v>
      </c>
      <c r="I132" s="27">
        <v>8.2899999999999991</v>
      </c>
      <c r="J132" s="27">
        <v>8.5500000000000007</v>
      </c>
      <c r="K132" s="27">
        <v>8.1199999999999992</v>
      </c>
      <c r="L132" s="27">
        <v>7.9</v>
      </c>
      <c r="M132" s="27">
        <v>11</v>
      </c>
      <c r="N132" s="27">
        <v>8.34</v>
      </c>
      <c r="O132" s="27">
        <v>6.76</v>
      </c>
      <c r="P132" s="27">
        <v>15.47</v>
      </c>
      <c r="Q132" s="27">
        <v>9.3699999999999992</v>
      </c>
      <c r="R132" s="26"/>
      <c r="S132" s="26"/>
      <c r="T132" s="26"/>
      <c r="U132" s="27">
        <v>7.98</v>
      </c>
      <c r="V132" s="27">
        <v>10.38</v>
      </c>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row>
    <row r="133" spans="1:85" x14ac:dyDescent="0.3">
      <c r="A133" s="25" t="s">
        <v>206</v>
      </c>
      <c r="B133" s="27">
        <v>8.49</v>
      </c>
      <c r="C133" s="26"/>
      <c r="D133" s="27">
        <v>7.27</v>
      </c>
      <c r="E133" s="27">
        <v>8.7100000000000009</v>
      </c>
      <c r="F133" s="27">
        <v>8.18</v>
      </c>
      <c r="G133" s="27">
        <v>9.3699999999999992</v>
      </c>
      <c r="H133" s="27">
        <v>7.82</v>
      </c>
      <c r="I133" s="27">
        <v>8.34</v>
      </c>
      <c r="J133" s="27">
        <v>8.61</v>
      </c>
      <c r="K133" s="27">
        <v>8.14</v>
      </c>
      <c r="L133" s="27">
        <v>7.94</v>
      </c>
      <c r="M133" s="27">
        <v>11.12</v>
      </c>
      <c r="N133" s="27">
        <v>8.43</v>
      </c>
      <c r="O133" s="27">
        <v>6.79</v>
      </c>
      <c r="P133" s="27">
        <v>15.52</v>
      </c>
      <c r="Q133" s="27">
        <v>9.43</v>
      </c>
      <c r="R133" s="26"/>
      <c r="S133" s="26"/>
      <c r="T133" s="26"/>
      <c r="U133" s="27">
        <v>8.02</v>
      </c>
      <c r="V133" s="27">
        <v>10.55</v>
      </c>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row>
    <row r="134" spans="1:85" x14ac:dyDescent="0.3">
      <c r="A134" s="25" t="s">
        <v>207</v>
      </c>
      <c r="B134" s="27">
        <v>8.56</v>
      </c>
      <c r="C134" s="26"/>
      <c r="D134" s="27">
        <v>7.48</v>
      </c>
      <c r="E134" s="27">
        <v>8.77</v>
      </c>
      <c r="F134" s="27">
        <v>8.24</v>
      </c>
      <c r="G134" s="27">
        <v>9.44</v>
      </c>
      <c r="H134" s="27">
        <v>7.82</v>
      </c>
      <c r="I134" s="27">
        <v>8.43</v>
      </c>
      <c r="J134" s="27">
        <v>8.66</v>
      </c>
      <c r="K134" s="27">
        <v>8.16</v>
      </c>
      <c r="L134" s="27">
        <v>7.97</v>
      </c>
      <c r="M134" s="27">
        <v>11.24</v>
      </c>
      <c r="N134" s="27">
        <v>8.51</v>
      </c>
      <c r="O134" s="27">
        <v>6.81</v>
      </c>
      <c r="P134" s="27">
        <v>15.57</v>
      </c>
      <c r="Q134" s="27">
        <v>9.48</v>
      </c>
      <c r="R134" s="26"/>
      <c r="S134" s="26"/>
      <c r="T134" s="26"/>
      <c r="U134" s="27">
        <v>8.0500000000000007</v>
      </c>
      <c r="V134" s="27">
        <v>10.83</v>
      </c>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row>
    <row r="135" spans="1:85" x14ac:dyDescent="0.3">
      <c r="A135" s="25" t="s">
        <v>208</v>
      </c>
      <c r="B135" s="27">
        <v>8.64</v>
      </c>
      <c r="C135" s="26"/>
      <c r="D135" s="27">
        <v>7.82</v>
      </c>
      <c r="E135" s="27">
        <v>8.86</v>
      </c>
      <c r="F135" s="27">
        <v>8.34</v>
      </c>
      <c r="G135" s="27">
        <v>9.51</v>
      </c>
      <c r="H135" s="27">
        <v>7.84</v>
      </c>
      <c r="I135" s="27">
        <v>8.49</v>
      </c>
      <c r="J135" s="27">
        <v>8.7200000000000006</v>
      </c>
      <c r="K135" s="27">
        <v>8.19</v>
      </c>
      <c r="L135" s="27">
        <v>8</v>
      </c>
      <c r="M135" s="27">
        <v>11.39</v>
      </c>
      <c r="N135" s="27">
        <v>8.58</v>
      </c>
      <c r="O135" s="27">
        <v>6.82</v>
      </c>
      <c r="P135" s="27">
        <v>15.62</v>
      </c>
      <c r="Q135" s="27">
        <v>9.5500000000000007</v>
      </c>
      <c r="R135" s="26"/>
      <c r="S135" s="26"/>
      <c r="T135" s="26"/>
      <c r="U135" s="27">
        <v>8.09</v>
      </c>
      <c r="V135" s="27">
        <v>11</v>
      </c>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row>
    <row r="136" spans="1:85" x14ac:dyDescent="0.3">
      <c r="A136" s="25" t="s">
        <v>209</v>
      </c>
      <c r="B136" s="27">
        <v>8.69</v>
      </c>
      <c r="C136" s="26"/>
      <c r="D136" s="27">
        <v>8.17</v>
      </c>
      <c r="E136" s="27">
        <v>8.91</v>
      </c>
      <c r="F136" s="27">
        <v>8.3800000000000008</v>
      </c>
      <c r="G136" s="27">
        <v>9.5299999999999994</v>
      </c>
      <c r="H136" s="27">
        <v>7.87</v>
      </c>
      <c r="I136" s="27">
        <v>8.49</v>
      </c>
      <c r="J136" s="27">
        <v>8.74</v>
      </c>
      <c r="K136" s="27">
        <v>8.23</v>
      </c>
      <c r="L136" s="27">
        <v>8.02</v>
      </c>
      <c r="M136" s="27">
        <v>11.51</v>
      </c>
      <c r="N136" s="27">
        <v>8.65</v>
      </c>
      <c r="O136" s="27">
        <v>6.85</v>
      </c>
      <c r="P136" s="27">
        <v>15.69</v>
      </c>
      <c r="Q136" s="27">
        <v>9.57</v>
      </c>
      <c r="R136" s="26"/>
      <c r="S136" s="26"/>
      <c r="T136" s="26"/>
      <c r="U136" s="27">
        <v>8.11</v>
      </c>
      <c r="V136" s="27">
        <v>10.96</v>
      </c>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row>
    <row r="137" spans="1:85" x14ac:dyDescent="0.3">
      <c r="A137" s="25" t="s">
        <v>210</v>
      </c>
      <c r="B137" s="27">
        <v>8.7899999999999991</v>
      </c>
      <c r="C137" s="26"/>
      <c r="D137" s="27">
        <v>8.49</v>
      </c>
      <c r="E137" s="27">
        <v>9</v>
      </c>
      <c r="F137" s="27">
        <v>8.49</v>
      </c>
      <c r="G137" s="27">
        <v>9.61</v>
      </c>
      <c r="H137" s="27">
        <v>7.92</v>
      </c>
      <c r="I137" s="27">
        <v>8.56</v>
      </c>
      <c r="J137" s="27">
        <v>8.8000000000000007</v>
      </c>
      <c r="K137" s="27">
        <v>8.3000000000000007</v>
      </c>
      <c r="L137" s="27">
        <v>8.07</v>
      </c>
      <c r="M137" s="27">
        <v>11.68</v>
      </c>
      <c r="N137" s="27">
        <v>8.73</v>
      </c>
      <c r="O137" s="27">
        <v>6.89</v>
      </c>
      <c r="P137" s="27">
        <v>15.85</v>
      </c>
      <c r="Q137" s="27">
        <v>9.6300000000000008</v>
      </c>
      <c r="R137" s="26"/>
      <c r="S137" s="26"/>
      <c r="T137" s="26"/>
      <c r="U137" s="27">
        <v>8.18</v>
      </c>
      <c r="V137" s="27">
        <v>10.85</v>
      </c>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row>
    <row r="138" spans="1:85" x14ac:dyDescent="0.3">
      <c r="A138" s="25" t="s">
        <v>211</v>
      </c>
      <c r="B138" s="27">
        <v>8.91</v>
      </c>
      <c r="C138" s="26"/>
      <c r="D138" s="27">
        <v>8.7200000000000006</v>
      </c>
      <c r="E138" s="27">
        <v>9.1300000000000008</v>
      </c>
      <c r="F138" s="27">
        <v>8.61</v>
      </c>
      <c r="G138" s="27">
        <v>9.77</v>
      </c>
      <c r="H138" s="27">
        <v>8</v>
      </c>
      <c r="I138" s="27">
        <v>8.6999999999999993</v>
      </c>
      <c r="J138" s="27">
        <v>8.8800000000000008</v>
      </c>
      <c r="K138" s="27">
        <v>8.39</v>
      </c>
      <c r="L138" s="27">
        <v>8.1300000000000008</v>
      </c>
      <c r="M138" s="27">
        <v>11.88</v>
      </c>
      <c r="N138" s="27">
        <v>8.84</v>
      </c>
      <c r="O138" s="27">
        <v>6.95</v>
      </c>
      <c r="P138" s="27">
        <v>16.09</v>
      </c>
      <c r="Q138" s="27">
        <v>9.69</v>
      </c>
      <c r="R138" s="26"/>
      <c r="S138" s="26"/>
      <c r="T138" s="26"/>
      <c r="U138" s="27">
        <v>8.26</v>
      </c>
      <c r="V138" s="27">
        <v>10.78</v>
      </c>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row>
    <row r="139" spans="1:85" x14ac:dyDescent="0.3">
      <c r="A139" s="25" t="s">
        <v>212</v>
      </c>
      <c r="B139" s="27">
        <v>9.06</v>
      </c>
      <c r="C139" s="26"/>
      <c r="D139" s="27">
        <v>8.85</v>
      </c>
      <c r="E139" s="27">
        <v>9.3000000000000007</v>
      </c>
      <c r="F139" s="27">
        <v>8.76</v>
      </c>
      <c r="G139" s="27">
        <v>9.99</v>
      </c>
      <c r="H139" s="27">
        <v>8.11</v>
      </c>
      <c r="I139" s="27">
        <v>8.84</v>
      </c>
      <c r="J139" s="27">
        <v>8.9700000000000006</v>
      </c>
      <c r="K139" s="27">
        <v>8.5</v>
      </c>
      <c r="L139" s="27">
        <v>8.2100000000000009</v>
      </c>
      <c r="M139" s="27">
        <v>12.1</v>
      </c>
      <c r="N139" s="27">
        <v>8.9700000000000006</v>
      </c>
      <c r="O139" s="27">
        <v>7.03</v>
      </c>
      <c r="P139" s="27">
        <v>16.41</v>
      </c>
      <c r="Q139" s="27">
        <v>9.77</v>
      </c>
      <c r="R139" s="26"/>
      <c r="S139" s="26"/>
      <c r="T139" s="26"/>
      <c r="U139" s="27">
        <v>8.3699999999999992</v>
      </c>
      <c r="V139" s="27">
        <v>10.75</v>
      </c>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row>
    <row r="140" spans="1:85" x14ac:dyDescent="0.3">
      <c r="A140" s="25" t="s">
        <v>213</v>
      </c>
      <c r="B140" s="27">
        <v>9.15</v>
      </c>
      <c r="C140" s="26"/>
      <c r="D140" s="27">
        <v>8.84</v>
      </c>
      <c r="E140" s="27">
        <v>9.41</v>
      </c>
      <c r="F140" s="27">
        <v>8.83</v>
      </c>
      <c r="G140" s="27">
        <v>10.14</v>
      </c>
      <c r="H140" s="27">
        <v>8.2100000000000009</v>
      </c>
      <c r="I140" s="27">
        <v>8.89</v>
      </c>
      <c r="J140" s="27">
        <v>9.0299999999999994</v>
      </c>
      <c r="K140" s="27">
        <v>8.59</v>
      </c>
      <c r="L140" s="27">
        <v>8.26</v>
      </c>
      <c r="M140" s="27">
        <v>12.28</v>
      </c>
      <c r="N140" s="27">
        <v>9.09</v>
      </c>
      <c r="O140" s="27">
        <v>7.11</v>
      </c>
      <c r="P140" s="27">
        <v>16.71</v>
      </c>
      <c r="Q140" s="27">
        <v>9.82</v>
      </c>
      <c r="R140" s="26"/>
      <c r="S140" s="26"/>
      <c r="T140" s="26"/>
      <c r="U140" s="27">
        <v>8.4499999999999993</v>
      </c>
      <c r="V140" s="27">
        <v>10.74</v>
      </c>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row>
    <row r="141" spans="1:85" x14ac:dyDescent="0.3">
      <c r="A141" s="25" t="s">
        <v>214</v>
      </c>
      <c r="B141" s="27">
        <v>9.24</v>
      </c>
      <c r="C141" s="26"/>
      <c r="D141" s="27">
        <v>8.81</v>
      </c>
      <c r="E141" s="27">
        <v>9.5</v>
      </c>
      <c r="F141" s="27">
        <v>8.92</v>
      </c>
      <c r="G141" s="27">
        <v>10.31</v>
      </c>
      <c r="H141" s="27">
        <v>8.2799999999999994</v>
      </c>
      <c r="I141" s="27">
        <v>8.98</v>
      </c>
      <c r="J141" s="27">
        <v>9.1</v>
      </c>
      <c r="K141" s="27">
        <v>8.65</v>
      </c>
      <c r="L141" s="27">
        <v>8.32</v>
      </c>
      <c r="M141" s="27">
        <v>12.5</v>
      </c>
      <c r="N141" s="27">
        <v>9.23</v>
      </c>
      <c r="O141" s="27">
        <v>7.18</v>
      </c>
      <c r="P141" s="27">
        <v>16.97</v>
      </c>
      <c r="Q141" s="27">
        <v>9.89</v>
      </c>
      <c r="R141" s="26"/>
      <c r="S141" s="26"/>
      <c r="T141" s="26"/>
      <c r="U141" s="27">
        <v>8.52</v>
      </c>
      <c r="V141" s="27">
        <v>10.79</v>
      </c>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row>
    <row r="142" spans="1:85" x14ac:dyDescent="0.3">
      <c r="A142" s="25" t="s">
        <v>215</v>
      </c>
      <c r="B142" s="27">
        <v>9.3000000000000007</v>
      </c>
      <c r="C142" s="26"/>
      <c r="D142" s="27">
        <v>8.7899999999999991</v>
      </c>
      <c r="E142" s="27">
        <v>9.5500000000000007</v>
      </c>
      <c r="F142" s="27">
        <v>8.9600000000000009</v>
      </c>
      <c r="G142" s="27">
        <v>10.43</v>
      </c>
      <c r="H142" s="27">
        <v>8.32</v>
      </c>
      <c r="I142" s="27">
        <v>9.06</v>
      </c>
      <c r="J142" s="27">
        <v>9.14</v>
      </c>
      <c r="K142" s="27">
        <v>8.65</v>
      </c>
      <c r="L142" s="27">
        <v>8.34</v>
      </c>
      <c r="M142" s="27">
        <v>12.73</v>
      </c>
      <c r="N142" s="27">
        <v>9.33</v>
      </c>
      <c r="O142" s="27">
        <v>7.22</v>
      </c>
      <c r="P142" s="27">
        <v>17.13</v>
      </c>
      <c r="Q142" s="27">
        <v>9.9499999999999993</v>
      </c>
      <c r="R142" s="26"/>
      <c r="S142" s="26"/>
      <c r="T142" s="26"/>
      <c r="U142" s="27">
        <v>8.56</v>
      </c>
      <c r="V142" s="27">
        <v>10.8</v>
      </c>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row>
    <row r="143" spans="1:85" x14ac:dyDescent="0.3">
      <c r="A143" s="25" t="s">
        <v>216</v>
      </c>
      <c r="B143" s="27">
        <v>9.33</v>
      </c>
      <c r="C143" s="26"/>
      <c r="D143" s="27">
        <v>8.8000000000000007</v>
      </c>
      <c r="E143" s="27">
        <v>9.57</v>
      </c>
      <c r="F143" s="27">
        <v>8.9700000000000006</v>
      </c>
      <c r="G143" s="27">
        <v>10.51</v>
      </c>
      <c r="H143" s="27">
        <v>8.31</v>
      </c>
      <c r="I143" s="27">
        <v>9.07</v>
      </c>
      <c r="J143" s="27">
        <v>9.15</v>
      </c>
      <c r="K143" s="27">
        <v>8.6</v>
      </c>
      <c r="L143" s="27">
        <v>8.34</v>
      </c>
      <c r="M143" s="27">
        <v>12.99</v>
      </c>
      <c r="N143" s="27">
        <v>9.4</v>
      </c>
      <c r="O143" s="27">
        <v>7.23</v>
      </c>
      <c r="P143" s="27">
        <v>17.18</v>
      </c>
      <c r="Q143" s="27">
        <v>10.02</v>
      </c>
      <c r="R143" s="26"/>
      <c r="S143" s="26"/>
      <c r="T143" s="26"/>
      <c r="U143" s="27">
        <v>8.57</v>
      </c>
      <c r="V143" s="27">
        <v>10.82</v>
      </c>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row>
    <row r="144" spans="1:85" x14ac:dyDescent="0.3">
      <c r="A144" s="25" t="s">
        <v>217</v>
      </c>
      <c r="B144" s="27">
        <v>9.2899999999999991</v>
      </c>
      <c r="C144" s="26"/>
      <c r="D144" s="27">
        <v>8.7899999999999991</v>
      </c>
      <c r="E144" s="27">
        <v>9.52</v>
      </c>
      <c r="F144" s="27">
        <v>8.9</v>
      </c>
      <c r="G144" s="27">
        <v>10.48</v>
      </c>
      <c r="H144" s="27">
        <v>8.2799999999999994</v>
      </c>
      <c r="I144" s="27">
        <v>8.98</v>
      </c>
      <c r="J144" s="27">
        <v>9.1199999999999992</v>
      </c>
      <c r="K144" s="27">
        <v>8.5399999999999991</v>
      </c>
      <c r="L144" s="27">
        <v>8.31</v>
      </c>
      <c r="M144" s="27">
        <v>13.22</v>
      </c>
      <c r="N144" s="27">
        <v>9.4</v>
      </c>
      <c r="O144" s="27">
        <v>7.23</v>
      </c>
      <c r="P144" s="27">
        <v>17.16</v>
      </c>
      <c r="Q144" s="27">
        <v>10.050000000000001</v>
      </c>
      <c r="R144" s="26"/>
      <c r="S144" s="26"/>
      <c r="T144" s="26"/>
      <c r="U144" s="27">
        <v>8.5500000000000007</v>
      </c>
      <c r="V144" s="27">
        <v>10.83</v>
      </c>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row>
    <row r="145" spans="1:85" x14ac:dyDescent="0.3">
      <c r="A145" s="25" t="s">
        <v>218</v>
      </c>
      <c r="B145" s="27">
        <v>9.2899999999999991</v>
      </c>
      <c r="C145" s="26"/>
      <c r="D145" s="27">
        <v>8.81</v>
      </c>
      <c r="E145" s="27">
        <v>9.52</v>
      </c>
      <c r="F145" s="27">
        <v>8.8800000000000008</v>
      </c>
      <c r="G145" s="27">
        <v>10.51</v>
      </c>
      <c r="H145" s="27">
        <v>8.2799999999999994</v>
      </c>
      <c r="I145" s="27">
        <v>8.98</v>
      </c>
      <c r="J145" s="27">
        <v>9.11</v>
      </c>
      <c r="K145" s="27">
        <v>8.51</v>
      </c>
      <c r="L145" s="27">
        <v>8.31</v>
      </c>
      <c r="M145" s="27">
        <v>13.51</v>
      </c>
      <c r="N145" s="27">
        <v>9.3699999999999992</v>
      </c>
      <c r="O145" s="27">
        <v>7.23</v>
      </c>
      <c r="P145" s="27">
        <v>17.16</v>
      </c>
      <c r="Q145" s="27">
        <v>10.1</v>
      </c>
      <c r="R145" s="26"/>
      <c r="S145" s="26"/>
      <c r="T145" s="26"/>
      <c r="U145" s="27">
        <v>8.5399999999999991</v>
      </c>
      <c r="V145" s="27">
        <v>10.85</v>
      </c>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row>
    <row r="146" spans="1:85" x14ac:dyDescent="0.3">
      <c r="A146" s="25" t="s">
        <v>219</v>
      </c>
      <c r="B146" s="27">
        <v>9.34</v>
      </c>
      <c r="C146" s="26"/>
      <c r="D146" s="27">
        <v>8.86</v>
      </c>
      <c r="E146" s="27">
        <v>9.58</v>
      </c>
      <c r="F146" s="27">
        <v>8.92</v>
      </c>
      <c r="G146" s="27">
        <v>10.61</v>
      </c>
      <c r="H146" s="27">
        <v>8.31</v>
      </c>
      <c r="I146" s="27">
        <v>9.06</v>
      </c>
      <c r="J146" s="27">
        <v>9.11</v>
      </c>
      <c r="K146" s="27">
        <v>8.5399999999999991</v>
      </c>
      <c r="L146" s="27">
        <v>8.33</v>
      </c>
      <c r="M146" s="27">
        <v>13.83</v>
      </c>
      <c r="N146" s="27">
        <v>9.31</v>
      </c>
      <c r="O146" s="27">
        <v>7.25</v>
      </c>
      <c r="P146" s="27">
        <v>17.23</v>
      </c>
      <c r="Q146" s="27">
        <v>10.130000000000001</v>
      </c>
      <c r="R146" s="26"/>
      <c r="S146" s="26"/>
      <c r="T146" s="26"/>
      <c r="U146" s="27">
        <v>8.56</v>
      </c>
      <c r="V146" s="27">
        <v>10.93</v>
      </c>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row>
    <row r="147" spans="1:85" x14ac:dyDescent="0.3">
      <c r="A147" s="25" t="s">
        <v>220</v>
      </c>
      <c r="B147" s="27">
        <v>9.4499999999999993</v>
      </c>
      <c r="C147" s="26"/>
      <c r="D147" s="27">
        <v>8.9499999999999993</v>
      </c>
      <c r="E147" s="27">
        <v>9.7100000000000009</v>
      </c>
      <c r="F147" s="27">
        <v>9.01</v>
      </c>
      <c r="G147" s="27">
        <v>10.78</v>
      </c>
      <c r="H147" s="27">
        <v>8.4</v>
      </c>
      <c r="I147" s="27">
        <v>9.18</v>
      </c>
      <c r="J147" s="27">
        <v>9.15</v>
      </c>
      <c r="K147" s="27">
        <v>8.64</v>
      </c>
      <c r="L147" s="27">
        <v>8.3800000000000008</v>
      </c>
      <c r="M147" s="27">
        <v>14.2</v>
      </c>
      <c r="N147" s="27">
        <v>9.25</v>
      </c>
      <c r="O147" s="27">
        <v>7.3</v>
      </c>
      <c r="P147" s="27">
        <v>17.37</v>
      </c>
      <c r="Q147" s="27">
        <v>10.17</v>
      </c>
      <c r="R147" s="26"/>
      <c r="S147" s="26"/>
      <c r="T147" s="26"/>
      <c r="U147" s="27">
        <v>8.61</v>
      </c>
      <c r="V147" s="27">
        <v>11.06</v>
      </c>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row>
    <row r="148" spans="1:85" x14ac:dyDescent="0.3">
      <c r="A148" s="25" t="s">
        <v>221</v>
      </c>
      <c r="B148" s="27">
        <v>9.5299999999999994</v>
      </c>
      <c r="C148" s="26"/>
      <c r="D148" s="27">
        <v>9.01</v>
      </c>
      <c r="E148" s="27">
        <v>9.83</v>
      </c>
      <c r="F148" s="27">
        <v>9.07</v>
      </c>
      <c r="G148" s="27">
        <v>10.9</v>
      </c>
      <c r="H148" s="27">
        <v>8.51</v>
      </c>
      <c r="I148" s="27">
        <v>9.23</v>
      </c>
      <c r="J148" s="27">
        <v>9.17</v>
      </c>
      <c r="K148" s="27">
        <v>8.7799999999999994</v>
      </c>
      <c r="L148" s="27">
        <v>8.43</v>
      </c>
      <c r="M148" s="27">
        <v>14.52</v>
      </c>
      <c r="N148" s="27">
        <v>9.1999999999999993</v>
      </c>
      <c r="O148" s="27">
        <v>7.36</v>
      </c>
      <c r="P148" s="27">
        <v>17.53</v>
      </c>
      <c r="Q148" s="27">
        <v>10.17</v>
      </c>
      <c r="R148" s="26"/>
      <c r="S148" s="26"/>
      <c r="T148" s="26"/>
      <c r="U148" s="27">
        <v>8.65</v>
      </c>
      <c r="V148" s="27">
        <v>11.15</v>
      </c>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row>
    <row r="149" spans="1:85" x14ac:dyDescent="0.3">
      <c r="A149" s="25" t="s">
        <v>222</v>
      </c>
      <c r="B149" s="27">
        <v>9.65</v>
      </c>
      <c r="C149" s="26"/>
      <c r="D149" s="27">
        <v>9.08</v>
      </c>
      <c r="E149" s="27">
        <v>9.9700000000000006</v>
      </c>
      <c r="F149" s="27">
        <v>9.17</v>
      </c>
      <c r="G149" s="27">
        <v>11.07</v>
      </c>
      <c r="H149" s="27">
        <v>8.6300000000000008</v>
      </c>
      <c r="I149" s="27">
        <v>9.35</v>
      </c>
      <c r="J149" s="27">
        <v>9.25</v>
      </c>
      <c r="K149" s="27">
        <v>8.92</v>
      </c>
      <c r="L149" s="27">
        <v>8.5</v>
      </c>
      <c r="M149" s="27">
        <v>14.92</v>
      </c>
      <c r="N149" s="27">
        <v>9.2200000000000006</v>
      </c>
      <c r="O149" s="27">
        <v>7.44</v>
      </c>
      <c r="P149" s="27">
        <v>17.68</v>
      </c>
      <c r="Q149" s="27">
        <v>10.210000000000001</v>
      </c>
      <c r="R149" s="26"/>
      <c r="S149" s="26"/>
      <c r="T149" s="26"/>
      <c r="U149" s="27">
        <v>8.74</v>
      </c>
      <c r="V149" s="27">
        <v>11.2</v>
      </c>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row>
    <row r="150" spans="1:85" x14ac:dyDescent="0.3">
      <c r="A150" s="25" t="s">
        <v>223</v>
      </c>
      <c r="B150" s="27">
        <v>9.76</v>
      </c>
      <c r="C150" s="26"/>
      <c r="D150" s="27">
        <v>9.16</v>
      </c>
      <c r="E150" s="27">
        <v>10.08</v>
      </c>
      <c r="F150" s="27">
        <v>9.26</v>
      </c>
      <c r="G150" s="27">
        <v>11.22</v>
      </c>
      <c r="H150" s="27">
        <v>8.73</v>
      </c>
      <c r="I150" s="27">
        <v>9.51</v>
      </c>
      <c r="J150" s="27">
        <v>9.34</v>
      </c>
      <c r="K150" s="27">
        <v>9.0500000000000007</v>
      </c>
      <c r="L150" s="27">
        <v>8.57</v>
      </c>
      <c r="M150" s="27">
        <v>15.33</v>
      </c>
      <c r="N150" s="27">
        <v>9.31</v>
      </c>
      <c r="O150" s="27">
        <v>7.53</v>
      </c>
      <c r="P150" s="27">
        <v>17.82</v>
      </c>
      <c r="Q150" s="27">
        <v>10.25</v>
      </c>
      <c r="R150" s="26"/>
      <c r="S150" s="26"/>
      <c r="T150" s="26"/>
      <c r="U150" s="27">
        <v>8.83</v>
      </c>
      <c r="V150" s="27">
        <v>11.17</v>
      </c>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row>
    <row r="151" spans="1:85" x14ac:dyDescent="0.3">
      <c r="A151" s="25" t="s">
        <v>224</v>
      </c>
      <c r="B151" s="27">
        <v>9.8699999999999992</v>
      </c>
      <c r="C151" s="26"/>
      <c r="D151" s="27">
        <v>9.23</v>
      </c>
      <c r="E151" s="27">
        <v>10.18</v>
      </c>
      <c r="F151" s="27">
        <v>9.35</v>
      </c>
      <c r="G151" s="27">
        <v>11.35</v>
      </c>
      <c r="H151" s="27">
        <v>8.81</v>
      </c>
      <c r="I151" s="27">
        <v>9.6199999999999992</v>
      </c>
      <c r="J151" s="27">
        <v>9.4600000000000009</v>
      </c>
      <c r="K151" s="27">
        <v>9.14</v>
      </c>
      <c r="L151" s="27">
        <v>8.64</v>
      </c>
      <c r="M151" s="27">
        <v>15.76</v>
      </c>
      <c r="N151" s="27">
        <v>9.4700000000000006</v>
      </c>
      <c r="O151" s="27">
        <v>7.62</v>
      </c>
      <c r="P151" s="27">
        <v>17.91</v>
      </c>
      <c r="Q151" s="27">
        <v>10.3</v>
      </c>
      <c r="R151" s="26"/>
      <c r="S151" s="26"/>
      <c r="T151" s="26"/>
      <c r="U151" s="27">
        <v>8.9499999999999993</v>
      </c>
      <c r="V151" s="27">
        <v>11.12</v>
      </c>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row>
    <row r="152" spans="1:85" x14ac:dyDescent="0.3">
      <c r="A152" s="25" t="s">
        <v>225</v>
      </c>
      <c r="B152" s="27">
        <v>9.93</v>
      </c>
      <c r="C152" s="26"/>
      <c r="D152" s="27">
        <v>9.27</v>
      </c>
      <c r="E152" s="27">
        <v>10.199999999999999</v>
      </c>
      <c r="F152" s="27">
        <v>9.3800000000000008</v>
      </c>
      <c r="G152" s="27">
        <v>11.39</v>
      </c>
      <c r="H152" s="27">
        <v>8.8800000000000008</v>
      </c>
      <c r="I152" s="27">
        <v>9.6199999999999992</v>
      </c>
      <c r="J152" s="27">
        <v>9.56</v>
      </c>
      <c r="K152" s="27">
        <v>9.23</v>
      </c>
      <c r="L152" s="27">
        <v>8.6999999999999993</v>
      </c>
      <c r="M152" s="27">
        <v>16.12</v>
      </c>
      <c r="N152" s="27">
        <v>9.6300000000000008</v>
      </c>
      <c r="O152" s="27">
        <v>7.71</v>
      </c>
      <c r="P152" s="27">
        <v>17.98</v>
      </c>
      <c r="Q152" s="27">
        <v>10.31</v>
      </c>
      <c r="R152" s="26"/>
      <c r="S152" s="26"/>
      <c r="T152" s="26"/>
      <c r="U152" s="27">
        <v>9.0500000000000007</v>
      </c>
      <c r="V152" s="27">
        <v>11.04</v>
      </c>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row>
    <row r="153" spans="1:85" x14ac:dyDescent="0.3">
      <c r="A153" s="25" t="s">
        <v>226</v>
      </c>
      <c r="B153" s="27">
        <v>10.029999999999999</v>
      </c>
      <c r="C153" s="26"/>
      <c r="D153" s="27">
        <v>9.33</v>
      </c>
      <c r="E153" s="27">
        <v>10.24</v>
      </c>
      <c r="F153" s="27">
        <v>9.4700000000000006</v>
      </c>
      <c r="G153" s="27">
        <v>11.5</v>
      </c>
      <c r="H153" s="27">
        <v>8.9600000000000009</v>
      </c>
      <c r="I153" s="27">
        <v>9.69</v>
      </c>
      <c r="J153" s="27">
        <v>9.6999999999999993</v>
      </c>
      <c r="K153" s="27">
        <v>9.35</v>
      </c>
      <c r="L153" s="27">
        <v>8.7799999999999994</v>
      </c>
      <c r="M153" s="27">
        <v>16.5</v>
      </c>
      <c r="N153" s="27">
        <v>9.8000000000000007</v>
      </c>
      <c r="O153" s="27">
        <v>7.81</v>
      </c>
      <c r="P153" s="27">
        <v>18.07</v>
      </c>
      <c r="Q153" s="27">
        <v>10.35</v>
      </c>
      <c r="R153" s="26"/>
      <c r="S153" s="26"/>
      <c r="T153" s="26"/>
      <c r="U153" s="27">
        <v>9.18</v>
      </c>
      <c r="V153" s="27">
        <v>11.02</v>
      </c>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row>
    <row r="154" spans="1:85" x14ac:dyDescent="0.3">
      <c r="A154" s="25" t="s">
        <v>227</v>
      </c>
      <c r="B154" s="27">
        <v>10.18</v>
      </c>
      <c r="C154" s="26"/>
      <c r="D154" s="27">
        <v>9.44</v>
      </c>
      <c r="E154" s="27">
        <v>10.31</v>
      </c>
      <c r="F154" s="27">
        <v>9.61</v>
      </c>
      <c r="G154" s="27">
        <v>11.69</v>
      </c>
      <c r="H154" s="27">
        <v>9.06</v>
      </c>
      <c r="I154" s="27">
        <v>9.83</v>
      </c>
      <c r="J154" s="27">
        <v>9.85</v>
      </c>
      <c r="K154" s="27">
        <v>9.52</v>
      </c>
      <c r="L154" s="27">
        <v>8.8699999999999992</v>
      </c>
      <c r="M154" s="27">
        <v>16.89</v>
      </c>
      <c r="N154" s="27">
        <v>9.9499999999999993</v>
      </c>
      <c r="O154" s="27">
        <v>7.89</v>
      </c>
      <c r="P154" s="27">
        <v>18.2</v>
      </c>
      <c r="Q154" s="27">
        <v>10.38</v>
      </c>
      <c r="R154" s="26"/>
      <c r="S154" s="26"/>
      <c r="T154" s="26"/>
      <c r="U154" s="27">
        <v>9.3000000000000007</v>
      </c>
      <c r="V154" s="27">
        <v>11.08</v>
      </c>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row>
    <row r="155" spans="1:85" x14ac:dyDescent="0.3">
      <c r="A155" s="25" t="s">
        <v>228</v>
      </c>
      <c r="B155" s="27">
        <v>10.38</v>
      </c>
      <c r="C155" s="26"/>
      <c r="D155" s="27">
        <v>9.59</v>
      </c>
      <c r="E155" s="27">
        <v>10.43</v>
      </c>
      <c r="F155" s="27">
        <v>9.82</v>
      </c>
      <c r="G155" s="27">
        <v>11.95</v>
      </c>
      <c r="H155" s="27">
        <v>9.19</v>
      </c>
      <c r="I155" s="27">
        <v>9.9600000000000009</v>
      </c>
      <c r="J155" s="27">
        <v>10.02</v>
      </c>
      <c r="K155" s="27">
        <v>9.75</v>
      </c>
      <c r="L155" s="27">
        <v>8.98</v>
      </c>
      <c r="M155" s="27">
        <v>17.3</v>
      </c>
      <c r="N155" s="27">
        <v>10.07</v>
      </c>
      <c r="O155" s="27">
        <v>7.99</v>
      </c>
      <c r="P155" s="27">
        <v>18.399999999999999</v>
      </c>
      <c r="Q155" s="27">
        <v>10.43</v>
      </c>
      <c r="R155" s="26"/>
      <c r="S155" s="26"/>
      <c r="T155" s="26"/>
      <c r="U155" s="27">
        <v>9.43</v>
      </c>
      <c r="V155" s="27">
        <v>11.2</v>
      </c>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row>
    <row r="156" spans="1:85" x14ac:dyDescent="0.3">
      <c r="A156" s="25" t="s">
        <v>229</v>
      </c>
      <c r="B156" s="27">
        <v>10.56</v>
      </c>
      <c r="C156" s="26"/>
      <c r="D156" s="27">
        <v>9.7200000000000006</v>
      </c>
      <c r="E156" s="27">
        <v>10.56</v>
      </c>
      <c r="F156" s="27">
        <v>10.01</v>
      </c>
      <c r="G156" s="27">
        <v>12.18</v>
      </c>
      <c r="H156" s="27">
        <v>9.35</v>
      </c>
      <c r="I156" s="27">
        <v>10.039999999999999</v>
      </c>
      <c r="J156" s="27">
        <v>10.18</v>
      </c>
      <c r="K156" s="27">
        <v>10.01</v>
      </c>
      <c r="L156" s="27">
        <v>9.09</v>
      </c>
      <c r="M156" s="27">
        <v>17.61</v>
      </c>
      <c r="N156" s="27">
        <v>10.210000000000001</v>
      </c>
      <c r="O156" s="27">
        <v>8.09</v>
      </c>
      <c r="P156" s="27">
        <v>18.579999999999998</v>
      </c>
      <c r="Q156" s="27">
        <v>10.46</v>
      </c>
      <c r="R156" s="26"/>
      <c r="S156" s="26"/>
      <c r="T156" s="26"/>
      <c r="U156" s="27">
        <v>9.5399999999999991</v>
      </c>
      <c r="V156" s="27">
        <v>11.33</v>
      </c>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row>
    <row r="157" spans="1:85" x14ac:dyDescent="0.3">
      <c r="A157" s="25" t="s">
        <v>230</v>
      </c>
      <c r="B157" s="27">
        <v>10.81</v>
      </c>
      <c r="C157" s="26"/>
      <c r="D157" s="27">
        <v>9.8800000000000008</v>
      </c>
      <c r="E157" s="27">
        <v>10.79</v>
      </c>
      <c r="F157" s="27">
        <v>10.27</v>
      </c>
      <c r="G157" s="27">
        <v>12.5</v>
      </c>
      <c r="H157" s="27">
        <v>9.5399999999999991</v>
      </c>
      <c r="I157" s="27">
        <v>10.220000000000001</v>
      </c>
      <c r="J157" s="27">
        <v>10.39</v>
      </c>
      <c r="K157" s="27">
        <v>10.28</v>
      </c>
      <c r="L157" s="27">
        <v>9.25</v>
      </c>
      <c r="M157" s="27">
        <v>17.95</v>
      </c>
      <c r="N157" s="27">
        <v>10.4</v>
      </c>
      <c r="O157" s="27">
        <v>8.2200000000000006</v>
      </c>
      <c r="P157" s="27">
        <v>18.760000000000002</v>
      </c>
      <c r="Q157" s="27">
        <v>10.55</v>
      </c>
      <c r="R157" s="26"/>
      <c r="S157" s="26"/>
      <c r="T157" s="26"/>
      <c r="U157" s="27">
        <v>9.69</v>
      </c>
      <c r="V157" s="27">
        <v>11.51</v>
      </c>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row>
    <row r="158" spans="1:85" x14ac:dyDescent="0.3">
      <c r="A158" s="25" t="s">
        <v>231</v>
      </c>
      <c r="B158" s="27">
        <v>11.1</v>
      </c>
      <c r="C158" s="26"/>
      <c r="D158" s="27">
        <v>10.06</v>
      </c>
      <c r="E158" s="27">
        <v>11.15</v>
      </c>
      <c r="F158" s="27">
        <v>10.57</v>
      </c>
      <c r="G158" s="27">
        <v>12.87</v>
      </c>
      <c r="H158" s="27">
        <v>9.77</v>
      </c>
      <c r="I158" s="27">
        <v>10.51</v>
      </c>
      <c r="J158" s="27">
        <v>10.65</v>
      </c>
      <c r="K158" s="27">
        <v>10.55</v>
      </c>
      <c r="L158" s="27">
        <v>9.43</v>
      </c>
      <c r="M158" s="27">
        <v>18.329999999999998</v>
      </c>
      <c r="N158" s="27">
        <v>10.65</v>
      </c>
      <c r="O158" s="27">
        <v>8.3800000000000008</v>
      </c>
      <c r="P158" s="27">
        <v>18.920000000000002</v>
      </c>
      <c r="Q158" s="27">
        <v>10.7</v>
      </c>
      <c r="R158" s="26"/>
      <c r="S158" s="26"/>
      <c r="T158" s="26"/>
      <c r="U158" s="27">
        <v>9.8800000000000008</v>
      </c>
      <c r="V158" s="27">
        <v>11.7</v>
      </c>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row>
    <row r="159" spans="1:85" x14ac:dyDescent="0.3">
      <c r="A159" s="25" t="s">
        <v>232</v>
      </c>
      <c r="B159" s="27">
        <v>11.42</v>
      </c>
      <c r="C159" s="26"/>
      <c r="D159" s="27">
        <v>10.26</v>
      </c>
      <c r="E159" s="27">
        <v>11.61</v>
      </c>
      <c r="F159" s="27">
        <v>10.91</v>
      </c>
      <c r="G159" s="27">
        <v>13.27</v>
      </c>
      <c r="H159" s="27">
        <v>10.029999999999999</v>
      </c>
      <c r="I159" s="27">
        <v>10.82</v>
      </c>
      <c r="J159" s="27">
        <v>10.94</v>
      </c>
      <c r="K159" s="27">
        <v>10.8</v>
      </c>
      <c r="L159" s="27">
        <v>9.64</v>
      </c>
      <c r="M159" s="27">
        <v>18.8</v>
      </c>
      <c r="N159" s="27">
        <v>10.94</v>
      </c>
      <c r="O159" s="27">
        <v>8.58</v>
      </c>
      <c r="P159" s="27">
        <v>19.059999999999999</v>
      </c>
      <c r="Q159" s="27">
        <v>10.9</v>
      </c>
      <c r="R159" s="26"/>
      <c r="S159" s="26"/>
      <c r="T159" s="26"/>
      <c r="U159" s="27">
        <v>10.119999999999999</v>
      </c>
      <c r="V159" s="27">
        <v>11.92</v>
      </c>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row>
    <row r="160" spans="1:85" x14ac:dyDescent="0.3">
      <c r="A160" s="25" t="s">
        <v>233</v>
      </c>
      <c r="B160" s="27">
        <v>11.68</v>
      </c>
      <c r="C160" s="26"/>
      <c r="D160" s="27">
        <v>10.41</v>
      </c>
      <c r="E160" s="27">
        <v>12.03</v>
      </c>
      <c r="F160" s="27">
        <v>11.16</v>
      </c>
      <c r="G160" s="27">
        <v>13.57</v>
      </c>
      <c r="H160" s="27">
        <v>10.31</v>
      </c>
      <c r="I160" s="27">
        <v>11.04</v>
      </c>
      <c r="J160" s="27">
        <v>11.22</v>
      </c>
      <c r="K160" s="27">
        <v>11.03</v>
      </c>
      <c r="L160" s="27">
        <v>9.84</v>
      </c>
      <c r="M160" s="27">
        <v>19.28</v>
      </c>
      <c r="N160" s="27">
        <v>11.24</v>
      </c>
      <c r="O160" s="27">
        <v>8.81</v>
      </c>
      <c r="P160" s="27">
        <v>19.18</v>
      </c>
      <c r="Q160" s="27">
        <v>11.12</v>
      </c>
      <c r="R160" s="26"/>
      <c r="S160" s="26"/>
      <c r="T160" s="26"/>
      <c r="U160" s="27">
        <v>10.36</v>
      </c>
      <c r="V160" s="27">
        <v>12.03</v>
      </c>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row>
    <row r="161" spans="1:85" x14ac:dyDescent="0.3">
      <c r="A161" s="25" t="s">
        <v>234</v>
      </c>
      <c r="B161" s="27">
        <v>11.98</v>
      </c>
      <c r="C161" s="26"/>
      <c r="D161" s="27">
        <v>10.59</v>
      </c>
      <c r="E161" s="27">
        <v>12.42</v>
      </c>
      <c r="F161" s="27">
        <v>11.44</v>
      </c>
      <c r="G161" s="27">
        <v>13.91</v>
      </c>
      <c r="H161" s="27">
        <v>10.59</v>
      </c>
      <c r="I161" s="27">
        <v>11.33</v>
      </c>
      <c r="J161" s="27">
        <v>11.52</v>
      </c>
      <c r="K161" s="27">
        <v>11.27</v>
      </c>
      <c r="L161" s="27">
        <v>10.06</v>
      </c>
      <c r="M161" s="27">
        <v>19.82</v>
      </c>
      <c r="N161" s="27">
        <v>11.56</v>
      </c>
      <c r="O161" s="27">
        <v>9.0399999999999991</v>
      </c>
      <c r="P161" s="27">
        <v>19.34</v>
      </c>
      <c r="Q161" s="27">
        <v>11.39</v>
      </c>
      <c r="R161" s="26"/>
      <c r="S161" s="26"/>
      <c r="T161" s="26"/>
      <c r="U161" s="27">
        <v>10.63</v>
      </c>
      <c r="V161" s="27">
        <v>12.24</v>
      </c>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row>
    <row r="162" spans="1:85" x14ac:dyDescent="0.3">
      <c r="A162" s="25" t="s">
        <v>235</v>
      </c>
      <c r="B162" s="27">
        <v>12.25</v>
      </c>
      <c r="C162" s="26"/>
      <c r="D162" s="27">
        <v>10.79</v>
      </c>
      <c r="E162" s="27">
        <v>12.71</v>
      </c>
      <c r="F162" s="27">
        <v>11.69</v>
      </c>
      <c r="G162" s="27">
        <v>14.25</v>
      </c>
      <c r="H162" s="27">
        <v>10.85</v>
      </c>
      <c r="I162" s="27">
        <v>11.66</v>
      </c>
      <c r="J162" s="27">
        <v>11.79</v>
      </c>
      <c r="K162" s="27">
        <v>11.52</v>
      </c>
      <c r="L162" s="27">
        <v>10.26</v>
      </c>
      <c r="M162" s="27">
        <v>20.329999999999998</v>
      </c>
      <c r="N162" s="27">
        <v>11.86</v>
      </c>
      <c r="O162" s="27">
        <v>9.2799999999999994</v>
      </c>
      <c r="P162" s="27">
        <v>19.52</v>
      </c>
      <c r="Q162" s="27">
        <v>11.69</v>
      </c>
      <c r="R162" s="26"/>
      <c r="S162" s="26"/>
      <c r="T162" s="26"/>
      <c r="U162" s="27">
        <v>10.87</v>
      </c>
      <c r="V162" s="27">
        <v>12.49</v>
      </c>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row>
    <row r="163" spans="1:85" x14ac:dyDescent="0.3">
      <c r="A163" s="25" t="s">
        <v>236</v>
      </c>
      <c r="B163" s="27">
        <v>12.51</v>
      </c>
      <c r="C163" s="26"/>
      <c r="D163" s="27">
        <v>11.03</v>
      </c>
      <c r="E163" s="27">
        <v>12.91</v>
      </c>
      <c r="F163" s="27">
        <v>11.93</v>
      </c>
      <c r="G163" s="27">
        <v>14.56</v>
      </c>
      <c r="H163" s="27">
        <v>11.11</v>
      </c>
      <c r="I163" s="27">
        <v>11.94</v>
      </c>
      <c r="J163" s="27">
        <v>12.03</v>
      </c>
      <c r="K163" s="27">
        <v>11.77</v>
      </c>
      <c r="L163" s="27">
        <v>10.47</v>
      </c>
      <c r="M163" s="27">
        <v>20.78</v>
      </c>
      <c r="N163" s="27">
        <v>12.14</v>
      </c>
      <c r="O163" s="27">
        <v>9.52</v>
      </c>
      <c r="P163" s="27">
        <v>19.75</v>
      </c>
      <c r="Q163" s="27">
        <v>12.01</v>
      </c>
      <c r="R163" s="26"/>
      <c r="S163" s="26"/>
      <c r="T163" s="26"/>
      <c r="U163" s="27">
        <v>11.1</v>
      </c>
      <c r="V163" s="27">
        <v>12.78</v>
      </c>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row>
    <row r="164" spans="1:85" x14ac:dyDescent="0.3">
      <c r="A164" s="25" t="s">
        <v>237</v>
      </c>
      <c r="B164" s="27">
        <v>12.71</v>
      </c>
      <c r="C164" s="26"/>
      <c r="D164" s="27">
        <v>11.29</v>
      </c>
      <c r="E164" s="27">
        <v>13</v>
      </c>
      <c r="F164" s="27">
        <v>12.07</v>
      </c>
      <c r="G164" s="27">
        <v>14.76</v>
      </c>
      <c r="H164" s="27">
        <v>11.39</v>
      </c>
      <c r="I164" s="27">
        <v>12.11</v>
      </c>
      <c r="J164" s="27">
        <v>12.24</v>
      </c>
      <c r="K164" s="27">
        <v>12.04</v>
      </c>
      <c r="L164" s="27">
        <v>10.68</v>
      </c>
      <c r="M164" s="27">
        <v>21.14</v>
      </c>
      <c r="N164" s="27">
        <v>12.43</v>
      </c>
      <c r="O164" s="27">
        <v>9.7799999999999994</v>
      </c>
      <c r="P164" s="27">
        <v>19.98</v>
      </c>
      <c r="Q164" s="27">
        <v>12.32</v>
      </c>
      <c r="R164" s="26"/>
      <c r="S164" s="26"/>
      <c r="T164" s="26"/>
      <c r="U164" s="27">
        <v>11.32</v>
      </c>
      <c r="V164" s="27">
        <v>13.08</v>
      </c>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row>
    <row r="165" spans="1:85" x14ac:dyDescent="0.3">
      <c r="A165" s="25" t="s">
        <v>238</v>
      </c>
      <c r="B165" s="27">
        <v>12.96</v>
      </c>
      <c r="C165" s="26"/>
      <c r="D165" s="27">
        <v>11.64</v>
      </c>
      <c r="E165" s="27">
        <v>13.11</v>
      </c>
      <c r="F165" s="27">
        <v>12.27</v>
      </c>
      <c r="G165" s="27">
        <v>14.99</v>
      </c>
      <c r="H165" s="27">
        <v>11.71</v>
      </c>
      <c r="I165" s="27">
        <v>12.41</v>
      </c>
      <c r="J165" s="27">
        <v>12.53</v>
      </c>
      <c r="K165" s="27">
        <v>12.34</v>
      </c>
      <c r="L165" s="27">
        <v>10.96</v>
      </c>
      <c r="M165" s="27">
        <v>21.51</v>
      </c>
      <c r="N165" s="27">
        <v>12.8</v>
      </c>
      <c r="O165" s="27">
        <v>10.1</v>
      </c>
      <c r="P165" s="27">
        <v>20.22</v>
      </c>
      <c r="Q165" s="27">
        <v>12.68</v>
      </c>
      <c r="R165" s="26"/>
      <c r="S165" s="26"/>
      <c r="T165" s="26"/>
      <c r="U165" s="27">
        <v>11.61</v>
      </c>
      <c r="V165" s="27">
        <v>13.4</v>
      </c>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row>
    <row r="166" spans="1:85" x14ac:dyDescent="0.3">
      <c r="A166" s="25" t="s">
        <v>239</v>
      </c>
      <c r="B166" s="27">
        <v>13.27</v>
      </c>
      <c r="C166" s="26"/>
      <c r="D166" s="27">
        <v>12.13</v>
      </c>
      <c r="E166" s="27">
        <v>13.31</v>
      </c>
      <c r="F166" s="27">
        <v>12.5</v>
      </c>
      <c r="G166" s="27">
        <v>15.24</v>
      </c>
      <c r="H166" s="27">
        <v>12.12</v>
      </c>
      <c r="I166" s="27">
        <v>12.84</v>
      </c>
      <c r="J166" s="27">
        <v>12.88</v>
      </c>
      <c r="K166" s="27">
        <v>12.68</v>
      </c>
      <c r="L166" s="27">
        <v>11.31</v>
      </c>
      <c r="M166" s="27">
        <v>21.91</v>
      </c>
      <c r="N166" s="27">
        <v>13.24</v>
      </c>
      <c r="O166" s="27">
        <v>10.5</v>
      </c>
      <c r="P166" s="27">
        <v>20.45</v>
      </c>
      <c r="Q166" s="27">
        <v>13.08</v>
      </c>
      <c r="R166" s="26"/>
      <c r="S166" s="26"/>
      <c r="T166" s="26"/>
      <c r="U166" s="27">
        <v>11.97</v>
      </c>
      <c r="V166" s="27">
        <v>13.68</v>
      </c>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row>
    <row r="167" spans="1:85" x14ac:dyDescent="0.3">
      <c r="A167" s="25" t="s">
        <v>240</v>
      </c>
      <c r="B167" s="27">
        <v>13.65</v>
      </c>
      <c r="C167" s="26"/>
      <c r="D167" s="27">
        <v>12.74</v>
      </c>
      <c r="E167" s="27">
        <v>13.63</v>
      </c>
      <c r="F167" s="27">
        <v>12.81</v>
      </c>
      <c r="G167" s="27">
        <v>15.53</v>
      </c>
      <c r="H167" s="27">
        <v>12.61</v>
      </c>
      <c r="I167" s="27">
        <v>13.32</v>
      </c>
      <c r="J167" s="27">
        <v>13.34</v>
      </c>
      <c r="K167" s="27">
        <v>13.08</v>
      </c>
      <c r="L167" s="27">
        <v>11.78</v>
      </c>
      <c r="M167" s="27">
        <v>22.42</v>
      </c>
      <c r="N167" s="27">
        <v>13.78</v>
      </c>
      <c r="O167" s="27">
        <v>11</v>
      </c>
      <c r="P167" s="27">
        <v>20.65</v>
      </c>
      <c r="Q167" s="27">
        <v>13.56</v>
      </c>
      <c r="R167" s="26"/>
      <c r="S167" s="26"/>
      <c r="T167" s="26"/>
      <c r="U167" s="27">
        <v>12.45</v>
      </c>
      <c r="V167" s="27">
        <v>14.01</v>
      </c>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row>
    <row r="168" spans="1:85" x14ac:dyDescent="0.3">
      <c r="A168" s="25" t="s">
        <v>241</v>
      </c>
      <c r="B168" s="27">
        <v>14.07</v>
      </c>
      <c r="C168" s="26"/>
      <c r="D168" s="27">
        <v>13.37</v>
      </c>
      <c r="E168" s="27">
        <v>13.98</v>
      </c>
      <c r="F168" s="27">
        <v>13.09</v>
      </c>
      <c r="G168" s="27">
        <v>15.81</v>
      </c>
      <c r="H168" s="27">
        <v>13.21</v>
      </c>
      <c r="I168" s="27">
        <v>13.79</v>
      </c>
      <c r="J168" s="27">
        <v>13.87</v>
      </c>
      <c r="K168" s="27">
        <v>13.58</v>
      </c>
      <c r="L168" s="27">
        <v>12.36</v>
      </c>
      <c r="M168" s="27">
        <v>23.06</v>
      </c>
      <c r="N168" s="27">
        <v>14.44</v>
      </c>
      <c r="O168" s="27">
        <v>11.65</v>
      </c>
      <c r="P168" s="27">
        <v>20.86</v>
      </c>
      <c r="Q168" s="27">
        <v>14.11</v>
      </c>
      <c r="R168" s="26"/>
      <c r="S168" s="26"/>
      <c r="T168" s="26"/>
      <c r="U168" s="27">
        <v>13.02</v>
      </c>
      <c r="V168" s="27">
        <v>14.34</v>
      </c>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row>
    <row r="169" spans="1:85" x14ac:dyDescent="0.3">
      <c r="A169" s="25" t="s">
        <v>242</v>
      </c>
      <c r="B169" s="27">
        <v>14.64</v>
      </c>
      <c r="C169" s="26"/>
      <c r="D169" s="27">
        <v>14.06</v>
      </c>
      <c r="E169" s="27">
        <v>14.43</v>
      </c>
      <c r="F169" s="27">
        <v>13.5</v>
      </c>
      <c r="G169" s="27">
        <v>16.29</v>
      </c>
      <c r="H169" s="27">
        <v>13.91</v>
      </c>
      <c r="I169" s="27">
        <v>14.47</v>
      </c>
      <c r="J169" s="27">
        <v>14.56</v>
      </c>
      <c r="K169" s="27">
        <v>14.22</v>
      </c>
      <c r="L169" s="27">
        <v>13.12</v>
      </c>
      <c r="M169" s="27">
        <v>24</v>
      </c>
      <c r="N169" s="27">
        <v>15.3</v>
      </c>
      <c r="O169" s="27">
        <v>12.49</v>
      </c>
      <c r="P169" s="27">
        <v>21.14</v>
      </c>
      <c r="Q169" s="27">
        <v>14.84</v>
      </c>
      <c r="R169" s="26"/>
      <c r="S169" s="26"/>
      <c r="T169" s="26"/>
      <c r="U169" s="27">
        <v>13.75</v>
      </c>
      <c r="V169" s="27">
        <v>14.85</v>
      </c>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row>
    <row r="170" spans="1:85" x14ac:dyDescent="0.3">
      <c r="A170" s="25" t="s">
        <v>243</v>
      </c>
      <c r="B170" s="27">
        <v>15.36</v>
      </c>
      <c r="C170" s="26"/>
      <c r="D170" s="27">
        <v>14.8</v>
      </c>
      <c r="E170" s="27">
        <v>14.95</v>
      </c>
      <c r="F170" s="27">
        <v>14.01</v>
      </c>
      <c r="G170" s="27">
        <v>16.98</v>
      </c>
      <c r="H170" s="27">
        <v>14.73</v>
      </c>
      <c r="I170" s="27">
        <v>15.35</v>
      </c>
      <c r="J170" s="27">
        <v>15.38</v>
      </c>
      <c r="K170" s="27">
        <v>15.04</v>
      </c>
      <c r="L170" s="27">
        <v>14.07</v>
      </c>
      <c r="M170" s="27">
        <v>25.26</v>
      </c>
      <c r="N170" s="27">
        <v>16.350000000000001</v>
      </c>
      <c r="O170" s="27">
        <v>13.55</v>
      </c>
      <c r="P170" s="27">
        <v>21.51</v>
      </c>
      <c r="Q170" s="27">
        <v>15.76</v>
      </c>
      <c r="R170" s="26"/>
      <c r="S170" s="26"/>
      <c r="T170" s="26"/>
      <c r="U170" s="27">
        <v>14.64</v>
      </c>
      <c r="V170" s="27">
        <v>15.58</v>
      </c>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row>
    <row r="171" spans="1:85" x14ac:dyDescent="0.3">
      <c r="A171" s="25" t="s">
        <v>244</v>
      </c>
      <c r="B171" s="27">
        <v>16.22</v>
      </c>
      <c r="C171" s="26"/>
      <c r="D171" s="27">
        <v>15.57</v>
      </c>
      <c r="E171" s="27">
        <v>15.56</v>
      </c>
      <c r="F171" s="27">
        <v>14.66</v>
      </c>
      <c r="G171" s="27">
        <v>17.89</v>
      </c>
      <c r="H171" s="27">
        <v>15.67</v>
      </c>
      <c r="I171" s="27">
        <v>16.32</v>
      </c>
      <c r="J171" s="27">
        <v>16.329999999999998</v>
      </c>
      <c r="K171" s="27">
        <v>16.010000000000002</v>
      </c>
      <c r="L171" s="27">
        <v>15.18</v>
      </c>
      <c r="M171" s="27">
        <v>26.81</v>
      </c>
      <c r="N171" s="27">
        <v>17.57</v>
      </c>
      <c r="O171" s="27">
        <v>14.8</v>
      </c>
      <c r="P171" s="27">
        <v>21.98</v>
      </c>
      <c r="Q171" s="27">
        <v>16.86</v>
      </c>
      <c r="R171" s="26"/>
      <c r="S171" s="26"/>
      <c r="T171" s="26"/>
      <c r="U171" s="27">
        <v>15.68</v>
      </c>
      <c r="V171" s="27">
        <v>16.489999999999998</v>
      </c>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row>
    <row r="172" spans="1:85" x14ac:dyDescent="0.3">
      <c r="A172" s="25" t="s">
        <v>245</v>
      </c>
      <c r="B172" s="27">
        <v>17.12</v>
      </c>
      <c r="C172" s="26"/>
      <c r="D172" s="27">
        <v>16.32</v>
      </c>
      <c r="E172" s="27">
        <v>16.22</v>
      </c>
      <c r="F172" s="27">
        <v>15.31</v>
      </c>
      <c r="G172" s="27">
        <v>18.850000000000001</v>
      </c>
      <c r="H172" s="27">
        <v>16.72</v>
      </c>
      <c r="I172" s="27">
        <v>17.23</v>
      </c>
      <c r="J172" s="27">
        <v>17.309999999999999</v>
      </c>
      <c r="K172" s="27">
        <v>17.07</v>
      </c>
      <c r="L172" s="27">
        <v>16.350000000000001</v>
      </c>
      <c r="M172" s="27">
        <v>28.44</v>
      </c>
      <c r="N172" s="27">
        <v>18.829999999999998</v>
      </c>
      <c r="O172" s="27">
        <v>16.12</v>
      </c>
      <c r="P172" s="27">
        <v>22.51</v>
      </c>
      <c r="Q172" s="27">
        <v>18.04</v>
      </c>
      <c r="R172" s="26"/>
      <c r="S172" s="26"/>
      <c r="T172" s="26"/>
      <c r="U172" s="27">
        <v>16.77</v>
      </c>
      <c r="V172" s="27">
        <v>17.46</v>
      </c>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row>
    <row r="173" spans="1:85" x14ac:dyDescent="0.3">
      <c r="A173" s="25" t="s">
        <v>246</v>
      </c>
      <c r="B173" s="27">
        <v>18.13</v>
      </c>
      <c r="C173" s="26"/>
      <c r="D173" s="27">
        <v>17.16</v>
      </c>
      <c r="E173" s="27">
        <v>17.02</v>
      </c>
      <c r="F173" s="27">
        <v>16.14</v>
      </c>
      <c r="G173" s="27">
        <v>20</v>
      </c>
      <c r="H173" s="27">
        <v>17.88</v>
      </c>
      <c r="I173" s="27">
        <v>18.309999999999999</v>
      </c>
      <c r="J173" s="27">
        <v>18.38</v>
      </c>
      <c r="K173" s="27">
        <v>18.149999999999999</v>
      </c>
      <c r="L173" s="27">
        <v>17.54</v>
      </c>
      <c r="M173" s="27">
        <v>30.11</v>
      </c>
      <c r="N173" s="27">
        <v>20.09</v>
      </c>
      <c r="O173" s="27">
        <v>17.41</v>
      </c>
      <c r="P173" s="27">
        <v>23.04</v>
      </c>
      <c r="Q173" s="27">
        <v>19.28</v>
      </c>
      <c r="R173" s="26"/>
      <c r="S173" s="26"/>
      <c r="T173" s="26"/>
      <c r="U173" s="27">
        <v>17.899999999999999</v>
      </c>
      <c r="V173" s="27">
        <v>18.48</v>
      </c>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row>
    <row r="174" spans="1:85" x14ac:dyDescent="0.3">
      <c r="A174" s="25" t="s">
        <v>247</v>
      </c>
      <c r="B174" s="27">
        <v>19.21</v>
      </c>
      <c r="C174" s="26"/>
      <c r="D174" s="27">
        <v>18.100000000000001</v>
      </c>
      <c r="E174" s="27">
        <v>17.98</v>
      </c>
      <c r="F174" s="27">
        <v>17.11</v>
      </c>
      <c r="G174" s="27">
        <v>21.25</v>
      </c>
      <c r="H174" s="27">
        <v>19.14</v>
      </c>
      <c r="I174" s="27">
        <v>19.5</v>
      </c>
      <c r="J174" s="27">
        <v>19.46</v>
      </c>
      <c r="K174" s="27">
        <v>19.190000000000001</v>
      </c>
      <c r="L174" s="27">
        <v>18.649999999999999</v>
      </c>
      <c r="M174" s="27">
        <v>31.66</v>
      </c>
      <c r="N174" s="27">
        <v>21.21</v>
      </c>
      <c r="O174" s="27">
        <v>18.559999999999999</v>
      </c>
      <c r="P174" s="27">
        <v>23.54</v>
      </c>
      <c r="Q174" s="27">
        <v>20.52</v>
      </c>
      <c r="R174" s="26"/>
      <c r="S174" s="26"/>
      <c r="T174" s="26"/>
      <c r="U174" s="27">
        <v>18.989999999999998</v>
      </c>
      <c r="V174" s="27">
        <v>19.43</v>
      </c>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row>
    <row r="175" spans="1:85" x14ac:dyDescent="0.3">
      <c r="A175" s="25" t="s">
        <v>248</v>
      </c>
      <c r="B175" s="27">
        <v>20.329999999999998</v>
      </c>
      <c r="C175" s="26"/>
      <c r="D175" s="27">
        <v>19.13</v>
      </c>
      <c r="E175" s="27">
        <v>19.07</v>
      </c>
      <c r="F175" s="27">
        <v>18.23</v>
      </c>
      <c r="G175" s="27">
        <v>22.56</v>
      </c>
      <c r="H175" s="27">
        <v>20.46</v>
      </c>
      <c r="I175" s="27">
        <v>20.65</v>
      </c>
      <c r="J175" s="27">
        <v>20.52</v>
      </c>
      <c r="K175" s="27">
        <v>20.149999999999999</v>
      </c>
      <c r="L175" s="27">
        <v>19.63</v>
      </c>
      <c r="M175" s="27">
        <v>33.06</v>
      </c>
      <c r="N175" s="27">
        <v>22.16</v>
      </c>
      <c r="O175" s="27">
        <v>19.52</v>
      </c>
      <c r="P175" s="27">
        <v>23.99</v>
      </c>
      <c r="Q175" s="27">
        <v>21.75</v>
      </c>
      <c r="R175" s="26"/>
      <c r="S175" s="26"/>
      <c r="T175" s="26"/>
      <c r="U175" s="27">
        <v>20.02</v>
      </c>
      <c r="V175" s="27">
        <v>20.32</v>
      </c>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row>
    <row r="176" spans="1:85" x14ac:dyDescent="0.3">
      <c r="A176" s="25" t="s">
        <v>249</v>
      </c>
      <c r="B176" s="27">
        <v>21.34</v>
      </c>
      <c r="C176" s="26"/>
      <c r="D176" s="27">
        <v>20.11</v>
      </c>
      <c r="E176" s="27">
        <v>20.13</v>
      </c>
      <c r="F176" s="27">
        <v>19.260000000000002</v>
      </c>
      <c r="G176" s="27">
        <v>23.72</v>
      </c>
      <c r="H176" s="27">
        <v>21.77</v>
      </c>
      <c r="I176" s="27">
        <v>21.59</v>
      </c>
      <c r="J176" s="27">
        <v>21.48</v>
      </c>
      <c r="K176" s="27">
        <v>21.02</v>
      </c>
      <c r="L176" s="27">
        <v>20.47</v>
      </c>
      <c r="M176" s="27">
        <v>34.270000000000003</v>
      </c>
      <c r="N176" s="27">
        <v>22.93</v>
      </c>
      <c r="O176" s="27">
        <v>20.32</v>
      </c>
      <c r="P176" s="27">
        <v>24.4</v>
      </c>
      <c r="Q176" s="27">
        <v>22.9</v>
      </c>
      <c r="R176" s="26"/>
      <c r="S176" s="26"/>
      <c r="T176" s="26"/>
      <c r="U176" s="27">
        <v>20.91</v>
      </c>
      <c r="V176" s="27">
        <v>21.13</v>
      </c>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row>
    <row r="177" spans="1:85" x14ac:dyDescent="0.3">
      <c r="A177" s="25" t="s">
        <v>250</v>
      </c>
      <c r="B177" s="27">
        <v>22.34</v>
      </c>
      <c r="C177" s="26"/>
      <c r="D177" s="27">
        <v>21.08</v>
      </c>
      <c r="E177" s="27">
        <v>21.15</v>
      </c>
      <c r="F177" s="27">
        <v>20.38</v>
      </c>
      <c r="G177" s="27">
        <v>24.9</v>
      </c>
      <c r="H177" s="27">
        <v>22.98</v>
      </c>
      <c r="I177" s="27">
        <v>22.59</v>
      </c>
      <c r="J177" s="27">
        <v>22.39</v>
      </c>
      <c r="K177" s="27">
        <v>21.8</v>
      </c>
      <c r="L177" s="27">
        <v>21.21</v>
      </c>
      <c r="M177" s="27">
        <v>35.42</v>
      </c>
      <c r="N177" s="27">
        <v>23.59</v>
      </c>
      <c r="O177" s="27">
        <v>20.96</v>
      </c>
      <c r="P177" s="27">
        <v>24.82</v>
      </c>
      <c r="Q177" s="27">
        <v>24.03</v>
      </c>
      <c r="R177" s="26"/>
      <c r="S177" s="26"/>
      <c r="T177" s="26"/>
      <c r="U177" s="27">
        <v>21.73</v>
      </c>
      <c r="V177" s="27">
        <v>21.91</v>
      </c>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row>
    <row r="178" spans="1:85" x14ac:dyDescent="0.3">
      <c r="A178" s="25" t="s">
        <v>251</v>
      </c>
      <c r="B178" s="27">
        <v>23.27</v>
      </c>
      <c r="C178" s="26"/>
      <c r="D178" s="27">
        <v>21.98</v>
      </c>
      <c r="E178" s="27">
        <v>22.08</v>
      </c>
      <c r="F178" s="27">
        <v>21.47</v>
      </c>
      <c r="G178" s="27">
        <v>26.01</v>
      </c>
      <c r="H178" s="27">
        <v>24.02</v>
      </c>
      <c r="I178" s="27">
        <v>23.58</v>
      </c>
      <c r="J178" s="27">
        <v>23.17</v>
      </c>
      <c r="K178" s="27">
        <v>22.48</v>
      </c>
      <c r="L178" s="27">
        <v>21.84</v>
      </c>
      <c r="M178" s="27">
        <v>36.520000000000003</v>
      </c>
      <c r="N178" s="27">
        <v>24.13</v>
      </c>
      <c r="O178" s="27">
        <v>21.47</v>
      </c>
      <c r="P178" s="27">
        <v>25.24</v>
      </c>
      <c r="Q178" s="27">
        <v>25.03</v>
      </c>
      <c r="R178" s="26"/>
      <c r="S178" s="26"/>
      <c r="T178" s="26"/>
      <c r="U178" s="27">
        <v>22.43</v>
      </c>
      <c r="V178" s="27">
        <v>22.64</v>
      </c>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row>
    <row r="179" spans="1:85" x14ac:dyDescent="0.3">
      <c r="A179" s="25" t="s">
        <v>252</v>
      </c>
      <c r="B179" s="27">
        <v>24.14</v>
      </c>
      <c r="C179" s="26"/>
      <c r="D179" s="27">
        <v>22.83</v>
      </c>
      <c r="E179" s="27">
        <v>22.92</v>
      </c>
      <c r="F179" s="27">
        <v>22.52</v>
      </c>
      <c r="G179" s="27">
        <v>27.02</v>
      </c>
      <c r="H179" s="27">
        <v>24.86</v>
      </c>
      <c r="I179" s="27">
        <v>24.42</v>
      </c>
      <c r="J179" s="27">
        <v>23.84</v>
      </c>
      <c r="K179" s="27">
        <v>23.1</v>
      </c>
      <c r="L179" s="27">
        <v>22.37</v>
      </c>
      <c r="M179" s="27">
        <v>37.590000000000003</v>
      </c>
      <c r="N179" s="27">
        <v>24.59</v>
      </c>
      <c r="O179" s="27">
        <v>21.88</v>
      </c>
      <c r="P179" s="27">
        <v>25.72</v>
      </c>
      <c r="Q179" s="27">
        <v>25.92</v>
      </c>
      <c r="R179" s="26"/>
      <c r="S179" s="26"/>
      <c r="T179" s="26"/>
      <c r="U179" s="27">
        <v>23.02</v>
      </c>
      <c r="V179" s="27">
        <v>23.32</v>
      </c>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row>
    <row r="180" spans="1:85" x14ac:dyDescent="0.3">
      <c r="A180" s="25" t="s">
        <v>253</v>
      </c>
      <c r="B180" s="27">
        <v>24.83</v>
      </c>
      <c r="C180" s="26"/>
      <c r="D180" s="27">
        <v>23.55</v>
      </c>
      <c r="E180" s="27">
        <v>23.62</v>
      </c>
      <c r="F180" s="27">
        <v>23.34</v>
      </c>
      <c r="G180" s="27">
        <v>27.78</v>
      </c>
      <c r="H180" s="27">
        <v>25.54</v>
      </c>
      <c r="I180" s="27">
        <v>25</v>
      </c>
      <c r="J180" s="27">
        <v>24.38</v>
      </c>
      <c r="K180" s="27">
        <v>23.72</v>
      </c>
      <c r="L180" s="27">
        <v>22.82</v>
      </c>
      <c r="M180" s="27">
        <v>38.520000000000003</v>
      </c>
      <c r="N180" s="27">
        <v>24.96</v>
      </c>
      <c r="O180" s="27">
        <v>22.24</v>
      </c>
      <c r="P180" s="27">
        <v>26.22</v>
      </c>
      <c r="Q180" s="27">
        <v>26.66</v>
      </c>
      <c r="R180" s="26"/>
      <c r="S180" s="26"/>
      <c r="T180" s="26"/>
      <c r="U180" s="27">
        <v>23.51</v>
      </c>
      <c r="V180" s="27">
        <v>23.94</v>
      </c>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row>
    <row r="181" spans="1:85" x14ac:dyDescent="0.3">
      <c r="A181" s="25" t="s">
        <v>254</v>
      </c>
      <c r="B181" s="27">
        <v>25.55</v>
      </c>
      <c r="C181" s="26"/>
      <c r="D181" s="27">
        <v>24.28</v>
      </c>
      <c r="E181" s="27">
        <v>24.32</v>
      </c>
      <c r="F181" s="27">
        <v>24.2</v>
      </c>
      <c r="G181" s="27">
        <v>28.57</v>
      </c>
      <c r="H181" s="27">
        <v>26.08</v>
      </c>
      <c r="I181" s="27">
        <v>25.73</v>
      </c>
      <c r="J181" s="27">
        <v>24.99</v>
      </c>
      <c r="K181" s="27">
        <v>24.43</v>
      </c>
      <c r="L181" s="27">
        <v>23.29</v>
      </c>
      <c r="M181" s="27">
        <v>39.4</v>
      </c>
      <c r="N181" s="27">
        <v>25.34</v>
      </c>
      <c r="O181" s="27">
        <v>22.6</v>
      </c>
      <c r="P181" s="27">
        <v>26.76</v>
      </c>
      <c r="Q181" s="27">
        <v>27.41</v>
      </c>
      <c r="R181" s="26"/>
      <c r="S181" s="26"/>
      <c r="T181" s="26"/>
      <c r="U181" s="27">
        <v>24.01</v>
      </c>
      <c r="V181" s="27">
        <v>24.55</v>
      </c>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row>
    <row r="182" spans="1:85" x14ac:dyDescent="0.3">
      <c r="A182" s="25" t="s">
        <v>255</v>
      </c>
      <c r="B182" s="27">
        <v>26.3</v>
      </c>
      <c r="C182" s="26"/>
      <c r="D182" s="27">
        <v>25.06</v>
      </c>
      <c r="E182" s="27">
        <v>25.06</v>
      </c>
      <c r="F182" s="27">
        <v>25.03</v>
      </c>
      <c r="G182" s="27">
        <v>29.38</v>
      </c>
      <c r="H182" s="27">
        <v>26.51</v>
      </c>
      <c r="I182" s="27">
        <v>26.64</v>
      </c>
      <c r="J182" s="27">
        <v>25.66</v>
      </c>
      <c r="K182" s="27">
        <v>25.29</v>
      </c>
      <c r="L182" s="27">
        <v>23.78</v>
      </c>
      <c r="M182" s="27">
        <v>40.17</v>
      </c>
      <c r="N182" s="27">
        <v>25.73</v>
      </c>
      <c r="O182" s="27">
        <v>23.01</v>
      </c>
      <c r="P182" s="27">
        <v>27.29</v>
      </c>
      <c r="Q182" s="27">
        <v>28.22</v>
      </c>
      <c r="R182" s="26"/>
      <c r="S182" s="26"/>
      <c r="T182" s="26"/>
      <c r="U182" s="27">
        <v>24.54</v>
      </c>
      <c r="V182" s="27">
        <v>25.11</v>
      </c>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row>
    <row r="183" spans="1:85" x14ac:dyDescent="0.3">
      <c r="A183" s="25" t="s">
        <v>256</v>
      </c>
      <c r="B183" s="27">
        <v>27.08</v>
      </c>
      <c r="C183" s="26"/>
      <c r="D183" s="27">
        <v>25.92</v>
      </c>
      <c r="E183" s="27">
        <v>25.85</v>
      </c>
      <c r="F183" s="27">
        <v>25.88</v>
      </c>
      <c r="G183" s="27">
        <v>30.21</v>
      </c>
      <c r="H183" s="27">
        <v>26.87</v>
      </c>
      <c r="I183" s="27">
        <v>27.55</v>
      </c>
      <c r="J183" s="27">
        <v>26.42</v>
      </c>
      <c r="K183" s="27">
        <v>26.29</v>
      </c>
      <c r="L183" s="27">
        <v>24.32</v>
      </c>
      <c r="M183" s="27">
        <v>40.869999999999997</v>
      </c>
      <c r="N183" s="27">
        <v>26.14</v>
      </c>
      <c r="O183" s="27">
        <v>23.47</v>
      </c>
      <c r="P183" s="27">
        <v>27.81</v>
      </c>
      <c r="Q183" s="27">
        <v>29.14</v>
      </c>
      <c r="R183" s="26"/>
      <c r="S183" s="26"/>
      <c r="T183" s="26"/>
      <c r="U183" s="27">
        <v>25.12</v>
      </c>
      <c r="V183" s="27">
        <v>25.72</v>
      </c>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row>
    <row r="184" spans="1:85" x14ac:dyDescent="0.3">
      <c r="A184" s="25" t="s">
        <v>257</v>
      </c>
      <c r="B184" s="27">
        <v>27.74</v>
      </c>
      <c r="C184" s="26"/>
      <c r="D184" s="27">
        <v>26.69</v>
      </c>
      <c r="E184" s="27">
        <v>26.55</v>
      </c>
      <c r="F184" s="27">
        <v>26.5</v>
      </c>
      <c r="G184" s="27">
        <v>30.85</v>
      </c>
      <c r="H184" s="27">
        <v>27.19</v>
      </c>
      <c r="I184" s="27">
        <v>28.24</v>
      </c>
      <c r="J184" s="27">
        <v>27.17</v>
      </c>
      <c r="K184" s="27">
        <v>27.3</v>
      </c>
      <c r="L184" s="27">
        <v>24.88</v>
      </c>
      <c r="M184" s="27">
        <v>41.49</v>
      </c>
      <c r="N184" s="27">
        <v>26.56</v>
      </c>
      <c r="O184" s="27">
        <v>23.98</v>
      </c>
      <c r="P184" s="27">
        <v>28.3</v>
      </c>
      <c r="Q184" s="27">
        <v>30.05</v>
      </c>
      <c r="R184" s="26"/>
      <c r="S184" s="26"/>
      <c r="T184" s="26"/>
      <c r="U184" s="27">
        <v>25.68</v>
      </c>
      <c r="V184" s="27">
        <v>26.34</v>
      </c>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row>
    <row r="185" spans="1:85" x14ac:dyDescent="0.3">
      <c r="A185" s="25" t="s">
        <v>258</v>
      </c>
      <c r="B185" s="27">
        <v>28.48</v>
      </c>
      <c r="C185" s="26"/>
      <c r="D185" s="27">
        <v>27.51</v>
      </c>
      <c r="E185" s="27">
        <v>27.27</v>
      </c>
      <c r="F185" s="27">
        <v>27.23</v>
      </c>
      <c r="G185" s="27">
        <v>31.61</v>
      </c>
      <c r="H185" s="27">
        <v>27.53</v>
      </c>
      <c r="I185" s="27">
        <v>29.13</v>
      </c>
      <c r="J185" s="27">
        <v>28.02</v>
      </c>
      <c r="K185" s="27">
        <v>28.23</v>
      </c>
      <c r="L185" s="27">
        <v>25.51</v>
      </c>
      <c r="M185" s="27">
        <v>42.23</v>
      </c>
      <c r="N185" s="27">
        <v>27.05</v>
      </c>
      <c r="O185" s="27">
        <v>24.52</v>
      </c>
      <c r="P185" s="27">
        <v>28.81</v>
      </c>
      <c r="Q185" s="27">
        <v>31.06</v>
      </c>
      <c r="R185" s="26"/>
      <c r="S185" s="26"/>
      <c r="T185" s="26"/>
      <c r="U185" s="27">
        <v>26.31</v>
      </c>
      <c r="V185" s="27">
        <v>27.06</v>
      </c>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row>
    <row r="186" spans="1:85" x14ac:dyDescent="0.3">
      <c r="A186" s="25" t="s">
        <v>259</v>
      </c>
      <c r="B186" s="27">
        <v>29.22</v>
      </c>
      <c r="C186" s="26"/>
      <c r="D186" s="27">
        <v>28.36</v>
      </c>
      <c r="E186" s="27">
        <v>27.99</v>
      </c>
      <c r="F186" s="27">
        <v>27.98</v>
      </c>
      <c r="G186" s="27">
        <v>32.450000000000003</v>
      </c>
      <c r="H186" s="27">
        <v>27.93</v>
      </c>
      <c r="I186" s="27">
        <v>30.14</v>
      </c>
      <c r="J186" s="27">
        <v>28.86</v>
      </c>
      <c r="K186" s="27">
        <v>28.99</v>
      </c>
      <c r="L186" s="27">
        <v>26.19</v>
      </c>
      <c r="M186" s="27">
        <v>43.14</v>
      </c>
      <c r="N186" s="27">
        <v>27.57</v>
      </c>
      <c r="O186" s="27">
        <v>25.07</v>
      </c>
      <c r="P186" s="27">
        <v>29.32</v>
      </c>
      <c r="Q186" s="27">
        <v>32.049999999999997</v>
      </c>
      <c r="R186" s="26"/>
      <c r="S186" s="26"/>
      <c r="T186" s="26"/>
      <c r="U186" s="27">
        <v>26.94</v>
      </c>
      <c r="V186" s="27">
        <v>27.89</v>
      </c>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row>
    <row r="187" spans="1:85" x14ac:dyDescent="0.3">
      <c r="A187" s="25" t="s">
        <v>260</v>
      </c>
      <c r="B187" s="27">
        <v>29.99</v>
      </c>
      <c r="C187" s="26"/>
      <c r="D187" s="27">
        <v>29.24</v>
      </c>
      <c r="E187" s="27">
        <v>28.73</v>
      </c>
      <c r="F187" s="27">
        <v>28.8</v>
      </c>
      <c r="G187" s="27">
        <v>33.340000000000003</v>
      </c>
      <c r="H187" s="27">
        <v>28.42</v>
      </c>
      <c r="I187" s="27">
        <v>31.07</v>
      </c>
      <c r="J187" s="27">
        <v>29.71</v>
      </c>
      <c r="K187" s="27">
        <v>29.6</v>
      </c>
      <c r="L187" s="27">
        <v>26.91</v>
      </c>
      <c r="M187" s="27">
        <v>44.23</v>
      </c>
      <c r="N187" s="27">
        <v>28.13</v>
      </c>
      <c r="O187" s="27">
        <v>25.66</v>
      </c>
      <c r="P187" s="27">
        <v>29.85</v>
      </c>
      <c r="Q187" s="27">
        <v>33.020000000000003</v>
      </c>
      <c r="R187" s="26"/>
      <c r="S187" s="26"/>
      <c r="T187" s="26"/>
      <c r="U187" s="27">
        <v>27.6</v>
      </c>
      <c r="V187" s="27">
        <v>28.93</v>
      </c>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row>
    <row r="188" spans="1:85" x14ac:dyDescent="0.3">
      <c r="A188" s="25" t="s">
        <v>261</v>
      </c>
      <c r="B188" s="27">
        <v>30.65</v>
      </c>
      <c r="C188" s="26"/>
      <c r="D188" s="27">
        <v>29.99</v>
      </c>
      <c r="E188" s="27">
        <v>29.39</v>
      </c>
      <c r="F188" s="27">
        <v>29.4</v>
      </c>
      <c r="G188" s="27">
        <v>34.020000000000003</v>
      </c>
      <c r="H188" s="27">
        <v>29.02</v>
      </c>
      <c r="I188" s="27">
        <v>31.7</v>
      </c>
      <c r="J188" s="27">
        <v>30.49</v>
      </c>
      <c r="K188" s="27">
        <v>30.21</v>
      </c>
      <c r="L188" s="27">
        <v>27.65</v>
      </c>
      <c r="M188" s="27">
        <v>45.32</v>
      </c>
      <c r="N188" s="27">
        <v>28.76</v>
      </c>
      <c r="O188" s="27">
        <v>26.3</v>
      </c>
      <c r="P188" s="27">
        <v>30.37</v>
      </c>
      <c r="Q188" s="27">
        <v>33.86</v>
      </c>
      <c r="R188" s="26"/>
      <c r="S188" s="26"/>
      <c r="T188" s="26"/>
      <c r="U188" s="27">
        <v>28.22</v>
      </c>
      <c r="V188" s="27">
        <v>30.44</v>
      </c>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row>
    <row r="189" spans="1:85" x14ac:dyDescent="0.3">
      <c r="A189" s="25" t="s">
        <v>262</v>
      </c>
      <c r="B189" s="27">
        <v>31.44</v>
      </c>
      <c r="C189" s="26"/>
      <c r="D189" s="27">
        <v>30.82</v>
      </c>
      <c r="E189" s="27">
        <v>30.1</v>
      </c>
      <c r="F189" s="27">
        <v>30.16</v>
      </c>
      <c r="G189" s="27">
        <v>34.82</v>
      </c>
      <c r="H189" s="27">
        <v>29.76</v>
      </c>
      <c r="I189" s="27">
        <v>32.57</v>
      </c>
      <c r="J189" s="27">
        <v>31.38</v>
      </c>
      <c r="K189" s="27">
        <v>31.02</v>
      </c>
      <c r="L189" s="27">
        <v>28.47</v>
      </c>
      <c r="M189" s="27">
        <v>46.46</v>
      </c>
      <c r="N189" s="27">
        <v>29.47</v>
      </c>
      <c r="O189" s="27">
        <v>27.03</v>
      </c>
      <c r="P189" s="27">
        <v>30.91</v>
      </c>
      <c r="Q189" s="27">
        <v>34.69</v>
      </c>
      <c r="R189" s="26"/>
      <c r="S189" s="26"/>
      <c r="T189" s="26"/>
      <c r="U189" s="27">
        <v>28.86</v>
      </c>
      <c r="V189" s="27">
        <v>32.090000000000003</v>
      </c>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row>
    <row r="190" spans="1:85" x14ac:dyDescent="0.3">
      <c r="A190" s="25" t="s">
        <v>263</v>
      </c>
      <c r="B190" s="27">
        <v>32.31</v>
      </c>
      <c r="C190" s="26"/>
      <c r="D190" s="27">
        <v>31.74</v>
      </c>
      <c r="E190" s="27">
        <v>30.87</v>
      </c>
      <c r="F190" s="27">
        <v>30.96</v>
      </c>
      <c r="G190" s="27">
        <v>35.64</v>
      </c>
      <c r="H190" s="27">
        <v>30.66</v>
      </c>
      <c r="I190" s="27">
        <v>33.65</v>
      </c>
      <c r="J190" s="27">
        <v>32.32</v>
      </c>
      <c r="K190" s="27">
        <v>32.18</v>
      </c>
      <c r="L190" s="27">
        <v>29.36</v>
      </c>
      <c r="M190" s="27">
        <v>47.5</v>
      </c>
      <c r="N190" s="27">
        <v>30.3</v>
      </c>
      <c r="O190" s="27">
        <v>27.89</v>
      </c>
      <c r="P190" s="27">
        <v>31.48</v>
      </c>
      <c r="Q190" s="27">
        <v>35.61</v>
      </c>
      <c r="R190" s="26"/>
      <c r="S190" s="26"/>
      <c r="T190" s="26"/>
      <c r="U190" s="27">
        <v>29.59</v>
      </c>
      <c r="V190" s="27">
        <v>33.69</v>
      </c>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row>
    <row r="191" spans="1:85" x14ac:dyDescent="0.3">
      <c r="A191" s="25" t="s">
        <v>264</v>
      </c>
      <c r="B191" s="27">
        <v>33.340000000000003</v>
      </c>
      <c r="C191" s="26"/>
      <c r="D191" s="27">
        <v>32.79</v>
      </c>
      <c r="E191" s="27">
        <v>31.78</v>
      </c>
      <c r="F191" s="27">
        <v>31.88</v>
      </c>
      <c r="G191" s="27">
        <v>36.549999999999997</v>
      </c>
      <c r="H191" s="27">
        <v>31.77</v>
      </c>
      <c r="I191" s="27">
        <v>34.74</v>
      </c>
      <c r="J191" s="27">
        <v>33.380000000000003</v>
      </c>
      <c r="K191" s="27">
        <v>33.68</v>
      </c>
      <c r="L191" s="27">
        <v>30.4</v>
      </c>
      <c r="M191" s="27">
        <v>48.56</v>
      </c>
      <c r="N191" s="27">
        <v>31.32</v>
      </c>
      <c r="O191" s="27">
        <v>28.94</v>
      </c>
      <c r="P191" s="27">
        <v>32.090000000000003</v>
      </c>
      <c r="Q191" s="27">
        <v>36.74</v>
      </c>
      <c r="R191" s="26"/>
      <c r="S191" s="26"/>
      <c r="T191" s="26"/>
      <c r="U191" s="27">
        <v>30.49</v>
      </c>
      <c r="V191" s="27">
        <v>35.270000000000003</v>
      </c>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row>
    <row r="192" spans="1:85" x14ac:dyDescent="0.3">
      <c r="A192" s="25" t="s">
        <v>265</v>
      </c>
      <c r="B192" s="27">
        <v>34.39</v>
      </c>
      <c r="C192" s="26"/>
      <c r="D192" s="27">
        <v>33.880000000000003</v>
      </c>
      <c r="E192" s="27">
        <v>32.770000000000003</v>
      </c>
      <c r="F192" s="27">
        <v>32.659999999999997</v>
      </c>
      <c r="G192" s="27">
        <v>37.409999999999997</v>
      </c>
      <c r="H192" s="27">
        <v>33.159999999999997</v>
      </c>
      <c r="I192" s="27">
        <v>35.700000000000003</v>
      </c>
      <c r="J192" s="27">
        <v>34.56</v>
      </c>
      <c r="K192" s="27">
        <v>35.32</v>
      </c>
      <c r="L192" s="27">
        <v>31.64</v>
      </c>
      <c r="M192" s="27">
        <v>49.7</v>
      </c>
      <c r="N192" s="27">
        <v>32.590000000000003</v>
      </c>
      <c r="O192" s="27">
        <v>30.29</v>
      </c>
      <c r="P192" s="27">
        <v>32.75</v>
      </c>
      <c r="Q192" s="27">
        <v>38.020000000000003</v>
      </c>
      <c r="R192" s="26"/>
      <c r="S192" s="26"/>
      <c r="T192" s="26"/>
      <c r="U192" s="27">
        <v>31.6</v>
      </c>
      <c r="V192" s="27">
        <v>36.880000000000003</v>
      </c>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row>
    <row r="193" spans="1:85" x14ac:dyDescent="0.3">
      <c r="A193" s="25" t="s">
        <v>266</v>
      </c>
      <c r="B193" s="27">
        <v>35.770000000000003</v>
      </c>
      <c r="C193" s="26"/>
      <c r="D193" s="27">
        <v>35.270000000000003</v>
      </c>
      <c r="E193" s="27">
        <v>34.06</v>
      </c>
      <c r="F193" s="27">
        <v>33.75</v>
      </c>
      <c r="G193" s="27">
        <v>38.700000000000003</v>
      </c>
      <c r="H193" s="27">
        <v>34.92</v>
      </c>
      <c r="I193" s="27">
        <v>37.18</v>
      </c>
      <c r="J193" s="27">
        <v>36.14</v>
      </c>
      <c r="K193" s="27">
        <v>36.97</v>
      </c>
      <c r="L193" s="27">
        <v>33.299999999999997</v>
      </c>
      <c r="M193" s="27">
        <v>51.27</v>
      </c>
      <c r="N193" s="27">
        <v>34.29</v>
      </c>
      <c r="O193" s="27">
        <v>32.03</v>
      </c>
      <c r="P193" s="27">
        <v>33.54</v>
      </c>
      <c r="Q193" s="27">
        <v>39.81</v>
      </c>
      <c r="R193" s="26"/>
      <c r="S193" s="26"/>
      <c r="T193" s="26"/>
      <c r="U193" s="27">
        <v>33.19</v>
      </c>
      <c r="V193" s="27">
        <v>38.65</v>
      </c>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row>
    <row r="194" spans="1:85" x14ac:dyDescent="0.3">
      <c r="A194" s="25" t="s">
        <v>267</v>
      </c>
      <c r="B194" s="27">
        <v>37.44</v>
      </c>
      <c r="C194" s="26"/>
      <c r="D194" s="27">
        <v>37.049999999999997</v>
      </c>
      <c r="E194" s="27">
        <v>35.729999999999997</v>
      </c>
      <c r="F194" s="27">
        <v>35.1</v>
      </c>
      <c r="G194" s="27">
        <v>40.47</v>
      </c>
      <c r="H194" s="27">
        <v>37.1</v>
      </c>
      <c r="I194" s="27">
        <v>39.21</v>
      </c>
      <c r="J194" s="27">
        <v>38.090000000000003</v>
      </c>
      <c r="K194" s="27">
        <v>38.46</v>
      </c>
      <c r="L194" s="27">
        <v>35.4</v>
      </c>
      <c r="M194" s="27">
        <v>53.42</v>
      </c>
      <c r="N194" s="27">
        <v>36.44</v>
      </c>
      <c r="O194" s="27">
        <v>34.26</v>
      </c>
      <c r="P194" s="27">
        <v>34.44</v>
      </c>
      <c r="Q194" s="27">
        <v>41.92</v>
      </c>
      <c r="R194" s="26"/>
      <c r="S194" s="26"/>
      <c r="T194" s="26"/>
      <c r="U194" s="27">
        <v>35.18</v>
      </c>
      <c r="V194" s="27">
        <v>40.72</v>
      </c>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row>
    <row r="195" spans="1:85" x14ac:dyDescent="0.3">
      <c r="A195" s="25" t="s">
        <v>268</v>
      </c>
      <c r="B195" s="27">
        <v>39.380000000000003</v>
      </c>
      <c r="C195" s="26"/>
      <c r="D195" s="27">
        <v>39.14</v>
      </c>
      <c r="E195" s="27">
        <v>37.74</v>
      </c>
      <c r="F195" s="27">
        <v>36.71</v>
      </c>
      <c r="G195" s="27">
        <v>42.67</v>
      </c>
      <c r="H195" s="27">
        <v>39.64</v>
      </c>
      <c r="I195" s="27">
        <v>41.42</v>
      </c>
      <c r="J195" s="27">
        <v>40.369999999999997</v>
      </c>
      <c r="K195" s="27">
        <v>39.770000000000003</v>
      </c>
      <c r="L195" s="27">
        <v>37.85</v>
      </c>
      <c r="M195" s="27">
        <v>56.1</v>
      </c>
      <c r="N195" s="27">
        <v>38.96</v>
      </c>
      <c r="O195" s="27">
        <v>36.86</v>
      </c>
      <c r="P195" s="27">
        <v>35.42</v>
      </c>
      <c r="Q195" s="27">
        <v>44.29</v>
      </c>
      <c r="R195" s="26"/>
      <c r="S195" s="26"/>
      <c r="T195" s="26"/>
      <c r="U195" s="27">
        <v>37.51</v>
      </c>
      <c r="V195" s="27">
        <v>43.05</v>
      </c>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row>
    <row r="196" spans="1:85" x14ac:dyDescent="0.3">
      <c r="A196" s="25" t="s">
        <v>269</v>
      </c>
      <c r="B196" s="27">
        <v>41.25</v>
      </c>
      <c r="C196" s="26"/>
      <c r="D196" s="27">
        <v>41.13</v>
      </c>
      <c r="E196" s="27">
        <v>39.74</v>
      </c>
      <c r="F196" s="27">
        <v>38.119999999999997</v>
      </c>
      <c r="G196" s="27">
        <v>44.78</v>
      </c>
      <c r="H196" s="27">
        <v>42.38</v>
      </c>
      <c r="I196" s="27">
        <v>43.34</v>
      </c>
      <c r="J196" s="27">
        <v>42.63</v>
      </c>
      <c r="K196" s="27">
        <v>40.99</v>
      </c>
      <c r="L196" s="27">
        <v>40.33</v>
      </c>
      <c r="M196" s="27">
        <v>58.96</v>
      </c>
      <c r="N196" s="27">
        <v>41.54</v>
      </c>
      <c r="O196" s="27">
        <v>39.549999999999997</v>
      </c>
      <c r="P196" s="27">
        <v>36.36</v>
      </c>
      <c r="Q196" s="27">
        <v>46.54</v>
      </c>
      <c r="R196" s="26"/>
      <c r="S196" s="26"/>
      <c r="T196" s="26"/>
      <c r="U196" s="27">
        <v>39.86</v>
      </c>
      <c r="V196" s="27">
        <v>45.34</v>
      </c>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row>
    <row r="197" spans="1:85" x14ac:dyDescent="0.3">
      <c r="A197" s="25" t="s">
        <v>270</v>
      </c>
      <c r="B197" s="27">
        <v>43.14</v>
      </c>
      <c r="C197" s="26"/>
      <c r="D197" s="27">
        <v>43</v>
      </c>
      <c r="E197" s="27">
        <v>41.66</v>
      </c>
      <c r="F197" s="27">
        <v>39.69</v>
      </c>
      <c r="G197" s="27">
        <v>47.02</v>
      </c>
      <c r="H197" s="27">
        <v>45.13</v>
      </c>
      <c r="I197" s="27">
        <v>45.35</v>
      </c>
      <c r="J197" s="27">
        <v>44.83</v>
      </c>
      <c r="K197" s="27">
        <v>42.23</v>
      </c>
      <c r="L197" s="27">
        <v>42.64</v>
      </c>
      <c r="M197" s="27">
        <v>61.8</v>
      </c>
      <c r="N197" s="27">
        <v>43.94</v>
      </c>
      <c r="O197" s="27">
        <v>42.01</v>
      </c>
      <c r="P197" s="27">
        <v>37.25</v>
      </c>
      <c r="Q197" s="27">
        <v>48.7</v>
      </c>
      <c r="R197" s="26"/>
      <c r="S197" s="26"/>
      <c r="T197" s="26"/>
      <c r="U197" s="27">
        <v>42.08</v>
      </c>
      <c r="V197" s="27">
        <v>47.44</v>
      </c>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row>
    <row r="198" spans="1:85" x14ac:dyDescent="0.3">
      <c r="A198" s="25" t="s">
        <v>271</v>
      </c>
      <c r="B198" s="27">
        <v>44.83</v>
      </c>
      <c r="C198" s="26"/>
      <c r="D198" s="27">
        <v>44.52</v>
      </c>
      <c r="E198" s="27">
        <v>43.33</v>
      </c>
      <c r="F198" s="27">
        <v>41.15</v>
      </c>
      <c r="G198" s="27">
        <v>49.08</v>
      </c>
      <c r="H198" s="27">
        <v>47.71</v>
      </c>
      <c r="I198" s="27">
        <v>47.16</v>
      </c>
      <c r="J198" s="27">
        <v>46.62</v>
      </c>
      <c r="K198" s="27">
        <v>43.56</v>
      </c>
      <c r="L198" s="27">
        <v>44.49</v>
      </c>
      <c r="M198" s="27">
        <v>64.27</v>
      </c>
      <c r="N198" s="27">
        <v>45.86</v>
      </c>
      <c r="O198" s="27">
        <v>43.95</v>
      </c>
      <c r="P198" s="27">
        <v>37.97</v>
      </c>
      <c r="Q198" s="27">
        <v>50.48</v>
      </c>
      <c r="R198" s="26"/>
      <c r="S198" s="26"/>
      <c r="T198" s="26"/>
      <c r="U198" s="27">
        <v>43.88</v>
      </c>
      <c r="V198" s="27">
        <v>49.06</v>
      </c>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row>
    <row r="199" spans="1:85" x14ac:dyDescent="0.3">
      <c r="A199" s="25" t="s">
        <v>272</v>
      </c>
      <c r="B199" s="27">
        <v>46.27</v>
      </c>
      <c r="C199" s="26"/>
      <c r="D199" s="27">
        <v>45.63</v>
      </c>
      <c r="E199" s="27">
        <v>44.69</v>
      </c>
      <c r="F199" s="27">
        <v>42.53</v>
      </c>
      <c r="G199" s="27">
        <v>50.87</v>
      </c>
      <c r="H199" s="27">
        <v>49.97</v>
      </c>
      <c r="I199" s="27">
        <v>48.41</v>
      </c>
      <c r="J199" s="27">
        <v>47.96</v>
      </c>
      <c r="K199" s="27">
        <v>44.94</v>
      </c>
      <c r="L199" s="27">
        <v>45.77</v>
      </c>
      <c r="M199" s="27">
        <v>66.31</v>
      </c>
      <c r="N199" s="27">
        <v>47.18</v>
      </c>
      <c r="O199" s="27">
        <v>45.26</v>
      </c>
      <c r="P199" s="27">
        <v>38.53</v>
      </c>
      <c r="Q199" s="27">
        <v>51.88</v>
      </c>
      <c r="R199" s="26"/>
      <c r="S199" s="26"/>
      <c r="T199" s="26"/>
      <c r="U199" s="27">
        <v>45.2</v>
      </c>
      <c r="V199" s="27">
        <v>50.19</v>
      </c>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row>
    <row r="200" spans="1:85" x14ac:dyDescent="0.3">
      <c r="A200" s="25" t="s">
        <v>273</v>
      </c>
      <c r="B200" s="27">
        <v>47.24</v>
      </c>
      <c r="C200" s="26"/>
      <c r="D200" s="27">
        <v>46.21</v>
      </c>
      <c r="E200" s="27">
        <v>45.6</v>
      </c>
      <c r="F200" s="27">
        <v>43.41</v>
      </c>
      <c r="G200" s="27">
        <v>52.06</v>
      </c>
      <c r="H200" s="27">
        <v>51.77</v>
      </c>
      <c r="I200" s="27">
        <v>48.92</v>
      </c>
      <c r="J200" s="27">
        <v>48.8</v>
      </c>
      <c r="K200" s="27">
        <v>46.18</v>
      </c>
      <c r="L200" s="27">
        <v>46.52</v>
      </c>
      <c r="M200" s="27">
        <v>67.87</v>
      </c>
      <c r="N200" s="27">
        <v>47.97</v>
      </c>
      <c r="O200" s="27">
        <v>46</v>
      </c>
      <c r="P200" s="27">
        <v>38.94</v>
      </c>
      <c r="Q200" s="27">
        <v>52.83</v>
      </c>
      <c r="R200" s="26"/>
      <c r="S200" s="26"/>
      <c r="T200" s="26"/>
      <c r="U200" s="27">
        <v>45.99</v>
      </c>
      <c r="V200" s="27">
        <v>50.95</v>
      </c>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row>
    <row r="201" spans="1:85" x14ac:dyDescent="0.3">
      <c r="A201" s="25" t="s">
        <v>274</v>
      </c>
      <c r="B201" s="27">
        <v>48.05</v>
      </c>
      <c r="C201" s="26"/>
      <c r="D201" s="27">
        <v>46.57</v>
      </c>
      <c r="E201" s="27">
        <v>46.26</v>
      </c>
      <c r="F201" s="27">
        <v>44.28</v>
      </c>
      <c r="G201" s="27">
        <v>53.13</v>
      </c>
      <c r="H201" s="27">
        <v>52.99</v>
      </c>
      <c r="I201" s="27">
        <v>49.46</v>
      </c>
      <c r="J201" s="27">
        <v>49.46</v>
      </c>
      <c r="K201" s="27">
        <v>47.15</v>
      </c>
      <c r="L201" s="27">
        <v>46.93</v>
      </c>
      <c r="M201" s="27">
        <v>69.319999999999993</v>
      </c>
      <c r="N201" s="27">
        <v>48.36</v>
      </c>
      <c r="O201" s="27">
        <v>46.27</v>
      </c>
      <c r="P201" s="27">
        <v>39.29</v>
      </c>
      <c r="Q201" s="27">
        <v>53.63</v>
      </c>
      <c r="R201" s="26"/>
      <c r="S201" s="26"/>
      <c r="T201" s="26"/>
      <c r="U201" s="27">
        <v>46.47</v>
      </c>
      <c r="V201" s="27">
        <v>51.61</v>
      </c>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row>
    <row r="202" spans="1:85" x14ac:dyDescent="0.3">
      <c r="A202" s="25" t="s">
        <v>275</v>
      </c>
      <c r="B202" s="27">
        <v>48.63</v>
      </c>
      <c r="C202" s="26"/>
      <c r="D202" s="27">
        <v>46.82</v>
      </c>
      <c r="E202" s="27">
        <v>46.74</v>
      </c>
      <c r="F202" s="27">
        <v>44.99</v>
      </c>
      <c r="G202" s="27">
        <v>54</v>
      </c>
      <c r="H202" s="27">
        <v>53.54</v>
      </c>
      <c r="I202" s="27">
        <v>50.06</v>
      </c>
      <c r="J202" s="27">
        <v>49.91</v>
      </c>
      <c r="K202" s="27">
        <v>47.69</v>
      </c>
      <c r="L202" s="27">
        <v>47.03</v>
      </c>
      <c r="M202" s="27">
        <v>70.72</v>
      </c>
      <c r="N202" s="27">
        <v>48.4</v>
      </c>
      <c r="O202" s="27">
        <v>46.16</v>
      </c>
      <c r="P202" s="27">
        <v>39.6</v>
      </c>
      <c r="Q202" s="27">
        <v>54.25</v>
      </c>
      <c r="R202" s="26"/>
      <c r="S202" s="26"/>
      <c r="T202" s="26"/>
      <c r="U202" s="27">
        <v>46.64</v>
      </c>
      <c r="V202" s="27">
        <v>52.31</v>
      </c>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row>
    <row r="203" spans="1:85" x14ac:dyDescent="0.3">
      <c r="A203" s="25" t="s">
        <v>276</v>
      </c>
      <c r="B203" s="27">
        <v>49.04</v>
      </c>
      <c r="C203" s="26"/>
      <c r="D203" s="27">
        <v>47.01</v>
      </c>
      <c r="E203" s="27">
        <v>47.12</v>
      </c>
      <c r="F203" s="27">
        <v>45.64</v>
      </c>
      <c r="G203" s="27">
        <v>54.69</v>
      </c>
      <c r="H203" s="27">
        <v>53.48</v>
      </c>
      <c r="I203" s="27">
        <v>50.46</v>
      </c>
      <c r="J203" s="27">
        <v>50.25</v>
      </c>
      <c r="K203" s="27">
        <v>47.85</v>
      </c>
      <c r="L203" s="27">
        <v>46.94</v>
      </c>
      <c r="M203" s="27">
        <v>72.150000000000006</v>
      </c>
      <c r="N203" s="27">
        <v>48.21</v>
      </c>
      <c r="O203" s="27">
        <v>45.78</v>
      </c>
      <c r="P203" s="27">
        <v>39.89</v>
      </c>
      <c r="Q203" s="27">
        <v>54.75</v>
      </c>
      <c r="R203" s="26"/>
      <c r="S203" s="26"/>
      <c r="T203" s="26"/>
      <c r="U203" s="27">
        <v>46.62</v>
      </c>
      <c r="V203" s="27">
        <v>53.11</v>
      </c>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row>
    <row r="204" spans="1:85" x14ac:dyDescent="0.3">
      <c r="A204" s="25" t="s">
        <v>277</v>
      </c>
      <c r="B204" s="27">
        <v>49.14</v>
      </c>
      <c r="C204" s="26"/>
      <c r="D204" s="27">
        <v>46.97</v>
      </c>
      <c r="E204" s="27">
        <v>47.3</v>
      </c>
      <c r="F204" s="27">
        <v>45.87</v>
      </c>
      <c r="G204" s="27">
        <v>54.95</v>
      </c>
      <c r="H204" s="27">
        <v>53.05</v>
      </c>
      <c r="I204" s="27">
        <v>50.37</v>
      </c>
      <c r="J204" s="27">
        <v>50.39</v>
      </c>
      <c r="K204" s="27">
        <v>47.77</v>
      </c>
      <c r="L204" s="27">
        <v>46.68</v>
      </c>
      <c r="M204" s="27">
        <v>73.430000000000007</v>
      </c>
      <c r="N204" s="27">
        <v>47.85</v>
      </c>
      <c r="O204" s="27">
        <v>45.27</v>
      </c>
      <c r="P204" s="27">
        <v>40.130000000000003</v>
      </c>
      <c r="Q204" s="27">
        <v>54.95</v>
      </c>
      <c r="R204" s="26"/>
      <c r="S204" s="26"/>
      <c r="T204" s="26"/>
      <c r="U204" s="27">
        <v>46.41</v>
      </c>
      <c r="V204" s="27">
        <v>53.85</v>
      </c>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row>
    <row r="205" spans="1:85" x14ac:dyDescent="0.3">
      <c r="A205" s="25" t="s">
        <v>278</v>
      </c>
      <c r="B205" s="27">
        <v>49.34</v>
      </c>
      <c r="C205" s="26"/>
      <c r="D205" s="27">
        <v>46.96</v>
      </c>
      <c r="E205" s="27">
        <v>47.55</v>
      </c>
      <c r="F205" s="27">
        <v>46.29</v>
      </c>
      <c r="G205" s="27">
        <v>55.35</v>
      </c>
      <c r="H205" s="27">
        <v>52.53</v>
      </c>
      <c r="I205" s="27">
        <v>50.54</v>
      </c>
      <c r="J205" s="27">
        <v>50.62</v>
      </c>
      <c r="K205" s="27">
        <v>47.71</v>
      </c>
      <c r="L205" s="27">
        <v>46.49</v>
      </c>
      <c r="M205" s="27">
        <v>74.650000000000006</v>
      </c>
      <c r="N205" s="27">
        <v>47.49</v>
      </c>
      <c r="O205" s="27">
        <v>44.77</v>
      </c>
      <c r="P205" s="27">
        <v>40.369999999999997</v>
      </c>
      <c r="Q205" s="27">
        <v>55.16</v>
      </c>
      <c r="R205" s="26"/>
      <c r="S205" s="26"/>
      <c r="T205" s="26"/>
      <c r="U205" s="27">
        <v>46.26</v>
      </c>
      <c r="V205" s="27">
        <v>54.53</v>
      </c>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row>
    <row r="206" spans="1:85" x14ac:dyDescent="0.3">
      <c r="A206" s="25" t="s">
        <v>279</v>
      </c>
      <c r="B206" s="27">
        <v>49.63</v>
      </c>
      <c r="C206" s="26"/>
      <c r="D206" s="27">
        <v>47.02</v>
      </c>
      <c r="E206" s="27">
        <v>47.96</v>
      </c>
      <c r="F206" s="27">
        <v>46.79</v>
      </c>
      <c r="G206" s="27">
        <v>55.88</v>
      </c>
      <c r="H206" s="27">
        <v>52.19</v>
      </c>
      <c r="I206" s="27">
        <v>50.91</v>
      </c>
      <c r="J206" s="27">
        <v>50.84</v>
      </c>
      <c r="K206" s="27">
        <v>47.81</v>
      </c>
      <c r="L206" s="27">
        <v>46.4</v>
      </c>
      <c r="M206" s="27">
        <v>75.7</v>
      </c>
      <c r="N206" s="27">
        <v>47.19</v>
      </c>
      <c r="O206" s="27">
        <v>44.42</v>
      </c>
      <c r="P206" s="27">
        <v>40.58</v>
      </c>
      <c r="Q206" s="27">
        <v>55.28</v>
      </c>
      <c r="R206" s="26"/>
      <c r="S206" s="26"/>
      <c r="T206" s="26"/>
      <c r="U206" s="27">
        <v>46.19</v>
      </c>
      <c r="V206" s="27">
        <v>54.97</v>
      </c>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row>
    <row r="207" spans="1:85" x14ac:dyDescent="0.3">
      <c r="A207" s="25" t="s">
        <v>280</v>
      </c>
      <c r="B207" s="27">
        <v>50.04</v>
      </c>
      <c r="C207" s="26"/>
      <c r="D207" s="27">
        <v>47.16</v>
      </c>
      <c r="E207" s="27">
        <v>48.53</v>
      </c>
      <c r="F207" s="27">
        <v>47.44</v>
      </c>
      <c r="G207" s="27">
        <v>56.55</v>
      </c>
      <c r="H207" s="27">
        <v>52.09</v>
      </c>
      <c r="I207" s="27">
        <v>51.11</v>
      </c>
      <c r="J207" s="27">
        <v>51.08</v>
      </c>
      <c r="K207" s="27">
        <v>48.14</v>
      </c>
      <c r="L207" s="27">
        <v>46.44</v>
      </c>
      <c r="M207" s="27">
        <v>76.650000000000006</v>
      </c>
      <c r="N207" s="27">
        <v>47</v>
      </c>
      <c r="O207" s="27">
        <v>44.25</v>
      </c>
      <c r="P207" s="27">
        <v>40.76</v>
      </c>
      <c r="Q207" s="27">
        <v>55.4</v>
      </c>
      <c r="R207" s="26"/>
      <c r="S207" s="26"/>
      <c r="T207" s="26"/>
      <c r="U207" s="27">
        <v>46.25</v>
      </c>
      <c r="V207" s="27">
        <v>55.19</v>
      </c>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row>
    <row r="208" spans="1:85" x14ac:dyDescent="0.3">
      <c r="A208" s="25" t="s">
        <v>281</v>
      </c>
      <c r="B208" s="27">
        <v>50.29</v>
      </c>
      <c r="C208" s="26"/>
      <c r="D208" s="27">
        <v>47.2</v>
      </c>
      <c r="E208" s="27">
        <v>49</v>
      </c>
      <c r="F208" s="27">
        <v>47.75</v>
      </c>
      <c r="G208" s="27">
        <v>56.94</v>
      </c>
      <c r="H208" s="27">
        <v>52.15</v>
      </c>
      <c r="I208" s="27">
        <v>50.84</v>
      </c>
      <c r="J208" s="27">
        <v>51.17</v>
      </c>
      <c r="K208" s="27">
        <v>48.57</v>
      </c>
      <c r="L208" s="27">
        <v>46.47</v>
      </c>
      <c r="M208" s="27">
        <v>77.41</v>
      </c>
      <c r="N208" s="27">
        <v>46.86</v>
      </c>
      <c r="O208" s="27">
        <v>44.17</v>
      </c>
      <c r="P208" s="27">
        <v>40.909999999999997</v>
      </c>
      <c r="Q208" s="27">
        <v>55.36</v>
      </c>
      <c r="R208" s="26"/>
      <c r="S208" s="26"/>
      <c r="T208" s="26"/>
      <c r="U208" s="27">
        <v>46.28</v>
      </c>
      <c r="V208" s="27">
        <v>55.24</v>
      </c>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row>
    <row r="209" spans="1:85" x14ac:dyDescent="0.3">
      <c r="A209" s="25" t="s">
        <v>282</v>
      </c>
      <c r="B209" s="27">
        <v>50.64</v>
      </c>
      <c r="C209" s="26"/>
      <c r="D209" s="27">
        <v>47.38</v>
      </c>
      <c r="E209" s="27">
        <v>49.46</v>
      </c>
      <c r="F209" s="27">
        <v>48.23</v>
      </c>
      <c r="G209" s="27">
        <v>57.48</v>
      </c>
      <c r="H209" s="27">
        <v>52.28</v>
      </c>
      <c r="I209" s="27">
        <v>50.85</v>
      </c>
      <c r="J209" s="27">
        <v>51.37</v>
      </c>
      <c r="K209" s="27">
        <v>49.02</v>
      </c>
      <c r="L209" s="27">
        <v>46.57</v>
      </c>
      <c r="M209" s="27">
        <v>78.23</v>
      </c>
      <c r="N209" s="27">
        <v>46.75</v>
      </c>
      <c r="O209" s="27">
        <v>44.09</v>
      </c>
      <c r="P209" s="27">
        <v>41.11</v>
      </c>
      <c r="Q209" s="27">
        <v>55.48</v>
      </c>
      <c r="R209" s="26"/>
      <c r="S209" s="26"/>
      <c r="T209" s="26"/>
      <c r="U209" s="27">
        <v>46.38</v>
      </c>
      <c r="V209" s="27">
        <v>55.34</v>
      </c>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row>
    <row r="210" spans="1:85" x14ac:dyDescent="0.3">
      <c r="A210" s="25" t="s">
        <v>283</v>
      </c>
      <c r="B210" s="27">
        <v>50.96</v>
      </c>
      <c r="C210" s="26"/>
      <c r="D210" s="27">
        <v>47.67</v>
      </c>
      <c r="E210" s="27">
        <v>49.85</v>
      </c>
      <c r="F210" s="27">
        <v>48.67</v>
      </c>
      <c r="G210" s="27">
        <v>57.99</v>
      </c>
      <c r="H210" s="27">
        <v>52.4</v>
      </c>
      <c r="I210" s="27">
        <v>51.03</v>
      </c>
      <c r="J210" s="27">
        <v>51.51</v>
      </c>
      <c r="K210" s="27">
        <v>49.38</v>
      </c>
      <c r="L210" s="27">
        <v>46.6</v>
      </c>
      <c r="M210" s="27">
        <v>79.09</v>
      </c>
      <c r="N210" s="27">
        <v>46.6</v>
      </c>
      <c r="O210" s="27">
        <v>43.93</v>
      </c>
      <c r="P210" s="27">
        <v>41.38</v>
      </c>
      <c r="Q210" s="27">
        <v>55.66</v>
      </c>
      <c r="R210" s="26"/>
      <c r="S210" s="26"/>
      <c r="T210" s="26"/>
      <c r="U210" s="27">
        <v>46.44</v>
      </c>
      <c r="V210" s="27">
        <v>55.58</v>
      </c>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row>
    <row r="211" spans="1:85" x14ac:dyDescent="0.3">
      <c r="A211" s="25" t="s">
        <v>284</v>
      </c>
      <c r="B211" s="27">
        <v>51.28</v>
      </c>
      <c r="C211" s="26"/>
      <c r="D211" s="27">
        <v>48.06</v>
      </c>
      <c r="E211" s="27">
        <v>50.17</v>
      </c>
      <c r="F211" s="27">
        <v>49.15</v>
      </c>
      <c r="G211" s="27">
        <v>58.47</v>
      </c>
      <c r="H211" s="27">
        <v>52.47</v>
      </c>
      <c r="I211" s="27">
        <v>51.07</v>
      </c>
      <c r="J211" s="27">
        <v>51.68</v>
      </c>
      <c r="K211" s="27">
        <v>49.66</v>
      </c>
      <c r="L211" s="27">
        <v>46.58</v>
      </c>
      <c r="M211" s="27">
        <v>80.09</v>
      </c>
      <c r="N211" s="27">
        <v>46.43</v>
      </c>
      <c r="O211" s="27">
        <v>43.7</v>
      </c>
      <c r="P211" s="27">
        <v>41.75</v>
      </c>
      <c r="Q211" s="27">
        <v>55.96</v>
      </c>
      <c r="R211" s="26"/>
      <c r="S211" s="26"/>
      <c r="T211" s="26"/>
      <c r="U211" s="27">
        <v>46.49</v>
      </c>
      <c r="V211" s="27">
        <v>56.02</v>
      </c>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row>
    <row r="212" spans="1:85" x14ac:dyDescent="0.3">
      <c r="A212" s="25" t="s">
        <v>285</v>
      </c>
      <c r="B212" s="27">
        <v>51.41</v>
      </c>
      <c r="C212" s="26"/>
      <c r="D212" s="27">
        <v>48.26</v>
      </c>
      <c r="E212" s="27">
        <v>50.29</v>
      </c>
      <c r="F212" s="27">
        <v>49.26</v>
      </c>
      <c r="G212" s="27">
        <v>58.6</v>
      </c>
      <c r="H212" s="27">
        <v>52.52</v>
      </c>
      <c r="I212" s="27">
        <v>50.72</v>
      </c>
      <c r="J212" s="27">
        <v>51.78</v>
      </c>
      <c r="K212" s="27">
        <v>49.9</v>
      </c>
      <c r="L212" s="27">
        <v>46.5</v>
      </c>
      <c r="M212" s="27">
        <v>81.099999999999994</v>
      </c>
      <c r="N212" s="27">
        <v>46.32</v>
      </c>
      <c r="O212" s="27">
        <v>43.5</v>
      </c>
      <c r="P212" s="27">
        <v>42.17</v>
      </c>
      <c r="Q212" s="27">
        <v>56.18</v>
      </c>
      <c r="R212" s="26"/>
      <c r="S212" s="26"/>
      <c r="T212" s="26"/>
      <c r="U212" s="27">
        <v>46.49</v>
      </c>
      <c r="V212" s="27">
        <v>56.6</v>
      </c>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row>
    <row r="213" spans="1:85" x14ac:dyDescent="0.3">
      <c r="A213" s="25" t="s">
        <v>286</v>
      </c>
      <c r="B213" s="27">
        <v>51.74</v>
      </c>
      <c r="C213" s="26"/>
      <c r="D213" s="27">
        <v>48.47</v>
      </c>
      <c r="E213" s="27">
        <v>50.47</v>
      </c>
      <c r="F213" s="27">
        <v>49.69</v>
      </c>
      <c r="G213" s="27">
        <v>59</v>
      </c>
      <c r="H213" s="27">
        <v>52.63</v>
      </c>
      <c r="I213" s="27">
        <v>50.86</v>
      </c>
      <c r="J213" s="27">
        <v>52.19</v>
      </c>
      <c r="K213" s="27">
        <v>50.24</v>
      </c>
      <c r="L213" s="27">
        <v>46.62</v>
      </c>
      <c r="M213" s="27">
        <v>81.94</v>
      </c>
      <c r="N213" s="27">
        <v>46.37</v>
      </c>
      <c r="O213" s="27">
        <v>43.44</v>
      </c>
      <c r="P213" s="27">
        <v>42.71</v>
      </c>
      <c r="Q213" s="27">
        <v>56.63</v>
      </c>
      <c r="R213" s="26"/>
      <c r="S213" s="26"/>
      <c r="T213" s="26"/>
      <c r="U213" s="27">
        <v>46.69</v>
      </c>
      <c r="V213" s="27">
        <v>57.4</v>
      </c>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row>
    <row r="214" spans="1:85" x14ac:dyDescent="0.3">
      <c r="A214" s="25" t="s">
        <v>287</v>
      </c>
      <c r="B214" s="27">
        <v>52.24</v>
      </c>
      <c r="C214" s="26"/>
      <c r="D214" s="27">
        <v>48.61</v>
      </c>
      <c r="E214" s="27">
        <v>50.8</v>
      </c>
      <c r="F214" s="27">
        <v>50.3</v>
      </c>
      <c r="G214" s="27">
        <v>59.62</v>
      </c>
      <c r="H214" s="27">
        <v>52.83</v>
      </c>
      <c r="I214" s="27">
        <v>51.46</v>
      </c>
      <c r="J214" s="27">
        <v>52.83</v>
      </c>
      <c r="K214" s="27">
        <v>50.75</v>
      </c>
      <c r="L214" s="27">
        <v>46.95</v>
      </c>
      <c r="M214" s="27">
        <v>82.85</v>
      </c>
      <c r="N214" s="27">
        <v>46.64</v>
      </c>
      <c r="O214" s="27">
        <v>43.61</v>
      </c>
      <c r="P214" s="27">
        <v>43.29</v>
      </c>
      <c r="Q214" s="27">
        <v>57.19</v>
      </c>
      <c r="R214" s="26"/>
      <c r="S214" s="26"/>
      <c r="T214" s="26"/>
      <c r="U214" s="27">
        <v>47.06</v>
      </c>
      <c r="V214" s="27">
        <v>58.34</v>
      </c>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row>
    <row r="215" spans="1:85" x14ac:dyDescent="0.3">
      <c r="A215" s="25" t="s">
        <v>288</v>
      </c>
      <c r="B215" s="27">
        <v>52.93</v>
      </c>
      <c r="C215" s="26"/>
      <c r="D215" s="27">
        <v>48.73</v>
      </c>
      <c r="E215" s="27">
        <v>51.31</v>
      </c>
      <c r="F215" s="27">
        <v>51.16</v>
      </c>
      <c r="G215" s="27">
        <v>60.42</v>
      </c>
      <c r="H215" s="27">
        <v>53.14</v>
      </c>
      <c r="I215" s="27">
        <v>52.15</v>
      </c>
      <c r="J215" s="27">
        <v>53.72</v>
      </c>
      <c r="K215" s="27">
        <v>51.41</v>
      </c>
      <c r="L215" s="27">
        <v>47.54</v>
      </c>
      <c r="M215" s="27">
        <v>83.89</v>
      </c>
      <c r="N215" s="27">
        <v>47.15</v>
      </c>
      <c r="O215" s="27">
        <v>44.05</v>
      </c>
      <c r="P215" s="27">
        <v>43.9</v>
      </c>
      <c r="Q215" s="27">
        <v>57.9</v>
      </c>
      <c r="R215" s="26"/>
      <c r="S215" s="26"/>
      <c r="T215" s="26"/>
      <c r="U215" s="27">
        <v>47.64</v>
      </c>
      <c r="V215" s="27">
        <v>59.39</v>
      </c>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row>
    <row r="216" spans="1:85" x14ac:dyDescent="0.3">
      <c r="A216" s="25" t="s">
        <v>289</v>
      </c>
      <c r="B216" s="27">
        <v>53.49</v>
      </c>
      <c r="C216" s="26"/>
      <c r="D216" s="27">
        <v>48.69</v>
      </c>
      <c r="E216" s="27">
        <v>51.74</v>
      </c>
      <c r="F216" s="27">
        <v>51.65</v>
      </c>
      <c r="G216" s="27">
        <v>60.92</v>
      </c>
      <c r="H216" s="27">
        <v>53.5</v>
      </c>
      <c r="I216" s="27">
        <v>52.54</v>
      </c>
      <c r="J216" s="27">
        <v>54.6</v>
      </c>
      <c r="K216" s="27">
        <v>52.09</v>
      </c>
      <c r="L216" s="27">
        <v>48.23</v>
      </c>
      <c r="M216" s="27">
        <v>84.95</v>
      </c>
      <c r="N216" s="27">
        <v>47.83</v>
      </c>
      <c r="O216" s="27">
        <v>44.69</v>
      </c>
      <c r="P216" s="27">
        <v>44.43</v>
      </c>
      <c r="Q216" s="27">
        <v>58.51</v>
      </c>
      <c r="R216" s="26"/>
      <c r="S216" s="26"/>
      <c r="T216" s="26"/>
      <c r="U216" s="27">
        <v>48.23</v>
      </c>
      <c r="V216" s="27">
        <v>60.43</v>
      </c>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row>
    <row r="217" spans="1:85" x14ac:dyDescent="0.3">
      <c r="A217" s="25" t="s">
        <v>290</v>
      </c>
      <c r="B217" s="27">
        <v>54.17</v>
      </c>
      <c r="C217" s="26"/>
      <c r="D217" s="27">
        <v>48.85</v>
      </c>
      <c r="E217" s="27">
        <v>52.25</v>
      </c>
      <c r="F217" s="27">
        <v>52.29</v>
      </c>
      <c r="G217" s="27">
        <v>61.56</v>
      </c>
      <c r="H217" s="27">
        <v>53.92</v>
      </c>
      <c r="I217" s="27">
        <v>53.31</v>
      </c>
      <c r="J217" s="27">
        <v>55.66</v>
      </c>
      <c r="K217" s="27">
        <v>52.76</v>
      </c>
      <c r="L217" s="27">
        <v>49.14</v>
      </c>
      <c r="M217" s="27">
        <v>86.15</v>
      </c>
      <c r="N217" s="27">
        <v>48.68</v>
      </c>
      <c r="O217" s="27">
        <v>45.5</v>
      </c>
      <c r="P217" s="27">
        <v>44.93</v>
      </c>
      <c r="Q217" s="27">
        <v>59.34</v>
      </c>
      <c r="R217" s="26"/>
      <c r="S217" s="26"/>
      <c r="T217" s="26"/>
      <c r="U217" s="27">
        <v>49</v>
      </c>
      <c r="V217" s="27">
        <v>61.53</v>
      </c>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row>
    <row r="218" spans="1:85" x14ac:dyDescent="0.3">
      <c r="A218" s="25" t="s">
        <v>291</v>
      </c>
      <c r="B218" s="27">
        <v>54.82</v>
      </c>
      <c r="C218" s="26"/>
      <c r="D218" s="27">
        <v>49.26</v>
      </c>
      <c r="E218" s="27">
        <v>52.81</v>
      </c>
      <c r="F218" s="27">
        <v>52.76</v>
      </c>
      <c r="G218" s="27">
        <v>62.12</v>
      </c>
      <c r="H218" s="27">
        <v>54.36</v>
      </c>
      <c r="I218" s="27">
        <v>54.28</v>
      </c>
      <c r="J218" s="27">
        <v>56.66</v>
      </c>
      <c r="K218" s="27">
        <v>53.32</v>
      </c>
      <c r="L218" s="27">
        <v>50.1</v>
      </c>
      <c r="M218" s="27">
        <v>87.32</v>
      </c>
      <c r="N218" s="27">
        <v>49.64</v>
      </c>
      <c r="O218" s="27">
        <v>46.4</v>
      </c>
      <c r="P218" s="27">
        <v>45.34</v>
      </c>
      <c r="Q218" s="27">
        <v>60.22</v>
      </c>
      <c r="R218" s="26"/>
      <c r="S218" s="26"/>
      <c r="T218" s="26"/>
      <c r="U218" s="27">
        <v>49.81</v>
      </c>
      <c r="V218" s="27">
        <v>62.57</v>
      </c>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row>
    <row r="219" spans="1:85" x14ac:dyDescent="0.3">
      <c r="A219" s="25" t="s">
        <v>292</v>
      </c>
      <c r="B219" s="27">
        <v>55.45</v>
      </c>
      <c r="C219" s="26"/>
      <c r="D219" s="27">
        <v>49.95</v>
      </c>
      <c r="E219" s="27">
        <v>53.41</v>
      </c>
      <c r="F219" s="27">
        <v>53.15</v>
      </c>
      <c r="G219" s="27">
        <v>62.59</v>
      </c>
      <c r="H219" s="27">
        <v>54.78</v>
      </c>
      <c r="I219" s="27">
        <v>55.07</v>
      </c>
      <c r="J219" s="27">
        <v>57.58</v>
      </c>
      <c r="K219" s="27">
        <v>53.82</v>
      </c>
      <c r="L219" s="27">
        <v>51.06</v>
      </c>
      <c r="M219" s="27">
        <v>88.37</v>
      </c>
      <c r="N219" s="27">
        <v>50.66</v>
      </c>
      <c r="O219" s="27">
        <v>47.34</v>
      </c>
      <c r="P219" s="27">
        <v>45.71</v>
      </c>
      <c r="Q219" s="27">
        <v>61.19</v>
      </c>
      <c r="R219" s="26"/>
      <c r="S219" s="26"/>
      <c r="T219" s="26"/>
      <c r="U219" s="27">
        <v>50.71</v>
      </c>
      <c r="V219" s="27">
        <v>63.6</v>
      </c>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row>
    <row r="220" spans="1:85" x14ac:dyDescent="0.3">
      <c r="A220" s="25" t="s">
        <v>293</v>
      </c>
      <c r="B220" s="27">
        <v>55.84</v>
      </c>
      <c r="C220" s="26"/>
      <c r="D220" s="27">
        <v>50.65</v>
      </c>
      <c r="E220" s="27">
        <v>53.86</v>
      </c>
      <c r="F220" s="27">
        <v>53.1</v>
      </c>
      <c r="G220" s="27">
        <v>62.68</v>
      </c>
      <c r="H220" s="27">
        <v>55.12</v>
      </c>
      <c r="I220" s="27">
        <v>55.38</v>
      </c>
      <c r="J220" s="27">
        <v>58.26</v>
      </c>
      <c r="K220" s="27">
        <v>54.35</v>
      </c>
      <c r="L220" s="27">
        <v>51.87</v>
      </c>
      <c r="M220" s="27">
        <v>89.05</v>
      </c>
      <c r="N220" s="27">
        <v>51.75</v>
      </c>
      <c r="O220" s="27">
        <v>48.26</v>
      </c>
      <c r="P220" s="27">
        <v>46.08</v>
      </c>
      <c r="Q220" s="27">
        <v>61.99</v>
      </c>
      <c r="R220" s="26"/>
      <c r="S220" s="26"/>
      <c r="T220" s="26"/>
      <c r="U220" s="27">
        <v>51.56</v>
      </c>
      <c r="V220" s="27">
        <v>64.599999999999994</v>
      </c>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row>
    <row r="221" spans="1:85" x14ac:dyDescent="0.3">
      <c r="A221" s="25" t="s">
        <v>294</v>
      </c>
      <c r="B221" s="27">
        <v>56.41</v>
      </c>
      <c r="C221" s="26"/>
      <c r="D221" s="27">
        <v>51.49</v>
      </c>
      <c r="E221" s="27">
        <v>54.38</v>
      </c>
      <c r="F221" s="27">
        <v>53.41</v>
      </c>
      <c r="G221" s="27">
        <v>63.04</v>
      </c>
      <c r="H221" s="27">
        <v>55.39</v>
      </c>
      <c r="I221" s="27">
        <v>56.05</v>
      </c>
      <c r="J221" s="27">
        <v>59.05</v>
      </c>
      <c r="K221" s="27">
        <v>55.09</v>
      </c>
      <c r="L221" s="27">
        <v>52.66</v>
      </c>
      <c r="M221" s="27">
        <v>89.63</v>
      </c>
      <c r="N221" s="27">
        <v>52.78</v>
      </c>
      <c r="O221" s="27">
        <v>49.1</v>
      </c>
      <c r="P221" s="27">
        <v>46.6</v>
      </c>
      <c r="Q221" s="27">
        <v>63.01</v>
      </c>
      <c r="R221" s="26"/>
      <c r="S221" s="26"/>
      <c r="T221" s="26"/>
      <c r="U221" s="27">
        <v>52.55</v>
      </c>
      <c r="V221" s="27">
        <v>65.75</v>
      </c>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row>
    <row r="222" spans="1:85" x14ac:dyDescent="0.3">
      <c r="A222" s="25" t="s">
        <v>295</v>
      </c>
      <c r="B222" s="27">
        <v>57.12</v>
      </c>
      <c r="C222" s="26"/>
      <c r="D222" s="27">
        <v>52.38</v>
      </c>
      <c r="E222" s="27">
        <v>55.01</v>
      </c>
      <c r="F222" s="27">
        <v>54.03</v>
      </c>
      <c r="G222" s="27">
        <v>63.67</v>
      </c>
      <c r="H222" s="27">
        <v>55.54</v>
      </c>
      <c r="I222" s="27">
        <v>57.03</v>
      </c>
      <c r="J222" s="27">
        <v>59.83</v>
      </c>
      <c r="K222" s="27">
        <v>56.1</v>
      </c>
      <c r="L222" s="27">
        <v>53.28</v>
      </c>
      <c r="M222" s="27">
        <v>90.13</v>
      </c>
      <c r="N222" s="27">
        <v>53.66</v>
      </c>
      <c r="O222" s="27">
        <v>49.79</v>
      </c>
      <c r="P222" s="27">
        <v>47.31</v>
      </c>
      <c r="Q222" s="27">
        <v>64.08</v>
      </c>
      <c r="R222" s="26"/>
      <c r="S222" s="26"/>
      <c r="T222" s="26"/>
      <c r="U222" s="27">
        <v>53.56</v>
      </c>
      <c r="V222" s="27">
        <v>67.069999999999993</v>
      </c>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row>
    <row r="223" spans="1:85" x14ac:dyDescent="0.3">
      <c r="A223" s="25" t="s">
        <v>296</v>
      </c>
      <c r="B223" s="27">
        <v>57.99</v>
      </c>
      <c r="C223" s="26"/>
      <c r="D223" s="27">
        <v>53.28</v>
      </c>
      <c r="E223" s="27">
        <v>55.74</v>
      </c>
      <c r="F223" s="27">
        <v>55.03</v>
      </c>
      <c r="G223" s="27">
        <v>64.53</v>
      </c>
      <c r="H223" s="27">
        <v>55.63</v>
      </c>
      <c r="I223" s="27">
        <v>57.91</v>
      </c>
      <c r="J223" s="27">
        <v>60.64</v>
      </c>
      <c r="K223" s="27">
        <v>57.36</v>
      </c>
      <c r="L223" s="27">
        <v>53.79</v>
      </c>
      <c r="M223" s="27">
        <v>90.67</v>
      </c>
      <c r="N223" s="27">
        <v>54.41</v>
      </c>
      <c r="O223" s="27">
        <v>50.34</v>
      </c>
      <c r="P223" s="27">
        <v>48.21</v>
      </c>
      <c r="Q223" s="27">
        <v>65.239999999999995</v>
      </c>
      <c r="R223" s="26"/>
      <c r="S223" s="26"/>
      <c r="T223" s="26"/>
      <c r="U223" s="27">
        <v>54.63</v>
      </c>
      <c r="V223" s="27">
        <v>68.53</v>
      </c>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row>
    <row r="224" spans="1:85" x14ac:dyDescent="0.3">
      <c r="A224" s="25" t="s">
        <v>297</v>
      </c>
      <c r="B224" s="27">
        <v>58.67</v>
      </c>
      <c r="C224" s="26"/>
      <c r="D224" s="27">
        <v>53.92</v>
      </c>
      <c r="E224" s="27">
        <v>56.28</v>
      </c>
      <c r="F224" s="27">
        <v>55.7</v>
      </c>
      <c r="G224" s="27">
        <v>65.09</v>
      </c>
      <c r="H224" s="27">
        <v>55.77</v>
      </c>
      <c r="I224" s="27">
        <v>58.34</v>
      </c>
      <c r="J224" s="27">
        <v>61.26</v>
      </c>
      <c r="K224" s="27">
        <v>58.67</v>
      </c>
      <c r="L224" s="27">
        <v>54.14</v>
      </c>
      <c r="M224" s="27">
        <v>91.08</v>
      </c>
      <c r="N224" s="27">
        <v>55.07</v>
      </c>
      <c r="O224" s="27">
        <v>50.84</v>
      </c>
      <c r="P224" s="27">
        <v>49.15</v>
      </c>
      <c r="Q224" s="27">
        <v>66.16</v>
      </c>
      <c r="R224" s="26"/>
      <c r="S224" s="26"/>
      <c r="T224" s="26"/>
      <c r="U224" s="27">
        <v>55.58</v>
      </c>
      <c r="V224" s="27">
        <v>69.900000000000006</v>
      </c>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row>
    <row r="225" spans="1:85" x14ac:dyDescent="0.3">
      <c r="A225" s="25" t="s">
        <v>298</v>
      </c>
      <c r="B225" s="27">
        <v>59.44</v>
      </c>
      <c r="C225" s="26"/>
      <c r="D225" s="27">
        <v>54.56</v>
      </c>
      <c r="E225" s="27">
        <v>56.8</v>
      </c>
      <c r="F225" s="27">
        <v>56.53</v>
      </c>
      <c r="G225" s="27">
        <v>65.8</v>
      </c>
      <c r="H225" s="27">
        <v>56.15</v>
      </c>
      <c r="I225" s="27">
        <v>59.07</v>
      </c>
      <c r="J225" s="27">
        <v>62</v>
      </c>
      <c r="K225" s="27">
        <v>59.93</v>
      </c>
      <c r="L225" s="27">
        <v>54.62</v>
      </c>
      <c r="M225" s="27">
        <v>91.53</v>
      </c>
      <c r="N225" s="27">
        <v>55.78</v>
      </c>
      <c r="O225" s="27">
        <v>51.41</v>
      </c>
      <c r="P225" s="27">
        <v>50.15</v>
      </c>
      <c r="Q225" s="27">
        <v>67.14</v>
      </c>
      <c r="R225" s="26"/>
      <c r="S225" s="26"/>
      <c r="T225" s="26"/>
      <c r="U225" s="27">
        <v>56.65</v>
      </c>
      <c r="V225" s="27">
        <v>71.180000000000007</v>
      </c>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row>
    <row r="226" spans="1:85" x14ac:dyDescent="0.3">
      <c r="A226" s="25" t="s">
        <v>299</v>
      </c>
      <c r="B226" s="27">
        <v>60.13</v>
      </c>
      <c r="C226" s="26"/>
      <c r="D226" s="27">
        <v>55.17</v>
      </c>
      <c r="E226" s="27">
        <v>57.27</v>
      </c>
      <c r="F226" s="27">
        <v>57.13</v>
      </c>
      <c r="G226" s="27">
        <v>66.430000000000007</v>
      </c>
      <c r="H226" s="27">
        <v>56.88</v>
      </c>
      <c r="I226" s="27">
        <v>60</v>
      </c>
      <c r="J226" s="27">
        <v>62.67</v>
      </c>
      <c r="K226" s="27">
        <v>61.01</v>
      </c>
      <c r="L226" s="27">
        <v>55.22</v>
      </c>
      <c r="M226" s="27">
        <v>91.85</v>
      </c>
      <c r="N226" s="27">
        <v>56.63</v>
      </c>
      <c r="O226" s="27">
        <v>52.15</v>
      </c>
      <c r="P226" s="27">
        <v>51.05</v>
      </c>
      <c r="Q226" s="27">
        <v>67.900000000000006</v>
      </c>
      <c r="R226" s="26"/>
      <c r="S226" s="26"/>
      <c r="T226" s="26"/>
      <c r="U226" s="27">
        <v>57.66</v>
      </c>
      <c r="V226" s="27">
        <v>72.14</v>
      </c>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row>
    <row r="227" spans="1:85" x14ac:dyDescent="0.3">
      <c r="A227" s="25" t="s">
        <v>300</v>
      </c>
      <c r="B227" s="27">
        <v>60.78</v>
      </c>
      <c r="C227" s="26"/>
      <c r="D227" s="27">
        <v>55.82</v>
      </c>
      <c r="E227" s="27">
        <v>57.74</v>
      </c>
      <c r="F227" s="27">
        <v>57.6</v>
      </c>
      <c r="G227" s="27">
        <v>66.989999999999995</v>
      </c>
      <c r="H227" s="27">
        <v>58.02</v>
      </c>
      <c r="I227" s="27">
        <v>60.79</v>
      </c>
      <c r="J227" s="27">
        <v>63.32</v>
      </c>
      <c r="K227" s="27">
        <v>61.91</v>
      </c>
      <c r="L227" s="27">
        <v>56</v>
      </c>
      <c r="M227" s="27">
        <v>92.04</v>
      </c>
      <c r="N227" s="27">
        <v>57.71</v>
      </c>
      <c r="O227" s="27">
        <v>53.12</v>
      </c>
      <c r="P227" s="27">
        <v>51.83</v>
      </c>
      <c r="Q227" s="27">
        <v>68.52</v>
      </c>
      <c r="R227" s="26"/>
      <c r="S227" s="26"/>
      <c r="T227" s="26"/>
      <c r="U227" s="27">
        <v>58.65</v>
      </c>
      <c r="V227" s="27">
        <v>72.84</v>
      </c>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row>
    <row r="228" spans="1:85" x14ac:dyDescent="0.3">
      <c r="A228" s="25" t="s">
        <v>301</v>
      </c>
      <c r="B228" s="27">
        <v>61.24</v>
      </c>
      <c r="C228" s="26"/>
      <c r="D228" s="27">
        <v>56.33</v>
      </c>
      <c r="E228" s="27">
        <v>58.11</v>
      </c>
      <c r="F228" s="27">
        <v>57.56</v>
      </c>
      <c r="G228" s="27">
        <v>67.23</v>
      </c>
      <c r="H228" s="27">
        <v>59.47</v>
      </c>
      <c r="I228" s="27">
        <v>61.22</v>
      </c>
      <c r="J228" s="27">
        <v>63.85</v>
      </c>
      <c r="K228" s="27">
        <v>62.73</v>
      </c>
      <c r="L228" s="27">
        <v>56.86</v>
      </c>
      <c r="M228" s="27">
        <v>92.01</v>
      </c>
      <c r="N228" s="27">
        <v>59.01</v>
      </c>
      <c r="O228" s="27">
        <v>54.29</v>
      </c>
      <c r="P228" s="27">
        <v>52.45</v>
      </c>
      <c r="Q228" s="27">
        <v>68.84</v>
      </c>
      <c r="R228" s="26"/>
      <c r="S228" s="26"/>
      <c r="T228" s="26"/>
      <c r="U228" s="27">
        <v>59.42</v>
      </c>
      <c r="V228" s="27">
        <v>73.33</v>
      </c>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row>
    <row r="229" spans="1:85" x14ac:dyDescent="0.3">
      <c r="A229" s="25" t="s">
        <v>302</v>
      </c>
      <c r="B229" s="27">
        <v>62</v>
      </c>
      <c r="C229" s="26"/>
      <c r="D229" s="27">
        <v>57.07</v>
      </c>
      <c r="E229" s="27">
        <v>58.75</v>
      </c>
      <c r="F229" s="27">
        <v>57.93</v>
      </c>
      <c r="G229" s="27">
        <v>67.930000000000007</v>
      </c>
      <c r="H229" s="27">
        <v>61.21</v>
      </c>
      <c r="I229" s="27">
        <v>62.18</v>
      </c>
      <c r="J229" s="27">
        <v>64.680000000000007</v>
      </c>
      <c r="K229" s="27">
        <v>63.67</v>
      </c>
      <c r="L229" s="27">
        <v>57.99</v>
      </c>
      <c r="M229" s="27">
        <v>92.42</v>
      </c>
      <c r="N229" s="27">
        <v>60.56</v>
      </c>
      <c r="O229" s="27">
        <v>55.65</v>
      </c>
      <c r="P229" s="27">
        <v>53.12</v>
      </c>
      <c r="Q229" s="27">
        <v>69.39</v>
      </c>
      <c r="R229" s="26"/>
      <c r="S229" s="26"/>
      <c r="T229" s="26"/>
      <c r="U229" s="27">
        <v>60.36</v>
      </c>
      <c r="V229" s="27">
        <v>73.94</v>
      </c>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row>
    <row r="230" spans="1:85" x14ac:dyDescent="0.3">
      <c r="A230" s="25" t="s">
        <v>303</v>
      </c>
      <c r="B230" s="27">
        <v>63.07</v>
      </c>
      <c r="C230" s="26"/>
      <c r="D230" s="27">
        <v>58.07</v>
      </c>
      <c r="E230" s="27">
        <v>59.76</v>
      </c>
      <c r="F230" s="27">
        <v>58.66</v>
      </c>
      <c r="G230" s="27">
        <v>69.12</v>
      </c>
      <c r="H230" s="27">
        <v>63.16</v>
      </c>
      <c r="I230" s="27">
        <v>63.64</v>
      </c>
      <c r="J230" s="27">
        <v>65.680000000000007</v>
      </c>
      <c r="K230" s="27">
        <v>64.83</v>
      </c>
      <c r="L230" s="27">
        <v>59.28</v>
      </c>
      <c r="M230" s="27">
        <v>93.07</v>
      </c>
      <c r="N230" s="27">
        <v>62.32</v>
      </c>
      <c r="O230" s="27">
        <v>57.14</v>
      </c>
      <c r="P230" s="27">
        <v>53.86</v>
      </c>
      <c r="Q230" s="27">
        <v>70.2</v>
      </c>
      <c r="R230" s="26"/>
      <c r="S230" s="26"/>
      <c r="T230" s="26"/>
      <c r="U230" s="27">
        <v>61.4</v>
      </c>
      <c r="V230" s="27">
        <v>74.819999999999993</v>
      </c>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row>
    <row r="231" spans="1:85" x14ac:dyDescent="0.3">
      <c r="A231" s="25" t="s">
        <v>304</v>
      </c>
      <c r="B231" s="27">
        <v>64.44</v>
      </c>
      <c r="C231" s="26"/>
      <c r="D231" s="27">
        <v>59.33</v>
      </c>
      <c r="E231" s="27">
        <v>61.15</v>
      </c>
      <c r="F231" s="27">
        <v>59.85</v>
      </c>
      <c r="G231" s="27">
        <v>70.73</v>
      </c>
      <c r="H231" s="27">
        <v>65.2</v>
      </c>
      <c r="I231" s="27">
        <v>65.2</v>
      </c>
      <c r="J231" s="27">
        <v>66.88</v>
      </c>
      <c r="K231" s="27">
        <v>66.22</v>
      </c>
      <c r="L231" s="27">
        <v>60.71</v>
      </c>
      <c r="M231" s="27">
        <v>94.09</v>
      </c>
      <c r="N231" s="27">
        <v>64.239999999999995</v>
      </c>
      <c r="O231" s="27">
        <v>58.71</v>
      </c>
      <c r="P231" s="27">
        <v>54.73</v>
      </c>
      <c r="Q231" s="27">
        <v>71.38</v>
      </c>
      <c r="R231" s="26"/>
      <c r="S231" s="26"/>
      <c r="T231" s="26"/>
      <c r="U231" s="27">
        <v>62.64</v>
      </c>
      <c r="V231" s="27">
        <v>76</v>
      </c>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row>
    <row r="232" spans="1:85" x14ac:dyDescent="0.3">
      <c r="A232" s="25" t="s">
        <v>305</v>
      </c>
      <c r="B232" s="27">
        <v>65.7</v>
      </c>
      <c r="C232" s="26"/>
      <c r="D232" s="27">
        <v>60.47</v>
      </c>
      <c r="E232" s="27">
        <v>62.51</v>
      </c>
      <c r="F232" s="27">
        <v>60.76</v>
      </c>
      <c r="G232" s="27">
        <v>72.099999999999994</v>
      </c>
      <c r="H232" s="27">
        <v>67.14</v>
      </c>
      <c r="I232" s="27">
        <v>66.41</v>
      </c>
      <c r="J232" s="27">
        <v>68</v>
      </c>
      <c r="K232" s="27">
        <v>67.66</v>
      </c>
      <c r="L232" s="27">
        <v>62.07</v>
      </c>
      <c r="M232" s="27">
        <v>95.24</v>
      </c>
      <c r="N232" s="27">
        <v>66.19</v>
      </c>
      <c r="O232" s="27">
        <v>60.26</v>
      </c>
      <c r="P232" s="27">
        <v>55.58</v>
      </c>
      <c r="Q232" s="27">
        <v>72.59</v>
      </c>
      <c r="R232" s="26"/>
      <c r="S232" s="26"/>
      <c r="T232" s="26"/>
      <c r="U232" s="27">
        <v>63.77</v>
      </c>
      <c r="V232" s="27">
        <v>77.28</v>
      </c>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row>
    <row r="233" spans="1:85" x14ac:dyDescent="0.3">
      <c r="A233" s="25" t="s">
        <v>306</v>
      </c>
      <c r="B233" s="27">
        <v>67.08</v>
      </c>
      <c r="C233" s="26"/>
      <c r="D233" s="27">
        <v>61.64</v>
      </c>
      <c r="E233" s="27">
        <v>63.91</v>
      </c>
      <c r="F233" s="27">
        <v>61.91</v>
      </c>
      <c r="G233" s="27">
        <v>73.55</v>
      </c>
      <c r="H233" s="27">
        <v>68.87</v>
      </c>
      <c r="I233" s="27">
        <v>67.900000000000006</v>
      </c>
      <c r="J233" s="27">
        <v>69.28</v>
      </c>
      <c r="K233" s="27">
        <v>69.099999999999994</v>
      </c>
      <c r="L233" s="27">
        <v>63.48</v>
      </c>
      <c r="M233" s="27">
        <v>96.43</v>
      </c>
      <c r="N233" s="27">
        <v>68.11</v>
      </c>
      <c r="O233" s="27">
        <v>61.74</v>
      </c>
      <c r="P233" s="27">
        <v>56.53</v>
      </c>
      <c r="Q233" s="27">
        <v>74.010000000000005</v>
      </c>
      <c r="R233" s="26"/>
      <c r="S233" s="26"/>
      <c r="T233" s="26"/>
      <c r="U233" s="27">
        <v>65.12</v>
      </c>
      <c r="V233" s="27">
        <v>78.66</v>
      </c>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row>
    <row r="234" spans="1:85" x14ac:dyDescent="0.3">
      <c r="A234" s="25" t="s">
        <v>307</v>
      </c>
      <c r="B234" s="27">
        <v>68.31</v>
      </c>
      <c r="C234" s="26"/>
      <c r="D234" s="27">
        <v>62.72</v>
      </c>
      <c r="E234" s="27">
        <v>65.17</v>
      </c>
      <c r="F234" s="27">
        <v>62.89</v>
      </c>
      <c r="G234" s="27">
        <v>74.7</v>
      </c>
      <c r="H234" s="27">
        <v>70.239999999999995</v>
      </c>
      <c r="I234" s="27">
        <v>69.459999999999994</v>
      </c>
      <c r="J234" s="27">
        <v>70.47</v>
      </c>
      <c r="K234" s="27">
        <v>70.36</v>
      </c>
      <c r="L234" s="27">
        <v>64.72</v>
      </c>
      <c r="M234" s="27">
        <v>97.68</v>
      </c>
      <c r="N234" s="27">
        <v>69.87</v>
      </c>
      <c r="O234" s="27">
        <v>63.05</v>
      </c>
      <c r="P234" s="27">
        <v>57.44</v>
      </c>
      <c r="Q234" s="27">
        <v>75.319999999999993</v>
      </c>
      <c r="R234" s="26"/>
      <c r="S234" s="26"/>
      <c r="T234" s="26"/>
      <c r="U234" s="27">
        <v>66.42</v>
      </c>
      <c r="V234" s="27">
        <v>79.930000000000007</v>
      </c>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row>
    <row r="235" spans="1:85" x14ac:dyDescent="0.3">
      <c r="A235" s="25" t="s">
        <v>308</v>
      </c>
      <c r="B235" s="27">
        <v>69.34</v>
      </c>
      <c r="C235" s="26"/>
      <c r="D235" s="27">
        <v>63.63</v>
      </c>
      <c r="E235" s="27">
        <v>66.239999999999995</v>
      </c>
      <c r="F235" s="27">
        <v>63.75</v>
      </c>
      <c r="G235" s="27">
        <v>75.48</v>
      </c>
      <c r="H235" s="27">
        <v>71.180000000000007</v>
      </c>
      <c r="I235" s="27">
        <v>70.64</v>
      </c>
      <c r="J235" s="27">
        <v>71.52</v>
      </c>
      <c r="K235" s="27">
        <v>71.37</v>
      </c>
      <c r="L235" s="27">
        <v>65.760000000000005</v>
      </c>
      <c r="M235" s="27">
        <v>98.89</v>
      </c>
      <c r="N235" s="27">
        <v>71.36</v>
      </c>
      <c r="O235" s="27">
        <v>64.11</v>
      </c>
      <c r="P235" s="27">
        <v>58.27</v>
      </c>
      <c r="Q235" s="27">
        <v>76.489999999999995</v>
      </c>
      <c r="R235" s="26"/>
      <c r="S235" s="26"/>
      <c r="T235" s="26"/>
      <c r="U235" s="27">
        <v>67.680000000000007</v>
      </c>
      <c r="V235" s="27">
        <v>81.06</v>
      </c>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row>
    <row r="236" spans="1:85" x14ac:dyDescent="0.3">
      <c r="A236" s="25" t="s">
        <v>309</v>
      </c>
      <c r="B236" s="27">
        <v>69.87</v>
      </c>
      <c r="C236" s="26"/>
      <c r="D236" s="27">
        <v>64.08</v>
      </c>
      <c r="E236" s="27">
        <v>66.84</v>
      </c>
      <c r="F236" s="27">
        <v>63.97</v>
      </c>
      <c r="G236" s="27">
        <v>75.59</v>
      </c>
      <c r="H236" s="27">
        <v>71.680000000000007</v>
      </c>
      <c r="I236" s="27">
        <v>71.13</v>
      </c>
      <c r="J236" s="27">
        <v>72.17</v>
      </c>
      <c r="K236" s="27">
        <v>72.040000000000006</v>
      </c>
      <c r="L236" s="27">
        <v>66.42</v>
      </c>
      <c r="M236" s="27">
        <v>99.77</v>
      </c>
      <c r="N236" s="27">
        <v>72.45</v>
      </c>
      <c r="O236" s="27">
        <v>64.83</v>
      </c>
      <c r="P236" s="27">
        <v>58.85</v>
      </c>
      <c r="Q236" s="27">
        <v>77.27</v>
      </c>
      <c r="R236" s="26"/>
      <c r="S236" s="26"/>
      <c r="T236" s="26"/>
      <c r="U236" s="27">
        <v>68.47</v>
      </c>
      <c r="V236" s="27">
        <v>82.01</v>
      </c>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row>
    <row r="237" spans="1:85" x14ac:dyDescent="0.3">
      <c r="A237" s="25" t="s">
        <v>310</v>
      </c>
      <c r="B237" s="27">
        <v>70.33</v>
      </c>
      <c r="C237" s="26"/>
      <c r="D237" s="27">
        <v>64.3</v>
      </c>
      <c r="E237" s="27">
        <v>67.180000000000007</v>
      </c>
      <c r="F237" s="27">
        <v>64.39</v>
      </c>
      <c r="G237" s="27">
        <v>75.72</v>
      </c>
      <c r="H237" s="27">
        <v>71.83</v>
      </c>
      <c r="I237" s="27">
        <v>71.67</v>
      </c>
      <c r="J237" s="27">
        <v>72.73</v>
      </c>
      <c r="K237" s="27">
        <v>72.45</v>
      </c>
      <c r="L237" s="27">
        <v>66.849999999999994</v>
      </c>
      <c r="M237" s="27">
        <v>100.54</v>
      </c>
      <c r="N237" s="27">
        <v>73.09</v>
      </c>
      <c r="O237" s="27">
        <v>65.13</v>
      </c>
      <c r="P237" s="27">
        <v>59.39</v>
      </c>
      <c r="Q237" s="27">
        <v>78.069999999999993</v>
      </c>
      <c r="R237" s="26"/>
      <c r="S237" s="26"/>
      <c r="T237" s="26"/>
      <c r="U237" s="27">
        <v>69.17</v>
      </c>
      <c r="V237" s="27">
        <v>83.02</v>
      </c>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row>
    <row r="238" spans="1:85" x14ac:dyDescent="0.3">
      <c r="A238" s="25" t="s">
        <v>311</v>
      </c>
      <c r="B238" s="27">
        <v>70.58</v>
      </c>
      <c r="C238" s="26"/>
      <c r="D238" s="27">
        <v>64.239999999999995</v>
      </c>
      <c r="E238" s="27">
        <v>67.239999999999995</v>
      </c>
      <c r="F238" s="27">
        <v>64.89</v>
      </c>
      <c r="G238" s="27">
        <v>75.849999999999994</v>
      </c>
      <c r="H238" s="27">
        <v>71.64</v>
      </c>
      <c r="I238" s="27">
        <v>72.12</v>
      </c>
      <c r="J238" s="27">
        <v>72.959999999999994</v>
      </c>
      <c r="K238" s="27">
        <v>72.540000000000006</v>
      </c>
      <c r="L238" s="27">
        <v>66.900000000000006</v>
      </c>
      <c r="M238" s="27">
        <v>101.07</v>
      </c>
      <c r="N238" s="27">
        <v>73.180000000000007</v>
      </c>
      <c r="O238" s="27">
        <v>64.900000000000006</v>
      </c>
      <c r="P238" s="27">
        <v>59.82</v>
      </c>
      <c r="Q238" s="27">
        <v>78.81</v>
      </c>
      <c r="R238" s="26"/>
      <c r="S238" s="26"/>
      <c r="T238" s="26"/>
      <c r="U238" s="27">
        <v>69.459999999999994</v>
      </c>
      <c r="V238" s="27">
        <v>84.09</v>
      </c>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row>
    <row r="239" spans="1:85" x14ac:dyDescent="0.3">
      <c r="A239" s="25" t="s">
        <v>312</v>
      </c>
      <c r="B239" s="27">
        <v>70.69</v>
      </c>
      <c r="C239" s="26"/>
      <c r="D239" s="27">
        <v>63.86</v>
      </c>
      <c r="E239" s="27">
        <v>67.040000000000006</v>
      </c>
      <c r="F239" s="27">
        <v>65.55</v>
      </c>
      <c r="G239" s="27">
        <v>76.05</v>
      </c>
      <c r="H239" s="27">
        <v>71.150000000000006</v>
      </c>
      <c r="I239" s="27">
        <v>72.08</v>
      </c>
      <c r="J239" s="27">
        <v>72.930000000000007</v>
      </c>
      <c r="K239" s="27">
        <v>72.319999999999993</v>
      </c>
      <c r="L239" s="27">
        <v>66.62</v>
      </c>
      <c r="M239" s="27">
        <v>101.45</v>
      </c>
      <c r="N239" s="27">
        <v>72.77</v>
      </c>
      <c r="O239" s="27">
        <v>64.17</v>
      </c>
      <c r="P239" s="27">
        <v>60.15</v>
      </c>
      <c r="Q239" s="27">
        <v>79.47</v>
      </c>
      <c r="R239" s="26"/>
      <c r="S239" s="26"/>
      <c r="T239" s="26"/>
      <c r="U239" s="27">
        <v>69.489999999999995</v>
      </c>
      <c r="V239" s="27">
        <v>85.08</v>
      </c>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row>
    <row r="240" spans="1:85" x14ac:dyDescent="0.3">
      <c r="A240" s="25" t="s">
        <v>313</v>
      </c>
      <c r="B240" s="27">
        <v>70.34</v>
      </c>
      <c r="C240" s="26"/>
      <c r="D240" s="27">
        <v>62.88</v>
      </c>
      <c r="E240" s="27">
        <v>66.38</v>
      </c>
      <c r="F240" s="27">
        <v>65.67</v>
      </c>
      <c r="G240" s="27">
        <v>75.83</v>
      </c>
      <c r="H240" s="27">
        <v>70.37</v>
      </c>
      <c r="I240" s="27">
        <v>71.28</v>
      </c>
      <c r="J240" s="27">
        <v>72.459999999999994</v>
      </c>
      <c r="K240" s="27">
        <v>71.73</v>
      </c>
      <c r="L240" s="27">
        <v>65.959999999999994</v>
      </c>
      <c r="M240" s="27">
        <v>101.51</v>
      </c>
      <c r="N240" s="27">
        <v>71.95</v>
      </c>
      <c r="O240" s="27">
        <v>63.04</v>
      </c>
      <c r="P240" s="27">
        <v>60.19</v>
      </c>
      <c r="Q240" s="27">
        <v>79.56</v>
      </c>
      <c r="R240" s="26"/>
      <c r="S240" s="26"/>
      <c r="T240" s="26"/>
      <c r="U240" s="27">
        <v>69.06</v>
      </c>
      <c r="V240" s="27">
        <v>85.58</v>
      </c>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row>
    <row r="241" spans="1:85" x14ac:dyDescent="0.3">
      <c r="A241" s="25" t="s">
        <v>314</v>
      </c>
      <c r="B241" s="27">
        <v>69.92</v>
      </c>
      <c r="C241" s="26"/>
      <c r="D241" s="27">
        <v>61.56</v>
      </c>
      <c r="E241" s="27">
        <v>65.540000000000006</v>
      </c>
      <c r="F241" s="27">
        <v>65.92</v>
      </c>
      <c r="G241" s="27">
        <v>75.7</v>
      </c>
      <c r="H241" s="27">
        <v>69.39</v>
      </c>
      <c r="I241" s="27">
        <v>70.400000000000006</v>
      </c>
      <c r="J241" s="27">
        <v>71.930000000000007</v>
      </c>
      <c r="K241" s="27">
        <v>70.87</v>
      </c>
      <c r="L241" s="27">
        <v>65.150000000000006</v>
      </c>
      <c r="M241" s="27">
        <v>101.55</v>
      </c>
      <c r="N241" s="27">
        <v>70.89</v>
      </c>
      <c r="O241" s="27">
        <v>61.68</v>
      </c>
      <c r="P241" s="27">
        <v>60.1</v>
      </c>
      <c r="Q241" s="27">
        <v>79.14</v>
      </c>
      <c r="R241" s="26"/>
      <c r="S241" s="26"/>
      <c r="T241" s="26"/>
      <c r="U241" s="27">
        <v>68.819999999999993</v>
      </c>
      <c r="V241" s="27">
        <v>85.39</v>
      </c>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row>
    <row r="242" spans="1:85" x14ac:dyDescent="0.3">
      <c r="A242" s="25" t="s">
        <v>315</v>
      </c>
      <c r="B242" s="27">
        <v>69.27</v>
      </c>
      <c r="C242" s="26"/>
      <c r="D242" s="27">
        <v>59.88</v>
      </c>
      <c r="E242" s="27">
        <v>64.59</v>
      </c>
      <c r="F242" s="27">
        <v>65.95</v>
      </c>
      <c r="G242" s="27">
        <v>75.430000000000007</v>
      </c>
      <c r="H242" s="27">
        <v>68.209999999999994</v>
      </c>
      <c r="I242" s="27">
        <v>69.38</v>
      </c>
      <c r="J242" s="27">
        <v>71.150000000000006</v>
      </c>
      <c r="K242" s="27">
        <v>69.73</v>
      </c>
      <c r="L242" s="27">
        <v>64.099999999999994</v>
      </c>
      <c r="M242" s="27">
        <v>101.41</v>
      </c>
      <c r="N242" s="27">
        <v>69.62</v>
      </c>
      <c r="O242" s="27">
        <v>60.19</v>
      </c>
      <c r="P242" s="27">
        <v>59.71</v>
      </c>
      <c r="Q242" s="27">
        <v>77.87</v>
      </c>
      <c r="R242" s="26"/>
      <c r="S242" s="26"/>
      <c r="T242" s="26"/>
      <c r="U242" s="27">
        <v>68.61</v>
      </c>
      <c r="V242" s="27">
        <v>84.12</v>
      </c>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row>
    <row r="243" spans="1:85" x14ac:dyDescent="0.3">
      <c r="A243" s="25" t="s">
        <v>316</v>
      </c>
      <c r="B243" s="27">
        <v>68.48</v>
      </c>
      <c r="C243" s="26"/>
      <c r="D243" s="27">
        <v>58.07</v>
      </c>
      <c r="E243" s="27">
        <v>63.66</v>
      </c>
      <c r="F243" s="27">
        <v>65.88</v>
      </c>
      <c r="G243" s="27">
        <v>75</v>
      </c>
      <c r="H243" s="27">
        <v>66.91</v>
      </c>
      <c r="I243" s="27">
        <v>68</v>
      </c>
      <c r="J243" s="27">
        <v>70.23</v>
      </c>
      <c r="K243" s="27">
        <v>68.400000000000006</v>
      </c>
      <c r="L243" s="27">
        <v>62.87</v>
      </c>
      <c r="M243" s="27">
        <v>101.09</v>
      </c>
      <c r="N243" s="27">
        <v>68.150000000000006</v>
      </c>
      <c r="O243" s="27">
        <v>58.68</v>
      </c>
      <c r="P243" s="27">
        <v>59.05</v>
      </c>
      <c r="Q243" s="27">
        <v>75.95</v>
      </c>
      <c r="R243" s="26"/>
      <c r="S243" s="26"/>
      <c r="T243" s="26"/>
      <c r="U243" s="27">
        <v>68.53</v>
      </c>
      <c r="V243" s="27">
        <v>81.92</v>
      </c>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row>
    <row r="244" spans="1:85" x14ac:dyDescent="0.3">
      <c r="A244" s="25" t="s">
        <v>317</v>
      </c>
      <c r="B244" s="27">
        <v>67.39</v>
      </c>
      <c r="C244" s="26"/>
      <c r="D244" s="27">
        <v>56.28</v>
      </c>
      <c r="E244" s="27">
        <v>62.7</v>
      </c>
      <c r="F244" s="27">
        <v>65.25</v>
      </c>
      <c r="G244" s="27">
        <v>74.069999999999993</v>
      </c>
      <c r="H244" s="27">
        <v>65.53</v>
      </c>
      <c r="I244" s="27">
        <v>66.180000000000007</v>
      </c>
      <c r="J244" s="27">
        <v>69.05</v>
      </c>
      <c r="K244" s="27">
        <v>67</v>
      </c>
      <c r="L244" s="27">
        <v>61.43</v>
      </c>
      <c r="M244" s="27">
        <v>100.39</v>
      </c>
      <c r="N244" s="27">
        <v>66.66</v>
      </c>
      <c r="O244" s="27">
        <v>57.16</v>
      </c>
      <c r="P244" s="27">
        <v>58.06</v>
      </c>
      <c r="Q244" s="27">
        <v>73.599999999999994</v>
      </c>
      <c r="R244" s="26"/>
      <c r="S244" s="26"/>
      <c r="T244" s="26"/>
      <c r="U244" s="27">
        <v>68.12</v>
      </c>
      <c r="V244" s="27">
        <v>79.33</v>
      </c>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row>
    <row r="245" spans="1:85" x14ac:dyDescent="0.3">
      <c r="A245" s="25" t="s">
        <v>318</v>
      </c>
      <c r="B245" s="27">
        <v>66.58</v>
      </c>
      <c r="C245" s="26"/>
      <c r="D245" s="27">
        <v>55.14</v>
      </c>
      <c r="E245" s="27">
        <v>62.09</v>
      </c>
      <c r="F245" s="27">
        <v>65.06</v>
      </c>
      <c r="G245" s="27">
        <v>73.45</v>
      </c>
      <c r="H245" s="27">
        <v>64.31</v>
      </c>
      <c r="I245" s="27">
        <v>64.84</v>
      </c>
      <c r="J245" s="27">
        <v>68.099999999999994</v>
      </c>
      <c r="K245" s="27">
        <v>65.81</v>
      </c>
      <c r="L245" s="27">
        <v>60.13</v>
      </c>
      <c r="M245" s="27">
        <v>99.65</v>
      </c>
      <c r="N245" s="27">
        <v>65.03</v>
      </c>
      <c r="O245" s="27">
        <v>55.71</v>
      </c>
      <c r="P245" s="27">
        <v>57.22</v>
      </c>
      <c r="Q245" s="27">
        <v>71.680000000000007</v>
      </c>
      <c r="R245" s="26"/>
      <c r="S245" s="26"/>
      <c r="T245" s="26"/>
      <c r="U245" s="27">
        <v>67.84</v>
      </c>
      <c r="V245" s="27">
        <v>77.260000000000005</v>
      </c>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row>
    <row r="246" spans="1:85" x14ac:dyDescent="0.3">
      <c r="A246" s="25" t="s">
        <v>319</v>
      </c>
      <c r="B246" s="27">
        <v>66.08</v>
      </c>
      <c r="C246" s="26"/>
      <c r="D246" s="27">
        <v>55</v>
      </c>
      <c r="E246" s="27">
        <v>61.97</v>
      </c>
      <c r="F246" s="27">
        <v>65.25</v>
      </c>
      <c r="G246" s="27">
        <v>73.180000000000007</v>
      </c>
      <c r="H246" s="27">
        <v>63.33</v>
      </c>
      <c r="I246" s="27">
        <v>64.06</v>
      </c>
      <c r="J246" s="27">
        <v>67.33</v>
      </c>
      <c r="K246" s="27">
        <v>64.959999999999994</v>
      </c>
      <c r="L246" s="27">
        <v>58.99</v>
      </c>
      <c r="M246" s="27">
        <v>98.82</v>
      </c>
      <c r="N246" s="27">
        <v>63.44</v>
      </c>
      <c r="O246" s="27">
        <v>54.33</v>
      </c>
      <c r="P246" s="27">
        <v>56.61</v>
      </c>
      <c r="Q246" s="27">
        <v>70.61</v>
      </c>
      <c r="R246" s="26"/>
      <c r="S246" s="26"/>
      <c r="T246" s="26"/>
      <c r="U246" s="27">
        <v>67.39</v>
      </c>
      <c r="V246" s="27">
        <v>76.23</v>
      </c>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row>
    <row r="247" spans="1:85" x14ac:dyDescent="0.3">
      <c r="A247" s="25" t="s">
        <v>320</v>
      </c>
      <c r="B247" s="27">
        <v>65.98</v>
      </c>
      <c r="C247" s="26"/>
      <c r="D247" s="27">
        <v>55.8</v>
      </c>
      <c r="E247" s="27">
        <v>62.36</v>
      </c>
      <c r="F247" s="27">
        <v>65.92</v>
      </c>
      <c r="G247" s="27">
        <v>73.290000000000006</v>
      </c>
      <c r="H247" s="27">
        <v>62.66</v>
      </c>
      <c r="I247" s="27">
        <v>63.56</v>
      </c>
      <c r="J247" s="27">
        <v>66.84</v>
      </c>
      <c r="K247" s="27">
        <v>64.489999999999995</v>
      </c>
      <c r="L247" s="27">
        <v>58.13</v>
      </c>
      <c r="M247" s="27">
        <v>98.08</v>
      </c>
      <c r="N247" s="27">
        <v>61.97</v>
      </c>
      <c r="O247" s="27">
        <v>53.12</v>
      </c>
      <c r="P247" s="27">
        <v>56.28</v>
      </c>
      <c r="Q247" s="27">
        <v>70.650000000000006</v>
      </c>
      <c r="R247" s="26"/>
      <c r="S247" s="26"/>
      <c r="T247" s="26"/>
      <c r="U247" s="27">
        <v>66.91</v>
      </c>
      <c r="V247" s="27">
        <v>76.34</v>
      </c>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row>
    <row r="248" spans="1:85" x14ac:dyDescent="0.3">
      <c r="A248" s="25" t="s">
        <v>321</v>
      </c>
      <c r="B248" s="27">
        <v>65.88</v>
      </c>
      <c r="C248" s="26"/>
      <c r="D248" s="27">
        <v>56.86</v>
      </c>
      <c r="E248" s="27">
        <v>62.82</v>
      </c>
      <c r="F248" s="27">
        <v>66.27</v>
      </c>
      <c r="G248" s="27">
        <v>73.209999999999994</v>
      </c>
      <c r="H248" s="27">
        <v>62.17</v>
      </c>
      <c r="I248" s="27">
        <v>63</v>
      </c>
      <c r="J248" s="27">
        <v>66.39</v>
      </c>
      <c r="K248" s="27">
        <v>64.260000000000005</v>
      </c>
      <c r="L248" s="27">
        <v>57.47</v>
      </c>
      <c r="M248" s="27">
        <v>97.41</v>
      </c>
      <c r="N248" s="27">
        <v>60.69</v>
      </c>
      <c r="O248" s="27">
        <v>52.14</v>
      </c>
      <c r="P248" s="27">
        <v>56.02</v>
      </c>
      <c r="Q248" s="27">
        <v>71.28</v>
      </c>
      <c r="R248" s="26"/>
      <c r="S248" s="26"/>
      <c r="T248" s="26"/>
      <c r="U248" s="27">
        <v>66.11</v>
      </c>
      <c r="V248" s="27">
        <v>77.03</v>
      </c>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row>
    <row r="249" spans="1:85" x14ac:dyDescent="0.3">
      <c r="A249" s="25" t="s">
        <v>322</v>
      </c>
      <c r="B249" s="27">
        <v>66.11</v>
      </c>
      <c r="C249" s="26"/>
      <c r="D249" s="27">
        <v>57.87</v>
      </c>
      <c r="E249" s="27">
        <v>63.35</v>
      </c>
      <c r="F249" s="27">
        <v>66.989999999999995</v>
      </c>
      <c r="G249" s="27">
        <v>73.42</v>
      </c>
      <c r="H249" s="27">
        <v>61.94</v>
      </c>
      <c r="I249" s="27">
        <v>63.03</v>
      </c>
      <c r="J249" s="27">
        <v>66.39</v>
      </c>
      <c r="K249" s="27">
        <v>64.349999999999994</v>
      </c>
      <c r="L249" s="27">
        <v>57.21</v>
      </c>
      <c r="M249" s="27">
        <v>97.34</v>
      </c>
      <c r="N249" s="27">
        <v>59.81</v>
      </c>
      <c r="O249" s="27">
        <v>51.52</v>
      </c>
      <c r="P249" s="27">
        <v>55.98</v>
      </c>
      <c r="Q249" s="27">
        <v>72.42</v>
      </c>
      <c r="R249" s="26"/>
      <c r="S249" s="26"/>
      <c r="T249" s="26"/>
      <c r="U249" s="27">
        <v>65.72</v>
      </c>
      <c r="V249" s="27">
        <v>78.02</v>
      </c>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row>
    <row r="250" spans="1:85" x14ac:dyDescent="0.3">
      <c r="A250" s="25" t="s">
        <v>323</v>
      </c>
      <c r="B250" s="27">
        <v>66.47</v>
      </c>
      <c r="C250" s="26"/>
      <c r="D250" s="27">
        <v>58.32</v>
      </c>
      <c r="E250" s="27">
        <v>63.74</v>
      </c>
      <c r="F250" s="27">
        <v>67.67</v>
      </c>
      <c r="G250" s="27">
        <v>73.67</v>
      </c>
      <c r="H250" s="27">
        <v>61.89</v>
      </c>
      <c r="I250" s="27">
        <v>63.52</v>
      </c>
      <c r="J250" s="27">
        <v>66.58</v>
      </c>
      <c r="K250" s="27">
        <v>64.67</v>
      </c>
      <c r="L250" s="27">
        <v>57.22</v>
      </c>
      <c r="M250" s="27">
        <v>97.91</v>
      </c>
      <c r="N250" s="27">
        <v>59.41</v>
      </c>
      <c r="O250" s="27">
        <v>51.33</v>
      </c>
      <c r="P250" s="27">
        <v>56.03</v>
      </c>
      <c r="Q250" s="27">
        <v>73.5</v>
      </c>
      <c r="R250" s="26"/>
      <c r="S250" s="26"/>
      <c r="T250" s="26"/>
      <c r="U250" s="27">
        <v>65.64</v>
      </c>
      <c r="V250" s="27">
        <v>78.78</v>
      </c>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row>
    <row r="251" spans="1:85" x14ac:dyDescent="0.3">
      <c r="A251" s="25" t="s">
        <v>324</v>
      </c>
      <c r="B251" s="27">
        <v>66.930000000000007</v>
      </c>
      <c r="C251" s="26"/>
      <c r="D251" s="27">
        <v>58.16</v>
      </c>
      <c r="E251" s="27">
        <v>64.010000000000005</v>
      </c>
      <c r="F251" s="27">
        <v>68.39</v>
      </c>
      <c r="G251" s="27">
        <v>73.88</v>
      </c>
      <c r="H251" s="27">
        <v>61.97</v>
      </c>
      <c r="I251" s="27">
        <v>64.069999999999993</v>
      </c>
      <c r="J251" s="27">
        <v>66.97</v>
      </c>
      <c r="K251" s="27">
        <v>65.150000000000006</v>
      </c>
      <c r="L251" s="27">
        <v>57.47</v>
      </c>
      <c r="M251" s="27">
        <v>99.11</v>
      </c>
      <c r="N251" s="27">
        <v>59.43</v>
      </c>
      <c r="O251" s="27">
        <v>51.52</v>
      </c>
      <c r="P251" s="27">
        <v>56.15</v>
      </c>
      <c r="Q251" s="27">
        <v>74.36</v>
      </c>
      <c r="R251" s="26"/>
      <c r="S251" s="26"/>
      <c r="T251" s="26"/>
      <c r="U251" s="27">
        <v>65.959999999999994</v>
      </c>
      <c r="V251" s="27">
        <v>79.17</v>
      </c>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row>
    <row r="252" spans="1:85" x14ac:dyDescent="0.3">
      <c r="A252" s="25" t="s">
        <v>325</v>
      </c>
      <c r="B252" s="27">
        <v>67.16</v>
      </c>
      <c r="C252" s="26"/>
      <c r="D252" s="27">
        <v>57.54</v>
      </c>
      <c r="E252" s="27">
        <v>64.12</v>
      </c>
      <c r="F252" s="27">
        <v>68.510000000000005</v>
      </c>
      <c r="G252" s="27">
        <v>73.7</v>
      </c>
      <c r="H252" s="27">
        <v>62.1</v>
      </c>
      <c r="I252" s="27">
        <v>64.319999999999993</v>
      </c>
      <c r="J252" s="27">
        <v>67.180000000000007</v>
      </c>
      <c r="K252" s="27">
        <v>65.599999999999994</v>
      </c>
      <c r="L252" s="27">
        <v>57.72</v>
      </c>
      <c r="M252" s="27">
        <v>100.41</v>
      </c>
      <c r="N252" s="27">
        <v>59.64</v>
      </c>
      <c r="O252" s="27">
        <v>51.91</v>
      </c>
      <c r="P252" s="27">
        <v>56.22</v>
      </c>
      <c r="Q252" s="27">
        <v>74.819999999999993</v>
      </c>
      <c r="R252" s="26"/>
      <c r="S252" s="26"/>
      <c r="T252" s="26"/>
      <c r="U252" s="27">
        <v>66.14</v>
      </c>
      <c r="V252" s="27">
        <v>79.209999999999994</v>
      </c>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row>
    <row r="253" spans="1:85" x14ac:dyDescent="0.3">
      <c r="A253" s="25" t="s">
        <v>326</v>
      </c>
      <c r="B253" s="27">
        <v>67.62</v>
      </c>
      <c r="C253" s="26"/>
      <c r="D253" s="27">
        <v>57.18</v>
      </c>
      <c r="E253" s="27">
        <v>64.48</v>
      </c>
      <c r="F253" s="27">
        <v>69</v>
      </c>
      <c r="G253" s="27">
        <v>73.88</v>
      </c>
      <c r="H253" s="27">
        <v>62.44</v>
      </c>
      <c r="I253" s="27">
        <v>64.94</v>
      </c>
      <c r="J253" s="27">
        <v>67.59</v>
      </c>
      <c r="K253" s="27">
        <v>65.97</v>
      </c>
      <c r="L253" s="27">
        <v>58.07</v>
      </c>
      <c r="M253" s="27">
        <v>101.86</v>
      </c>
      <c r="N253" s="27">
        <v>59.89</v>
      </c>
      <c r="O253" s="27">
        <v>52.32</v>
      </c>
      <c r="P253" s="27">
        <v>56.5</v>
      </c>
      <c r="Q253" s="27">
        <v>75.33</v>
      </c>
      <c r="R253" s="26"/>
      <c r="S253" s="26"/>
      <c r="T253" s="26"/>
      <c r="U253" s="27">
        <v>66.5</v>
      </c>
      <c r="V253" s="27">
        <v>79.239999999999995</v>
      </c>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row>
    <row r="254" spans="1:85" x14ac:dyDescent="0.3">
      <c r="A254" s="25" t="s">
        <v>327</v>
      </c>
      <c r="B254" s="27">
        <v>68.150000000000006</v>
      </c>
      <c r="C254" s="26"/>
      <c r="D254" s="27">
        <v>57.52</v>
      </c>
      <c r="E254" s="27">
        <v>65.290000000000006</v>
      </c>
      <c r="F254" s="27">
        <v>69.67</v>
      </c>
      <c r="G254" s="27">
        <v>74.39</v>
      </c>
      <c r="H254" s="27">
        <v>62.94</v>
      </c>
      <c r="I254" s="27">
        <v>65.78</v>
      </c>
      <c r="J254" s="27">
        <v>67.88</v>
      </c>
      <c r="K254" s="27">
        <v>66.05</v>
      </c>
      <c r="L254" s="27">
        <v>58.33</v>
      </c>
      <c r="M254" s="27">
        <v>102.97</v>
      </c>
      <c r="N254" s="27">
        <v>59.92</v>
      </c>
      <c r="O254" s="27">
        <v>52.58</v>
      </c>
      <c r="P254" s="27">
        <v>56.91</v>
      </c>
      <c r="Q254" s="27">
        <v>75.86</v>
      </c>
      <c r="R254" s="26"/>
      <c r="S254" s="26"/>
      <c r="T254" s="26"/>
      <c r="U254" s="27">
        <v>66.59</v>
      </c>
      <c r="V254" s="27">
        <v>79.34</v>
      </c>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row>
    <row r="255" spans="1:85" x14ac:dyDescent="0.3">
      <c r="A255" s="25" t="s">
        <v>328</v>
      </c>
      <c r="B255" s="27">
        <v>68.77</v>
      </c>
      <c r="C255" s="26"/>
      <c r="D255" s="27">
        <v>58.62</v>
      </c>
      <c r="E255" s="27">
        <v>66.53</v>
      </c>
      <c r="F255" s="27">
        <v>70.63</v>
      </c>
      <c r="G255" s="27">
        <v>75.17</v>
      </c>
      <c r="H255" s="27">
        <v>63.56</v>
      </c>
      <c r="I255" s="27">
        <v>66.42</v>
      </c>
      <c r="J255" s="27">
        <v>68.099999999999994</v>
      </c>
      <c r="K255" s="27">
        <v>65.849999999999994</v>
      </c>
      <c r="L255" s="27">
        <v>58.49</v>
      </c>
      <c r="M255" s="27">
        <v>103.67</v>
      </c>
      <c r="N255" s="27">
        <v>59.72</v>
      </c>
      <c r="O255" s="27">
        <v>52.65</v>
      </c>
      <c r="P255" s="27">
        <v>57.45</v>
      </c>
      <c r="Q255" s="27">
        <v>76.569999999999993</v>
      </c>
      <c r="R255" s="26"/>
      <c r="S255" s="26"/>
      <c r="T255" s="26"/>
      <c r="U255" s="27">
        <v>66.489999999999995</v>
      </c>
      <c r="V255" s="27">
        <v>79.59</v>
      </c>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row>
    <row r="256" spans="1:85" x14ac:dyDescent="0.3">
      <c r="A256" s="25" t="s">
        <v>329</v>
      </c>
      <c r="B256" s="27">
        <v>69.12</v>
      </c>
      <c r="C256" s="26"/>
      <c r="D256" s="27">
        <v>59.91</v>
      </c>
      <c r="E256" s="27">
        <v>67.72</v>
      </c>
      <c r="F256" s="27">
        <v>71.03</v>
      </c>
      <c r="G256" s="27">
        <v>75.58</v>
      </c>
      <c r="H256" s="27">
        <v>64.08</v>
      </c>
      <c r="I256" s="27">
        <v>66.540000000000006</v>
      </c>
      <c r="J256" s="27">
        <v>68.06</v>
      </c>
      <c r="K256" s="27">
        <v>65.45</v>
      </c>
      <c r="L256" s="27">
        <v>58.48</v>
      </c>
      <c r="M256" s="27">
        <v>103.96</v>
      </c>
      <c r="N256" s="27">
        <v>59.36</v>
      </c>
      <c r="O256" s="27">
        <v>52.58</v>
      </c>
      <c r="P256" s="27">
        <v>57.97</v>
      </c>
      <c r="Q256" s="27">
        <v>77.23</v>
      </c>
      <c r="R256" s="26"/>
      <c r="S256" s="26"/>
      <c r="T256" s="26"/>
      <c r="U256" s="27">
        <v>65.959999999999994</v>
      </c>
      <c r="V256" s="27">
        <v>79.83</v>
      </c>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row>
    <row r="257" spans="1:85" x14ac:dyDescent="0.3">
      <c r="A257" s="25" t="s">
        <v>330</v>
      </c>
      <c r="B257" s="27">
        <v>69.47</v>
      </c>
      <c r="C257" s="26"/>
      <c r="D257" s="27">
        <v>61.08</v>
      </c>
      <c r="E257" s="27">
        <v>68.41</v>
      </c>
      <c r="F257" s="27">
        <v>71.39</v>
      </c>
      <c r="G257" s="27">
        <v>75.790000000000006</v>
      </c>
      <c r="H257" s="27">
        <v>64.52</v>
      </c>
      <c r="I257" s="27">
        <v>66.61</v>
      </c>
      <c r="J257" s="27">
        <v>68.25</v>
      </c>
      <c r="K257" s="27">
        <v>65.19</v>
      </c>
      <c r="L257" s="27">
        <v>58.41</v>
      </c>
      <c r="M257" s="27">
        <v>104.89</v>
      </c>
      <c r="N257" s="27">
        <v>59.11</v>
      </c>
      <c r="O257" s="27">
        <v>52.51</v>
      </c>
      <c r="P257" s="27">
        <v>58.65</v>
      </c>
      <c r="Q257" s="27">
        <v>78.19</v>
      </c>
      <c r="R257" s="26"/>
      <c r="S257" s="26"/>
      <c r="T257" s="26"/>
      <c r="U257" s="27">
        <v>65.91</v>
      </c>
      <c r="V257" s="27">
        <v>80.28</v>
      </c>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row>
    <row r="258" spans="1:85" x14ac:dyDescent="0.3">
      <c r="A258" s="25" t="s">
        <v>331</v>
      </c>
      <c r="B258" s="27">
        <v>69.8</v>
      </c>
      <c r="C258" s="26"/>
      <c r="D258" s="27">
        <v>61.91</v>
      </c>
      <c r="E258" s="27">
        <v>68.87</v>
      </c>
      <c r="F258" s="27">
        <v>71.650000000000006</v>
      </c>
      <c r="G258" s="27">
        <v>75.91</v>
      </c>
      <c r="H258" s="27">
        <v>64.78</v>
      </c>
      <c r="I258" s="27">
        <v>66.78</v>
      </c>
      <c r="J258" s="27">
        <v>68.45</v>
      </c>
      <c r="K258" s="27">
        <v>65.16</v>
      </c>
      <c r="L258" s="27">
        <v>58.39</v>
      </c>
      <c r="M258" s="27">
        <v>105.99</v>
      </c>
      <c r="N258" s="27">
        <v>59.01</v>
      </c>
      <c r="O258" s="27">
        <v>52.47</v>
      </c>
      <c r="P258" s="27">
        <v>59.18</v>
      </c>
      <c r="Q258" s="27">
        <v>79.27</v>
      </c>
      <c r="R258" s="26"/>
      <c r="S258" s="26"/>
      <c r="T258" s="26"/>
      <c r="U258" s="27">
        <v>65.95</v>
      </c>
      <c r="V258" s="27">
        <v>80.53</v>
      </c>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row>
    <row r="259" spans="1:85" x14ac:dyDescent="0.3">
      <c r="A259" s="25" t="s">
        <v>332</v>
      </c>
      <c r="B259" s="27">
        <v>70.08</v>
      </c>
      <c r="C259" s="26"/>
      <c r="D259" s="27">
        <v>62.34</v>
      </c>
      <c r="E259" s="27">
        <v>69.040000000000006</v>
      </c>
      <c r="F259" s="27">
        <v>71.81</v>
      </c>
      <c r="G259" s="27">
        <v>75.900000000000006</v>
      </c>
      <c r="H259" s="27">
        <v>64.87</v>
      </c>
      <c r="I259" s="27">
        <v>66.930000000000007</v>
      </c>
      <c r="J259" s="27">
        <v>68.62</v>
      </c>
      <c r="K259" s="27">
        <v>65.37</v>
      </c>
      <c r="L259" s="27">
        <v>58.46</v>
      </c>
      <c r="M259" s="27">
        <v>107.16</v>
      </c>
      <c r="N259" s="27">
        <v>59.1</v>
      </c>
      <c r="O259" s="27">
        <v>52.5</v>
      </c>
      <c r="P259" s="27">
        <v>59.56</v>
      </c>
      <c r="Q259" s="27">
        <v>80.33</v>
      </c>
      <c r="R259" s="26"/>
      <c r="S259" s="26"/>
      <c r="T259" s="26"/>
      <c r="U259" s="27">
        <v>66.11</v>
      </c>
      <c r="V259" s="27">
        <v>80.459999999999994</v>
      </c>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row>
    <row r="260" spans="1:85" x14ac:dyDescent="0.3">
      <c r="A260" s="25" t="s">
        <v>333</v>
      </c>
      <c r="B260" s="27">
        <v>70.290000000000006</v>
      </c>
      <c r="C260" s="26"/>
      <c r="D260" s="27">
        <v>62.53</v>
      </c>
      <c r="E260" s="27">
        <v>69.03</v>
      </c>
      <c r="F260" s="27">
        <v>71.86</v>
      </c>
      <c r="G260" s="27">
        <v>75.63</v>
      </c>
      <c r="H260" s="27">
        <v>64.84</v>
      </c>
      <c r="I260" s="27">
        <v>67.05</v>
      </c>
      <c r="J260" s="27">
        <v>68.739999999999995</v>
      </c>
      <c r="K260" s="27">
        <v>65.680000000000007</v>
      </c>
      <c r="L260" s="27">
        <v>58.58</v>
      </c>
      <c r="M260" s="27">
        <v>108.4</v>
      </c>
      <c r="N260" s="27">
        <v>59.29</v>
      </c>
      <c r="O260" s="27">
        <v>52.56</v>
      </c>
      <c r="P260" s="27">
        <v>59.84</v>
      </c>
      <c r="Q260" s="27">
        <v>81.150000000000006</v>
      </c>
      <c r="R260" s="26"/>
      <c r="S260" s="26"/>
      <c r="T260" s="26"/>
      <c r="U260" s="27">
        <v>66.400000000000006</v>
      </c>
      <c r="V260" s="27">
        <v>80.03</v>
      </c>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row>
    <row r="261" spans="1:85" x14ac:dyDescent="0.3">
      <c r="A261" s="25" t="s">
        <v>334</v>
      </c>
      <c r="B261" s="27">
        <v>70.73</v>
      </c>
      <c r="C261" s="26"/>
      <c r="D261" s="27">
        <v>62.74</v>
      </c>
      <c r="E261" s="27">
        <v>69.069999999999993</v>
      </c>
      <c r="F261" s="27">
        <v>72.53</v>
      </c>
      <c r="G261" s="27">
        <v>75.56</v>
      </c>
      <c r="H261" s="27">
        <v>64.91</v>
      </c>
      <c r="I261" s="27">
        <v>67.09</v>
      </c>
      <c r="J261" s="27">
        <v>69.12</v>
      </c>
      <c r="K261" s="27">
        <v>66.040000000000006</v>
      </c>
      <c r="L261" s="27">
        <v>58.92</v>
      </c>
      <c r="M261" s="27">
        <v>109.64</v>
      </c>
      <c r="N261" s="27">
        <v>59.52</v>
      </c>
      <c r="O261" s="27">
        <v>52.66</v>
      </c>
      <c r="P261" s="27">
        <v>60.2</v>
      </c>
      <c r="Q261" s="27">
        <v>81.790000000000006</v>
      </c>
      <c r="R261" s="26"/>
      <c r="S261" s="26"/>
      <c r="T261" s="26"/>
      <c r="U261" s="27">
        <v>67.17</v>
      </c>
      <c r="V261" s="27">
        <v>79.37</v>
      </c>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row>
    <row r="262" spans="1:85" x14ac:dyDescent="0.3">
      <c r="A262" s="25" t="s">
        <v>335</v>
      </c>
      <c r="B262" s="27">
        <v>70.540000000000006</v>
      </c>
      <c r="C262" s="26"/>
      <c r="D262" s="27">
        <v>62.62</v>
      </c>
      <c r="E262" s="27">
        <v>68.48</v>
      </c>
      <c r="F262" s="27">
        <v>72.06</v>
      </c>
      <c r="G262" s="27">
        <v>74.849999999999994</v>
      </c>
      <c r="H262" s="27">
        <v>64.81</v>
      </c>
      <c r="I262" s="27">
        <v>67.11</v>
      </c>
      <c r="J262" s="27">
        <v>68.849999999999994</v>
      </c>
      <c r="K262" s="27">
        <v>66.19</v>
      </c>
      <c r="L262" s="27">
        <v>58.96</v>
      </c>
      <c r="M262" s="27">
        <v>109.92</v>
      </c>
      <c r="N262" s="27">
        <v>59.53</v>
      </c>
      <c r="O262" s="27">
        <v>52.74</v>
      </c>
      <c r="P262" s="27">
        <v>60.27</v>
      </c>
      <c r="Q262" s="27">
        <v>81.48</v>
      </c>
      <c r="R262" s="26"/>
      <c r="S262" s="26"/>
      <c r="T262" s="26"/>
      <c r="U262" s="27">
        <v>67.209999999999994</v>
      </c>
      <c r="V262" s="27">
        <v>78.239999999999995</v>
      </c>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row>
    <row r="263" spans="1:85" x14ac:dyDescent="0.3">
      <c r="A263" s="25" t="s">
        <v>336</v>
      </c>
      <c r="B263" s="27">
        <v>70.36</v>
      </c>
      <c r="C263" s="26"/>
      <c r="D263" s="27">
        <v>62.71</v>
      </c>
      <c r="E263" s="27">
        <v>68.05</v>
      </c>
      <c r="F263" s="27">
        <v>71.72</v>
      </c>
      <c r="G263" s="27">
        <v>74.48</v>
      </c>
      <c r="H263" s="27">
        <v>64.819999999999993</v>
      </c>
      <c r="I263" s="27">
        <v>67.13</v>
      </c>
      <c r="J263" s="27">
        <v>68.48</v>
      </c>
      <c r="K263" s="27">
        <v>66.23</v>
      </c>
      <c r="L263" s="27">
        <v>58.93</v>
      </c>
      <c r="M263" s="27">
        <v>109.88</v>
      </c>
      <c r="N263" s="27">
        <v>59.35</v>
      </c>
      <c r="O263" s="27">
        <v>52.81</v>
      </c>
      <c r="P263" s="27">
        <v>60.28</v>
      </c>
      <c r="Q263" s="27">
        <v>80.650000000000006</v>
      </c>
      <c r="R263" s="26"/>
      <c r="S263" s="26"/>
      <c r="T263" s="26"/>
      <c r="U263" s="27">
        <v>67.14</v>
      </c>
      <c r="V263" s="27">
        <v>77.08</v>
      </c>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row>
    <row r="264" spans="1:85" x14ac:dyDescent="0.3">
      <c r="A264" s="25" t="s">
        <v>337</v>
      </c>
      <c r="B264" s="27">
        <v>70.13</v>
      </c>
      <c r="C264" s="26"/>
      <c r="D264" s="27">
        <v>62.71</v>
      </c>
      <c r="E264" s="27">
        <v>67.87</v>
      </c>
      <c r="F264" s="27">
        <v>71.58</v>
      </c>
      <c r="G264" s="27">
        <v>74.42</v>
      </c>
      <c r="H264" s="27">
        <v>64.88</v>
      </c>
      <c r="I264" s="27">
        <v>67.3</v>
      </c>
      <c r="J264" s="27">
        <v>68.17</v>
      </c>
      <c r="K264" s="27">
        <v>66.27</v>
      </c>
      <c r="L264" s="27">
        <v>58.65</v>
      </c>
      <c r="M264" s="27">
        <v>108.23</v>
      </c>
      <c r="N264" s="27">
        <v>59.21</v>
      </c>
      <c r="O264" s="27">
        <v>52.84</v>
      </c>
      <c r="P264" s="27">
        <v>60.5</v>
      </c>
      <c r="Q264" s="27">
        <v>79.760000000000005</v>
      </c>
      <c r="R264" s="26"/>
      <c r="S264" s="26"/>
      <c r="T264" s="26"/>
      <c r="U264" s="27">
        <v>66.459999999999994</v>
      </c>
      <c r="V264" s="27">
        <v>76.62</v>
      </c>
      <c r="W264" s="26"/>
      <c r="X264" s="27">
        <v>62.61</v>
      </c>
      <c r="Y264" s="27">
        <v>61.68</v>
      </c>
      <c r="Z264" s="27">
        <v>106.14</v>
      </c>
      <c r="AA264" s="27">
        <v>67.87</v>
      </c>
      <c r="AB264" s="27">
        <v>77.16</v>
      </c>
      <c r="AC264" s="27">
        <v>78.209999999999994</v>
      </c>
      <c r="AD264" s="27">
        <v>70.17</v>
      </c>
      <c r="AE264" s="27">
        <v>85.42</v>
      </c>
      <c r="AF264" s="27">
        <v>76.459999999999994</v>
      </c>
      <c r="AG264" s="27">
        <v>72.760000000000005</v>
      </c>
      <c r="AH264" s="27">
        <v>70.760000000000005</v>
      </c>
      <c r="AI264" s="27">
        <v>62.87</v>
      </c>
      <c r="AJ264" s="27">
        <v>76.44</v>
      </c>
      <c r="AK264" s="27">
        <v>78.69</v>
      </c>
      <c r="AL264" s="27">
        <v>67.89</v>
      </c>
      <c r="AM264" s="27">
        <v>78.489999999999995</v>
      </c>
      <c r="AN264" s="27">
        <v>65.62</v>
      </c>
      <c r="AO264" s="27">
        <v>74.349999999999994</v>
      </c>
      <c r="AP264" s="27">
        <v>71.819999999999993</v>
      </c>
      <c r="AQ264" s="27">
        <v>68.209999999999994</v>
      </c>
      <c r="AR264" s="27">
        <v>61.61</v>
      </c>
      <c r="AS264" s="27">
        <v>70.489999999999995</v>
      </c>
      <c r="AT264" s="27">
        <v>72.86</v>
      </c>
      <c r="AU264" s="27">
        <v>74.42</v>
      </c>
      <c r="AV264" s="27">
        <v>64.58</v>
      </c>
      <c r="AW264" s="27">
        <v>65.290000000000006</v>
      </c>
      <c r="AX264" s="27">
        <v>67.3</v>
      </c>
      <c r="AY264" s="27">
        <v>72.319999999999993</v>
      </c>
      <c r="AZ264" s="27">
        <v>74.77</v>
      </c>
      <c r="BA264" s="27">
        <v>64.849999999999994</v>
      </c>
      <c r="BB264" s="27">
        <v>63.03</v>
      </c>
      <c r="BC264" s="27">
        <v>76.2</v>
      </c>
      <c r="BD264" s="27">
        <v>68.2</v>
      </c>
      <c r="BE264" s="27">
        <v>68.25</v>
      </c>
      <c r="BF264" s="26"/>
      <c r="BG264" s="27">
        <v>58.65</v>
      </c>
      <c r="BH264" s="27">
        <v>79.959999999999994</v>
      </c>
      <c r="BI264" s="27">
        <v>78.97</v>
      </c>
      <c r="BJ264" s="27">
        <v>135.05000000000001</v>
      </c>
      <c r="BK264" s="27">
        <v>106.22</v>
      </c>
      <c r="BL264" s="27">
        <v>63.14</v>
      </c>
      <c r="BM264" s="27">
        <v>54.54</v>
      </c>
      <c r="BN264" s="27">
        <v>83.28</v>
      </c>
      <c r="BO264" s="27">
        <v>52.84</v>
      </c>
      <c r="BP264" s="27">
        <v>77.010000000000005</v>
      </c>
      <c r="BQ264" s="27">
        <v>65.900000000000006</v>
      </c>
      <c r="BR264" s="27">
        <v>52.59</v>
      </c>
      <c r="BS264" s="27">
        <v>76.42</v>
      </c>
      <c r="BT264" s="27">
        <v>68</v>
      </c>
      <c r="BU264" s="27">
        <v>96.97</v>
      </c>
      <c r="BV264" s="27">
        <v>81.39</v>
      </c>
      <c r="BW264" s="27">
        <v>76.569999999999993</v>
      </c>
      <c r="BX264" s="27">
        <v>61.4</v>
      </c>
      <c r="BY264" s="26"/>
      <c r="BZ264" s="26"/>
      <c r="CA264" s="26"/>
      <c r="CB264" s="26"/>
      <c r="CC264" s="27">
        <v>66.22</v>
      </c>
      <c r="CD264" s="27">
        <v>67.84</v>
      </c>
      <c r="CE264" s="27">
        <v>69.77</v>
      </c>
      <c r="CF264" s="27">
        <v>84.22</v>
      </c>
      <c r="CG264" s="27">
        <v>78.040000000000006</v>
      </c>
    </row>
    <row r="265" spans="1:85" x14ac:dyDescent="0.3">
      <c r="A265" s="25" t="s">
        <v>338</v>
      </c>
      <c r="B265" s="27">
        <v>70.05</v>
      </c>
      <c r="C265" s="26"/>
      <c r="D265" s="27">
        <v>63.17</v>
      </c>
      <c r="E265" s="27">
        <v>67.92</v>
      </c>
      <c r="F265" s="27">
        <v>71.680000000000007</v>
      </c>
      <c r="G265" s="27">
        <v>73.73</v>
      </c>
      <c r="H265" s="27">
        <v>64.13</v>
      </c>
      <c r="I265" s="27">
        <v>67.13</v>
      </c>
      <c r="J265" s="27">
        <v>68.44</v>
      </c>
      <c r="K265" s="27">
        <v>66.510000000000005</v>
      </c>
      <c r="L265" s="27">
        <v>59.26</v>
      </c>
      <c r="M265" s="27">
        <v>105.18</v>
      </c>
      <c r="N265" s="27">
        <v>60.29</v>
      </c>
      <c r="O265" s="27">
        <v>53.9</v>
      </c>
      <c r="P265" s="27">
        <v>60.89</v>
      </c>
      <c r="Q265" s="27">
        <v>79.900000000000006</v>
      </c>
      <c r="R265" s="26"/>
      <c r="S265" s="26"/>
      <c r="T265" s="26"/>
      <c r="U265" s="27">
        <v>66.3</v>
      </c>
      <c r="V265" s="27">
        <v>76.650000000000006</v>
      </c>
      <c r="W265" s="26"/>
      <c r="X265" s="27">
        <v>63.07</v>
      </c>
      <c r="Y265" s="27">
        <v>62.12</v>
      </c>
      <c r="Z265" s="27">
        <v>98.69</v>
      </c>
      <c r="AA265" s="27">
        <v>67.92</v>
      </c>
      <c r="AB265" s="27">
        <v>77.239999999999995</v>
      </c>
      <c r="AC265" s="27">
        <v>77.959999999999994</v>
      </c>
      <c r="AD265" s="27">
        <v>70.56</v>
      </c>
      <c r="AE265" s="27">
        <v>84.84</v>
      </c>
      <c r="AF265" s="27">
        <v>76.459999999999994</v>
      </c>
      <c r="AG265" s="27">
        <v>72.98</v>
      </c>
      <c r="AH265" s="27">
        <v>70.75</v>
      </c>
      <c r="AI265" s="27">
        <v>62.85</v>
      </c>
      <c r="AJ265" s="27">
        <v>76.45</v>
      </c>
      <c r="AK265" s="27">
        <v>78.44</v>
      </c>
      <c r="AL265" s="27">
        <v>68.069999999999993</v>
      </c>
      <c r="AM265" s="27">
        <v>78.66</v>
      </c>
      <c r="AN265" s="27">
        <v>65.87</v>
      </c>
      <c r="AO265" s="27">
        <v>74.56</v>
      </c>
      <c r="AP265" s="27">
        <v>71.989999999999995</v>
      </c>
      <c r="AQ265" s="27">
        <v>68.42</v>
      </c>
      <c r="AR265" s="27">
        <v>61.93</v>
      </c>
      <c r="AS265" s="27">
        <v>70.67</v>
      </c>
      <c r="AT265" s="27">
        <v>73.150000000000006</v>
      </c>
      <c r="AU265" s="27">
        <v>73.73</v>
      </c>
      <c r="AV265" s="27">
        <v>63.79</v>
      </c>
      <c r="AW265" s="27">
        <v>64.58</v>
      </c>
      <c r="AX265" s="27">
        <v>67.13</v>
      </c>
      <c r="AY265" s="27">
        <v>72.400000000000006</v>
      </c>
      <c r="AZ265" s="27">
        <v>74.77</v>
      </c>
      <c r="BA265" s="27">
        <v>65.25</v>
      </c>
      <c r="BB265" s="27">
        <v>63.59</v>
      </c>
      <c r="BC265" s="27">
        <v>75.64</v>
      </c>
      <c r="BD265" s="27">
        <v>68.56</v>
      </c>
      <c r="BE265" s="27">
        <v>67.52</v>
      </c>
      <c r="BF265" s="26"/>
      <c r="BG265" s="27">
        <v>59.26</v>
      </c>
      <c r="BH265" s="27">
        <v>79.989999999999995</v>
      </c>
      <c r="BI265" s="27">
        <v>79.239999999999995</v>
      </c>
      <c r="BJ265" s="27">
        <v>129.15</v>
      </c>
      <c r="BK265" s="27">
        <v>102.67</v>
      </c>
      <c r="BL265" s="27">
        <v>64.069999999999993</v>
      </c>
      <c r="BM265" s="27">
        <v>55.65</v>
      </c>
      <c r="BN265" s="27">
        <v>84.47</v>
      </c>
      <c r="BO265" s="27">
        <v>53.9</v>
      </c>
      <c r="BP265" s="27">
        <v>77.599999999999994</v>
      </c>
      <c r="BQ265" s="27">
        <v>66.44</v>
      </c>
      <c r="BR265" s="27">
        <v>52.67</v>
      </c>
      <c r="BS265" s="27">
        <v>76.900000000000006</v>
      </c>
      <c r="BT265" s="27">
        <v>69.03</v>
      </c>
      <c r="BU265" s="27">
        <v>96.57</v>
      </c>
      <c r="BV265" s="27">
        <v>81.55</v>
      </c>
      <c r="BW265" s="27">
        <v>75.239999999999995</v>
      </c>
      <c r="BX265" s="27">
        <v>62.26</v>
      </c>
      <c r="BY265" s="26"/>
      <c r="BZ265" s="26"/>
      <c r="CA265" s="26"/>
      <c r="CB265" s="26"/>
      <c r="CC265" s="27">
        <v>66.099999999999994</v>
      </c>
      <c r="CD265" s="27">
        <v>67.459999999999994</v>
      </c>
      <c r="CE265" s="27">
        <v>69.819999999999993</v>
      </c>
      <c r="CF265" s="27">
        <v>83.63</v>
      </c>
      <c r="CG265" s="27">
        <v>78.209999999999994</v>
      </c>
    </row>
    <row r="266" spans="1:85" x14ac:dyDescent="0.3">
      <c r="A266" s="25" t="s">
        <v>339</v>
      </c>
      <c r="B266" s="27">
        <v>70.06</v>
      </c>
      <c r="C266" s="26"/>
      <c r="D266" s="27">
        <v>63.74</v>
      </c>
      <c r="E266" s="27">
        <v>68.069999999999993</v>
      </c>
      <c r="F266" s="27">
        <v>71.760000000000005</v>
      </c>
      <c r="G266" s="27">
        <v>73.06</v>
      </c>
      <c r="H266" s="27">
        <v>63.28</v>
      </c>
      <c r="I266" s="27">
        <v>66.87</v>
      </c>
      <c r="J266" s="27">
        <v>68.89</v>
      </c>
      <c r="K266" s="27">
        <v>66.819999999999993</v>
      </c>
      <c r="L266" s="27">
        <v>60.13</v>
      </c>
      <c r="M266" s="27">
        <v>102.75</v>
      </c>
      <c r="N266" s="27">
        <v>61.24</v>
      </c>
      <c r="O266" s="27">
        <v>55.03</v>
      </c>
      <c r="P266" s="27">
        <v>61.13</v>
      </c>
      <c r="Q266" s="27">
        <v>80.150000000000006</v>
      </c>
      <c r="R266" s="26"/>
      <c r="S266" s="26"/>
      <c r="T266" s="26"/>
      <c r="U266" s="27">
        <v>66.260000000000005</v>
      </c>
      <c r="V266" s="27">
        <v>77.319999999999993</v>
      </c>
      <c r="W266" s="26"/>
      <c r="X266" s="27">
        <v>63.65</v>
      </c>
      <c r="Y266" s="27">
        <v>62.61</v>
      </c>
      <c r="Z266" s="27">
        <v>93.99</v>
      </c>
      <c r="AA266" s="27">
        <v>68.069999999999993</v>
      </c>
      <c r="AB266" s="27">
        <v>77.42</v>
      </c>
      <c r="AC266" s="27">
        <v>77.8</v>
      </c>
      <c r="AD266" s="27">
        <v>70.95</v>
      </c>
      <c r="AE266" s="27">
        <v>84.63</v>
      </c>
      <c r="AF266" s="27">
        <v>76.5</v>
      </c>
      <c r="AG266" s="27">
        <v>73.010000000000005</v>
      </c>
      <c r="AH266" s="27">
        <v>70.8</v>
      </c>
      <c r="AI266" s="27">
        <v>62.86</v>
      </c>
      <c r="AJ266" s="27">
        <v>76.39</v>
      </c>
      <c r="AK266" s="27">
        <v>78.17</v>
      </c>
      <c r="AL266" s="27">
        <v>68.2</v>
      </c>
      <c r="AM266" s="27">
        <v>78.84</v>
      </c>
      <c r="AN266" s="27">
        <v>66.11</v>
      </c>
      <c r="AO266" s="27">
        <v>74.12</v>
      </c>
      <c r="AP266" s="27">
        <v>72.05</v>
      </c>
      <c r="AQ266" s="27">
        <v>68.459999999999994</v>
      </c>
      <c r="AR266" s="27">
        <v>62.15</v>
      </c>
      <c r="AS266" s="27">
        <v>70.75</v>
      </c>
      <c r="AT266" s="27">
        <v>73.290000000000006</v>
      </c>
      <c r="AU266" s="27">
        <v>73.06</v>
      </c>
      <c r="AV266" s="27">
        <v>62.91</v>
      </c>
      <c r="AW266" s="27">
        <v>63.77</v>
      </c>
      <c r="AX266" s="27">
        <v>66.87</v>
      </c>
      <c r="AY266" s="27">
        <v>72.569999999999993</v>
      </c>
      <c r="AZ266" s="27">
        <v>75.02</v>
      </c>
      <c r="BA266" s="27">
        <v>65.819999999999993</v>
      </c>
      <c r="BB266" s="27">
        <v>64.290000000000006</v>
      </c>
      <c r="BC266" s="27">
        <v>75.3</v>
      </c>
      <c r="BD266" s="27">
        <v>68.67</v>
      </c>
      <c r="BE266" s="27">
        <v>66.87</v>
      </c>
      <c r="BF266" s="26"/>
      <c r="BG266" s="27">
        <v>60.13</v>
      </c>
      <c r="BH266" s="27">
        <v>79.349999999999994</v>
      </c>
      <c r="BI266" s="27">
        <v>78.540000000000006</v>
      </c>
      <c r="BJ266" s="27">
        <v>125.18</v>
      </c>
      <c r="BK266" s="27">
        <v>100.19</v>
      </c>
      <c r="BL266" s="27">
        <v>65.02</v>
      </c>
      <c r="BM266" s="27">
        <v>56.62</v>
      </c>
      <c r="BN266" s="27">
        <v>84.14</v>
      </c>
      <c r="BO266" s="27">
        <v>55.03</v>
      </c>
      <c r="BP266" s="27">
        <v>76.91</v>
      </c>
      <c r="BQ266" s="27">
        <v>66.67</v>
      </c>
      <c r="BR266" s="27">
        <v>52.72</v>
      </c>
      <c r="BS266" s="27">
        <v>76.790000000000006</v>
      </c>
      <c r="BT266" s="27">
        <v>69.849999999999994</v>
      </c>
      <c r="BU266" s="27">
        <v>96.48</v>
      </c>
      <c r="BV266" s="27">
        <v>81.400000000000006</v>
      </c>
      <c r="BW266" s="27">
        <v>74.540000000000006</v>
      </c>
      <c r="BX266" s="27">
        <v>63</v>
      </c>
      <c r="BY266" s="26"/>
      <c r="BZ266" s="26"/>
      <c r="CA266" s="26"/>
      <c r="CB266" s="26"/>
      <c r="CC266" s="27">
        <v>66.08</v>
      </c>
      <c r="CD266" s="27">
        <v>67.25</v>
      </c>
      <c r="CE266" s="27">
        <v>70.11</v>
      </c>
      <c r="CF266" s="27">
        <v>83.22</v>
      </c>
      <c r="CG266" s="27">
        <v>79.31</v>
      </c>
    </row>
    <row r="267" spans="1:85" x14ac:dyDescent="0.3">
      <c r="A267" s="25" t="s">
        <v>340</v>
      </c>
      <c r="B267" s="27">
        <v>70.56</v>
      </c>
      <c r="C267" s="26"/>
      <c r="D267" s="27">
        <v>63.88</v>
      </c>
      <c r="E267" s="27">
        <v>68.23</v>
      </c>
      <c r="F267" s="27">
        <v>71.94</v>
      </c>
      <c r="G267" s="27">
        <v>74.16</v>
      </c>
      <c r="H267" s="27">
        <v>65.14</v>
      </c>
      <c r="I267" s="27">
        <v>68.13</v>
      </c>
      <c r="J267" s="27">
        <v>69.38</v>
      </c>
      <c r="K267" s="27">
        <v>67.430000000000007</v>
      </c>
      <c r="L267" s="27">
        <v>60.67</v>
      </c>
      <c r="M267" s="27">
        <v>102.51</v>
      </c>
      <c r="N267" s="27">
        <v>62.21</v>
      </c>
      <c r="O267" s="27">
        <v>55.72</v>
      </c>
      <c r="P267" s="27">
        <v>61.59</v>
      </c>
      <c r="Q267" s="27">
        <v>80.650000000000006</v>
      </c>
      <c r="R267" s="26"/>
      <c r="S267" s="26"/>
      <c r="T267" s="26"/>
      <c r="U267" s="27">
        <v>66.27</v>
      </c>
      <c r="V267" s="27">
        <v>78.010000000000005</v>
      </c>
      <c r="W267" s="26"/>
      <c r="X267" s="27">
        <v>63.78</v>
      </c>
      <c r="Y267" s="27">
        <v>62.97</v>
      </c>
      <c r="Z267" s="27">
        <v>91.1</v>
      </c>
      <c r="AA267" s="27">
        <v>68.23</v>
      </c>
      <c r="AB267" s="27">
        <v>77.81</v>
      </c>
      <c r="AC267" s="27">
        <v>78.239999999999995</v>
      </c>
      <c r="AD267" s="27">
        <v>71.41</v>
      </c>
      <c r="AE267" s="27">
        <v>84.18</v>
      </c>
      <c r="AF267" s="27">
        <v>76.569999999999993</v>
      </c>
      <c r="AG267" s="27">
        <v>73</v>
      </c>
      <c r="AH267" s="27">
        <v>70.930000000000007</v>
      </c>
      <c r="AI267" s="27">
        <v>62.98</v>
      </c>
      <c r="AJ267" s="27">
        <v>76.319999999999993</v>
      </c>
      <c r="AK267" s="27">
        <v>78.239999999999995</v>
      </c>
      <c r="AL267" s="27">
        <v>68.38</v>
      </c>
      <c r="AM267" s="27">
        <v>79.19</v>
      </c>
      <c r="AN267" s="27">
        <v>66.37</v>
      </c>
      <c r="AO267" s="27">
        <v>73.89</v>
      </c>
      <c r="AP267" s="27">
        <v>72.11</v>
      </c>
      <c r="AQ267" s="27">
        <v>68.63</v>
      </c>
      <c r="AR267" s="27">
        <v>62.45</v>
      </c>
      <c r="AS267" s="27">
        <v>71.010000000000005</v>
      </c>
      <c r="AT267" s="27">
        <v>73.459999999999994</v>
      </c>
      <c r="AU267" s="27">
        <v>74.16</v>
      </c>
      <c r="AV267" s="27">
        <v>64.760000000000005</v>
      </c>
      <c r="AW267" s="27">
        <v>65.63</v>
      </c>
      <c r="AX267" s="27">
        <v>68.13</v>
      </c>
      <c r="AY267" s="27">
        <v>72.84</v>
      </c>
      <c r="AZ267" s="27">
        <v>75.48</v>
      </c>
      <c r="BA267" s="27">
        <v>66.349999999999994</v>
      </c>
      <c r="BB267" s="27">
        <v>64.73</v>
      </c>
      <c r="BC267" s="27">
        <v>75.56</v>
      </c>
      <c r="BD267" s="27">
        <v>68.86</v>
      </c>
      <c r="BE267" s="27">
        <v>68.33</v>
      </c>
      <c r="BF267" s="26"/>
      <c r="BG267" s="27">
        <v>60.67</v>
      </c>
      <c r="BH267" s="27">
        <v>79.61</v>
      </c>
      <c r="BI267" s="27">
        <v>79.099999999999994</v>
      </c>
      <c r="BJ267" s="27">
        <v>124.3</v>
      </c>
      <c r="BK267" s="27">
        <v>99.47</v>
      </c>
      <c r="BL267" s="27">
        <v>66.17</v>
      </c>
      <c r="BM267" s="27">
        <v>57.45</v>
      </c>
      <c r="BN267" s="27">
        <v>85.12</v>
      </c>
      <c r="BO267" s="27">
        <v>55.72</v>
      </c>
      <c r="BP267" s="27">
        <v>76.91</v>
      </c>
      <c r="BQ267" s="27">
        <v>67.16</v>
      </c>
      <c r="BR267" s="27">
        <v>52.89</v>
      </c>
      <c r="BS267" s="27">
        <v>77.239999999999995</v>
      </c>
      <c r="BT267" s="27">
        <v>71.180000000000007</v>
      </c>
      <c r="BU267" s="27">
        <v>96.78</v>
      </c>
      <c r="BV267" s="27">
        <v>81.67</v>
      </c>
      <c r="BW267" s="27">
        <v>75.61</v>
      </c>
      <c r="BX267" s="27">
        <v>63.63</v>
      </c>
      <c r="BY267" s="26"/>
      <c r="BZ267" s="26"/>
      <c r="CA267" s="26"/>
      <c r="CB267" s="26"/>
      <c r="CC267" s="27">
        <v>66.099999999999994</v>
      </c>
      <c r="CD267" s="27">
        <v>67.209999999999994</v>
      </c>
      <c r="CE267" s="27">
        <v>70.22</v>
      </c>
      <c r="CF267" s="27">
        <v>83.76</v>
      </c>
      <c r="CG267" s="27">
        <v>80.25</v>
      </c>
    </row>
    <row r="268" spans="1:85" x14ac:dyDescent="0.3">
      <c r="A268" s="25" t="s">
        <v>341</v>
      </c>
      <c r="B268" s="27">
        <v>70.459999999999994</v>
      </c>
      <c r="C268" s="26"/>
      <c r="D268" s="27">
        <v>63.42</v>
      </c>
      <c r="E268" s="27">
        <v>68.09</v>
      </c>
      <c r="F268" s="27">
        <v>71.930000000000007</v>
      </c>
      <c r="G268" s="27">
        <v>74.05</v>
      </c>
      <c r="H268" s="27">
        <v>65.430000000000007</v>
      </c>
      <c r="I268" s="27">
        <v>68.36</v>
      </c>
      <c r="J268" s="27">
        <v>69.27</v>
      </c>
      <c r="K268" s="27">
        <v>67.28</v>
      </c>
      <c r="L268" s="27">
        <v>60.55</v>
      </c>
      <c r="M268" s="27">
        <v>101.08</v>
      </c>
      <c r="N268" s="27">
        <v>62.44</v>
      </c>
      <c r="O268" s="27">
        <v>55.83</v>
      </c>
      <c r="P268" s="27">
        <v>62.5</v>
      </c>
      <c r="Q268" s="27">
        <v>80.72</v>
      </c>
      <c r="R268" s="26"/>
      <c r="S268" s="26"/>
      <c r="T268" s="26"/>
      <c r="U268" s="27">
        <v>65.97</v>
      </c>
      <c r="V268" s="27">
        <v>78.040000000000006</v>
      </c>
      <c r="W268" s="26"/>
      <c r="X268" s="27">
        <v>63.31</v>
      </c>
      <c r="Y268" s="27">
        <v>62.74</v>
      </c>
      <c r="Z268" s="27">
        <v>88.19</v>
      </c>
      <c r="AA268" s="27">
        <v>68.09</v>
      </c>
      <c r="AB268" s="27">
        <v>77.680000000000007</v>
      </c>
      <c r="AC268" s="27">
        <v>78.3</v>
      </c>
      <c r="AD268" s="27">
        <v>71.150000000000006</v>
      </c>
      <c r="AE268" s="27">
        <v>86.66</v>
      </c>
      <c r="AF268" s="27">
        <v>76.86</v>
      </c>
      <c r="AG268" s="27">
        <v>72.650000000000006</v>
      </c>
      <c r="AH268" s="27">
        <v>70.8</v>
      </c>
      <c r="AI268" s="27">
        <v>63.38</v>
      </c>
      <c r="AJ268" s="27">
        <v>75.77</v>
      </c>
      <c r="AK268" s="27">
        <v>78</v>
      </c>
      <c r="AL268" s="27">
        <v>68.12</v>
      </c>
      <c r="AM268" s="27">
        <v>78.94</v>
      </c>
      <c r="AN268" s="27">
        <v>66.62</v>
      </c>
      <c r="AO268" s="27">
        <v>73.56</v>
      </c>
      <c r="AP268" s="27">
        <v>71.739999999999995</v>
      </c>
      <c r="AQ268" s="27">
        <v>68.66</v>
      </c>
      <c r="AR268" s="27">
        <v>62.76</v>
      </c>
      <c r="AS268" s="27">
        <v>71.13</v>
      </c>
      <c r="AT268" s="27">
        <v>73.11</v>
      </c>
      <c r="AU268" s="27">
        <v>74.05</v>
      </c>
      <c r="AV268" s="27">
        <v>65.040000000000006</v>
      </c>
      <c r="AW268" s="27">
        <v>65.92</v>
      </c>
      <c r="AX268" s="27">
        <v>68.36</v>
      </c>
      <c r="AY268" s="27">
        <v>72.66</v>
      </c>
      <c r="AZ268" s="27">
        <v>75.39</v>
      </c>
      <c r="BA268" s="27">
        <v>66.239999999999995</v>
      </c>
      <c r="BB268" s="27">
        <v>64.510000000000005</v>
      </c>
      <c r="BC268" s="27">
        <v>75.28</v>
      </c>
      <c r="BD268" s="27">
        <v>68.88</v>
      </c>
      <c r="BE268" s="27">
        <v>68.08</v>
      </c>
      <c r="BF268" s="26"/>
      <c r="BG268" s="27">
        <v>60.55</v>
      </c>
      <c r="BH268" s="27">
        <v>79.58</v>
      </c>
      <c r="BI268" s="27">
        <v>79.13</v>
      </c>
      <c r="BJ268" s="27">
        <v>121.47</v>
      </c>
      <c r="BK268" s="27">
        <v>98.01</v>
      </c>
      <c r="BL268" s="27">
        <v>66.5</v>
      </c>
      <c r="BM268" s="27">
        <v>57.58</v>
      </c>
      <c r="BN268" s="27">
        <v>85.52</v>
      </c>
      <c r="BO268" s="27">
        <v>55.83</v>
      </c>
      <c r="BP268" s="27">
        <v>77.03</v>
      </c>
      <c r="BQ268" s="27">
        <v>67.48</v>
      </c>
      <c r="BR268" s="27">
        <v>54.11</v>
      </c>
      <c r="BS268" s="27">
        <v>77.23</v>
      </c>
      <c r="BT268" s="27">
        <v>72.44</v>
      </c>
      <c r="BU268" s="27">
        <v>96.83</v>
      </c>
      <c r="BV268" s="27">
        <v>81.09</v>
      </c>
      <c r="BW268" s="27">
        <v>74.78</v>
      </c>
      <c r="BX268" s="27">
        <v>63.69</v>
      </c>
      <c r="BY268" s="26"/>
      <c r="BZ268" s="26"/>
      <c r="CA268" s="26"/>
      <c r="CB268" s="26"/>
      <c r="CC268" s="27">
        <v>65.790000000000006</v>
      </c>
      <c r="CD268" s="27">
        <v>66.930000000000007</v>
      </c>
      <c r="CE268" s="27">
        <v>69.81</v>
      </c>
      <c r="CF268" s="27">
        <v>83.78</v>
      </c>
      <c r="CG268" s="27">
        <v>80.41</v>
      </c>
    </row>
    <row r="269" spans="1:85" x14ac:dyDescent="0.3">
      <c r="A269" s="25" t="s">
        <v>342</v>
      </c>
      <c r="B269" s="27">
        <v>70.09</v>
      </c>
      <c r="C269" s="26"/>
      <c r="D269" s="27">
        <v>63.78</v>
      </c>
      <c r="E269" s="27">
        <v>67.849999999999994</v>
      </c>
      <c r="F269" s="27">
        <v>71.510000000000005</v>
      </c>
      <c r="G269" s="27">
        <v>73.069999999999993</v>
      </c>
      <c r="H269" s="27">
        <v>63.95</v>
      </c>
      <c r="I269" s="27">
        <v>67.39</v>
      </c>
      <c r="J269" s="27">
        <v>69.45</v>
      </c>
      <c r="K269" s="27">
        <v>67.53</v>
      </c>
      <c r="L269" s="27">
        <v>61.18</v>
      </c>
      <c r="M269" s="27">
        <v>98.08</v>
      </c>
      <c r="N269" s="27">
        <v>63.54</v>
      </c>
      <c r="O269" s="27">
        <v>56.78</v>
      </c>
      <c r="P269" s="27">
        <v>62.53</v>
      </c>
      <c r="Q269" s="27">
        <v>79.69</v>
      </c>
      <c r="R269" s="26"/>
      <c r="S269" s="26"/>
      <c r="T269" s="26"/>
      <c r="U269" s="27">
        <v>66.010000000000005</v>
      </c>
      <c r="V269" s="27">
        <v>77.52</v>
      </c>
      <c r="W269" s="26"/>
      <c r="X269" s="27">
        <v>63.68</v>
      </c>
      <c r="Y269" s="27">
        <v>63.4</v>
      </c>
      <c r="Z269" s="27">
        <v>84.05</v>
      </c>
      <c r="AA269" s="27">
        <v>67.849999999999994</v>
      </c>
      <c r="AB269" s="27">
        <v>77.709999999999994</v>
      </c>
      <c r="AC269" s="27">
        <v>77.709999999999994</v>
      </c>
      <c r="AD269" s="27">
        <v>70.41</v>
      </c>
      <c r="AE269" s="27">
        <v>84.53</v>
      </c>
      <c r="AF269" s="27">
        <v>75.81</v>
      </c>
      <c r="AG269" s="27">
        <v>72</v>
      </c>
      <c r="AH269" s="27">
        <v>70.97</v>
      </c>
      <c r="AI269" s="27">
        <v>63.49</v>
      </c>
      <c r="AJ269" s="27">
        <v>74.42</v>
      </c>
      <c r="AK269" s="27">
        <v>77.150000000000006</v>
      </c>
      <c r="AL269" s="27">
        <v>67.84</v>
      </c>
      <c r="AM269" s="27">
        <v>78.16</v>
      </c>
      <c r="AN269" s="27">
        <v>66.260000000000005</v>
      </c>
      <c r="AO269" s="27">
        <v>72.510000000000005</v>
      </c>
      <c r="AP269" s="27">
        <v>70.48</v>
      </c>
      <c r="AQ269" s="27">
        <v>68.239999999999995</v>
      </c>
      <c r="AR269" s="27">
        <v>62.63</v>
      </c>
      <c r="AS269" s="27">
        <v>71.36</v>
      </c>
      <c r="AT269" s="27">
        <v>72.25</v>
      </c>
      <c r="AU269" s="27">
        <v>73.069999999999993</v>
      </c>
      <c r="AV269" s="27">
        <v>63.65</v>
      </c>
      <c r="AW269" s="27">
        <v>64.33</v>
      </c>
      <c r="AX269" s="27">
        <v>67.39</v>
      </c>
      <c r="AY269" s="27">
        <v>72.41</v>
      </c>
      <c r="AZ269" s="27">
        <v>75.02</v>
      </c>
      <c r="BA269" s="27">
        <v>66.69</v>
      </c>
      <c r="BB269" s="27">
        <v>64.680000000000007</v>
      </c>
      <c r="BC269" s="27">
        <v>75.41</v>
      </c>
      <c r="BD269" s="27">
        <v>71.45</v>
      </c>
      <c r="BE269" s="27">
        <v>66.400000000000006</v>
      </c>
      <c r="BF269" s="26"/>
      <c r="BG269" s="27">
        <v>61.18</v>
      </c>
      <c r="BH269" s="27">
        <v>79.97</v>
      </c>
      <c r="BI269" s="27">
        <v>80.72</v>
      </c>
      <c r="BJ269" s="27">
        <v>114.75</v>
      </c>
      <c r="BK269" s="27">
        <v>95.38</v>
      </c>
      <c r="BL269" s="27">
        <v>67.63</v>
      </c>
      <c r="BM269" s="27">
        <v>58.6</v>
      </c>
      <c r="BN269" s="27">
        <v>86.21</v>
      </c>
      <c r="BO269" s="27">
        <v>56.78</v>
      </c>
      <c r="BP269" s="27">
        <v>76.599999999999994</v>
      </c>
      <c r="BQ269" s="27">
        <v>67.209999999999994</v>
      </c>
      <c r="BR269" s="27">
        <v>54.18</v>
      </c>
      <c r="BS269" s="27">
        <v>76.77</v>
      </c>
      <c r="BT269" s="27">
        <v>73.13</v>
      </c>
      <c r="BU269" s="27">
        <v>94.52</v>
      </c>
      <c r="BV269" s="27">
        <v>79.78</v>
      </c>
      <c r="BW269" s="27">
        <v>72.81</v>
      </c>
      <c r="BX269" s="27">
        <v>64.11</v>
      </c>
      <c r="BY269" s="26"/>
      <c r="BZ269" s="26"/>
      <c r="CA269" s="26"/>
      <c r="CB269" s="26"/>
      <c r="CC269" s="27">
        <v>65.88</v>
      </c>
      <c r="CD269" s="27">
        <v>66.7</v>
      </c>
      <c r="CE269" s="27">
        <v>69.430000000000007</v>
      </c>
      <c r="CF269" s="27">
        <v>83.93</v>
      </c>
      <c r="CG269" s="27">
        <v>79.55</v>
      </c>
    </row>
    <row r="270" spans="1:85" x14ac:dyDescent="0.3">
      <c r="A270" s="25" t="s">
        <v>343</v>
      </c>
      <c r="B270" s="27">
        <v>70.349999999999994</v>
      </c>
      <c r="C270" s="26"/>
      <c r="D270" s="27">
        <v>64.3</v>
      </c>
      <c r="E270" s="27">
        <v>67.7</v>
      </c>
      <c r="F270" s="27">
        <v>71.38</v>
      </c>
      <c r="G270" s="27">
        <v>73.22</v>
      </c>
      <c r="H270" s="27">
        <v>65.06</v>
      </c>
      <c r="I270" s="27">
        <v>68.23</v>
      </c>
      <c r="J270" s="27">
        <v>70.040000000000006</v>
      </c>
      <c r="K270" s="27">
        <v>68.12</v>
      </c>
      <c r="L270" s="27">
        <v>62.11</v>
      </c>
      <c r="M270" s="27">
        <v>96.69</v>
      </c>
      <c r="N270" s="27">
        <v>64.41</v>
      </c>
      <c r="O270" s="27">
        <v>58.02</v>
      </c>
      <c r="P270" s="27">
        <v>62.93</v>
      </c>
      <c r="Q270" s="27">
        <v>80.36</v>
      </c>
      <c r="R270" s="26"/>
      <c r="S270" s="26"/>
      <c r="T270" s="26"/>
      <c r="U270" s="27">
        <v>66.260000000000005</v>
      </c>
      <c r="V270" s="27">
        <v>78.39</v>
      </c>
      <c r="W270" s="26"/>
      <c r="X270" s="27">
        <v>64.19</v>
      </c>
      <c r="Y270" s="27">
        <v>64.239999999999995</v>
      </c>
      <c r="Z270" s="27">
        <v>83.59</v>
      </c>
      <c r="AA270" s="27">
        <v>67.7</v>
      </c>
      <c r="AB270" s="27">
        <v>78.319999999999993</v>
      </c>
      <c r="AC270" s="27">
        <v>77.53</v>
      </c>
      <c r="AD270" s="27">
        <v>70.66</v>
      </c>
      <c r="AE270" s="27">
        <v>84.45</v>
      </c>
      <c r="AF270" s="27">
        <v>75.540000000000006</v>
      </c>
      <c r="AG270" s="27">
        <v>71.569999999999993</v>
      </c>
      <c r="AH270" s="27">
        <v>70.87</v>
      </c>
      <c r="AI270" s="27">
        <v>63.4</v>
      </c>
      <c r="AJ270" s="27">
        <v>73.790000000000006</v>
      </c>
      <c r="AK270" s="27">
        <v>76.63</v>
      </c>
      <c r="AL270" s="27">
        <v>67.81</v>
      </c>
      <c r="AM270" s="27">
        <v>77.56</v>
      </c>
      <c r="AN270" s="27">
        <v>66.16</v>
      </c>
      <c r="AO270" s="27">
        <v>72</v>
      </c>
      <c r="AP270" s="27">
        <v>70.05</v>
      </c>
      <c r="AQ270" s="27">
        <v>67.81</v>
      </c>
      <c r="AR270" s="27">
        <v>62.64</v>
      </c>
      <c r="AS270" s="27">
        <v>71.41</v>
      </c>
      <c r="AT270" s="27">
        <v>71.959999999999994</v>
      </c>
      <c r="AU270" s="27">
        <v>73.22</v>
      </c>
      <c r="AV270" s="27">
        <v>64.8</v>
      </c>
      <c r="AW270" s="27">
        <v>65.400000000000006</v>
      </c>
      <c r="AX270" s="27">
        <v>68.23</v>
      </c>
      <c r="AY270" s="27">
        <v>72.58</v>
      </c>
      <c r="AZ270" s="27">
        <v>75.55</v>
      </c>
      <c r="BA270" s="27">
        <v>67.37</v>
      </c>
      <c r="BB270" s="27">
        <v>65.61</v>
      </c>
      <c r="BC270" s="27">
        <v>75.709999999999994</v>
      </c>
      <c r="BD270" s="27">
        <v>70.83</v>
      </c>
      <c r="BE270" s="27">
        <v>67</v>
      </c>
      <c r="BF270" s="26"/>
      <c r="BG270" s="27">
        <v>62.11</v>
      </c>
      <c r="BH270" s="27">
        <v>79.989999999999995</v>
      </c>
      <c r="BI270" s="27">
        <v>81.03</v>
      </c>
      <c r="BJ270" s="27">
        <v>112.03</v>
      </c>
      <c r="BK270" s="27">
        <v>93.87</v>
      </c>
      <c r="BL270" s="27">
        <v>68.27</v>
      </c>
      <c r="BM270" s="27">
        <v>59.73</v>
      </c>
      <c r="BN270" s="27">
        <v>85.98</v>
      </c>
      <c r="BO270" s="27">
        <v>58.02</v>
      </c>
      <c r="BP270" s="27">
        <v>77.13</v>
      </c>
      <c r="BQ270" s="27">
        <v>67.349999999999994</v>
      </c>
      <c r="BR270" s="27">
        <v>54.31</v>
      </c>
      <c r="BS270" s="27">
        <v>77.37</v>
      </c>
      <c r="BT270" s="27">
        <v>74.959999999999994</v>
      </c>
      <c r="BU270" s="27">
        <v>95.01</v>
      </c>
      <c r="BV270" s="27">
        <v>79.900000000000006</v>
      </c>
      <c r="BW270" s="27">
        <v>73.11</v>
      </c>
      <c r="BX270" s="27">
        <v>65.02</v>
      </c>
      <c r="BY270" s="26"/>
      <c r="BZ270" s="26"/>
      <c r="CA270" s="26"/>
      <c r="CB270" s="26"/>
      <c r="CC270" s="27">
        <v>66.13</v>
      </c>
      <c r="CD270" s="27">
        <v>66.930000000000007</v>
      </c>
      <c r="CE270" s="27">
        <v>70.28</v>
      </c>
      <c r="CF270" s="27">
        <v>83.76</v>
      </c>
      <c r="CG270" s="27">
        <v>80.73</v>
      </c>
    </row>
    <row r="271" spans="1:85" x14ac:dyDescent="0.3">
      <c r="A271" s="25" t="s">
        <v>344</v>
      </c>
      <c r="B271" s="27">
        <v>70.56</v>
      </c>
      <c r="C271" s="26"/>
      <c r="D271" s="27">
        <v>65.16</v>
      </c>
      <c r="E271" s="27">
        <v>67.849999999999994</v>
      </c>
      <c r="F271" s="27">
        <v>71.739999999999995</v>
      </c>
      <c r="G271" s="27">
        <v>72.099999999999994</v>
      </c>
      <c r="H271" s="27">
        <v>63.56</v>
      </c>
      <c r="I271" s="27">
        <v>67.58</v>
      </c>
      <c r="J271" s="27">
        <v>71.010000000000005</v>
      </c>
      <c r="K271" s="27">
        <v>68.64</v>
      </c>
      <c r="L271" s="27">
        <v>63.37</v>
      </c>
      <c r="M271" s="27">
        <v>95.07</v>
      </c>
      <c r="N271" s="27">
        <v>65.760000000000005</v>
      </c>
      <c r="O271" s="27">
        <v>59.61</v>
      </c>
      <c r="P271" s="27">
        <v>63.58</v>
      </c>
      <c r="Q271" s="27">
        <v>80.95</v>
      </c>
      <c r="R271" s="26"/>
      <c r="S271" s="26"/>
      <c r="T271" s="26"/>
      <c r="U271" s="27">
        <v>66.78</v>
      </c>
      <c r="V271" s="27">
        <v>79.510000000000005</v>
      </c>
      <c r="W271" s="26"/>
      <c r="X271" s="27">
        <v>65.040000000000006</v>
      </c>
      <c r="Y271" s="27">
        <v>65.319999999999993</v>
      </c>
      <c r="Z271" s="27">
        <v>83.63</v>
      </c>
      <c r="AA271" s="27">
        <v>67.849999999999994</v>
      </c>
      <c r="AB271" s="27">
        <v>79.27</v>
      </c>
      <c r="AC271" s="27">
        <v>77.66</v>
      </c>
      <c r="AD271" s="27">
        <v>71.44</v>
      </c>
      <c r="AE271" s="27">
        <v>84.95</v>
      </c>
      <c r="AF271" s="27">
        <v>75.849999999999994</v>
      </c>
      <c r="AG271" s="27">
        <v>71.73</v>
      </c>
      <c r="AH271" s="27">
        <v>71.14</v>
      </c>
      <c r="AI271" s="27">
        <v>63.57</v>
      </c>
      <c r="AJ271" s="27">
        <v>73.95</v>
      </c>
      <c r="AK271" s="27">
        <v>76.59</v>
      </c>
      <c r="AL271" s="27">
        <v>68.209999999999994</v>
      </c>
      <c r="AM271" s="27">
        <v>77.56</v>
      </c>
      <c r="AN271" s="27">
        <v>66.33</v>
      </c>
      <c r="AO271" s="27">
        <v>72.28</v>
      </c>
      <c r="AP271" s="27">
        <v>70.489999999999995</v>
      </c>
      <c r="AQ271" s="27">
        <v>67.98</v>
      </c>
      <c r="AR271" s="27">
        <v>63.16</v>
      </c>
      <c r="AS271" s="27">
        <v>71.77</v>
      </c>
      <c r="AT271" s="27">
        <v>72.39</v>
      </c>
      <c r="AU271" s="27">
        <v>72.099999999999994</v>
      </c>
      <c r="AV271" s="27">
        <v>63.25</v>
      </c>
      <c r="AW271" s="27">
        <v>63.97</v>
      </c>
      <c r="AX271" s="27">
        <v>67.58</v>
      </c>
      <c r="AY271" s="27">
        <v>73.459999999999994</v>
      </c>
      <c r="AZ271" s="27">
        <v>76.349999999999994</v>
      </c>
      <c r="BA271" s="27">
        <v>68.430000000000007</v>
      </c>
      <c r="BB271" s="27">
        <v>66.91</v>
      </c>
      <c r="BC271" s="27">
        <v>76.2</v>
      </c>
      <c r="BD271" s="27">
        <v>71.19</v>
      </c>
      <c r="BE271" s="27">
        <v>65.459999999999994</v>
      </c>
      <c r="BF271" s="26"/>
      <c r="BG271" s="27">
        <v>63.37</v>
      </c>
      <c r="BH271" s="27">
        <v>79.69</v>
      </c>
      <c r="BI271" s="27">
        <v>80.569999999999993</v>
      </c>
      <c r="BJ271" s="27">
        <v>109.18</v>
      </c>
      <c r="BK271" s="27">
        <v>92.9</v>
      </c>
      <c r="BL271" s="27">
        <v>69.27</v>
      </c>
      <c r="BM271" s="27">
        <v>61.29</v>
      </c>
      <c r="BN271" s="27">
        <v>87.04</v>
      </c>
      <c r="BO271" s="27">
        <v>59.61</v>
      </c>
      <c r="BP271" s="27">
        <v>78.03</v>
      </c>
      <c r="BQ271" s="27">
        <v>68</v>
      </c>
      <c r="BR271" s="27">
        <v>54.54</v>
      </c>
      <c r="BS271" s="27">
        <v>78.349999999999994</v>
      </c>
      <c r="BT271" s="27">
        <v>76.89</v>
      </c>
      <c r="BU271" s="27">
        <v>95.58</v>
      </c>
      <c r="BV271" s="27">
        <v>80.62</v>
      </c>
      <c r="BW271" s="27">
        <v>71.56</v>
      </c>
      <c r="BX271" s="27">
        <v>66.34</v>
      </c>
      <c r="BY271" s="26"/>
      <c r="BZ271" s="26"/>
      <c r="CA271" s="26"/>
      <c r="CB271" s="26"/>
      <c r="CC271" s="27">
        <v>66.64</v>
      </c>
      <c r="CD271" s="27">
        <v>67.459999999999994</v>
      </c>
      <c r="CE271" s="27">
        <v>71.430000000000007</v>
      </c>
      <c r="CF271" s="27">
        <v>84.62</v>
      </c>
      <c r="CG271" s="27">
        <v>81.819999999999993</v>
      </c>
    </row>
    <row r="272" spans="1:85" x14ac:dyDescent="0.3">
      <c r="A272" s="25" t="s">
        <v>345</v>
      </c>
      <c r="B272" s="27">
        <v>71.180000000000007</v>
      </c>
      <c r="C272" s="26"/>
      <c r="D272" s="27">
        <v>65.599999999999994</v>
      </c>
      <c r="E272" s="27">
        <v>68.37</v>
      </c>
      <c r="F272" s="27">
        <v>73.150000000000006</v>
      </c>
      <c r="G272" s="27">
        <v>72.2</v>
      </c>
      <c r="H272" s="27">
        <v>63.24</v>
      </c>
      <c r="I272" s="27">
        <v>67.48</v>
      </c>
      <c r="J272" s="27">
        <v>71.430000000000007</v>
      </c>
      <c r="K272" s="27">
        <v>69.069999999999993</v>
      </c>
      <c r="L272" s="27">
        <v>63.67</v>
      </c>
      <c r="M272" s="27">
        <v>94.93</v>
      </c>
      <c r="N272" s="27">
        <v>66.23</v>
      </c>
      <c r="O272" s="27">
        <v>60.08</v>
      </c>
      <c r="P272" s="27">
        <v>66.11</v>
      </c>
      <c r="Q272" s="27">
        <v>81.92</v>
      </c>
      <c r="R272" s="26"/>
      <c r="S272" s="26"/>
      <c r="T272" s="26"/>
      <c r="U272" s="27">
        <v>66.94</v>
      </c>
      <c r="V272" s="27">
        <v>80.12</v>
      </c>
      <c r="W272" s="26"/>
      <c r="X272" s="27">
        <v>65.47</v>
      </c>
      <c r="Y272" s="27">
        <v>65.66</v>
      </c>
      <c r="Z272" s="27">
        <v>83.83</v>
      </c>
      <c r="AA272" s="27">
        <v>68.37</v>
      </c>
      <c r="AB272" s="27">
        <v>80.45</v>
      </c>
      <c r="AC272" s="27">
        <v>78.13</v>
      </c>
      <c r="AD272" s="27">
        <v>73.47</v>
      </c>
      <c r="AE272" s="27">
        <v>86.11</v>
      </c>
      <c r="AF272" s="27">
        <v>76.83</v>
      </c>
      <c r="AG272" s="27">
        <v>72.95</v>
      </c>
      <c r="AH272" s="27">
        <v>72.239999999999995</v>
      </c>
      <c r="AI272" s="27">
        <v>65.400000000000006</v>
      </c>
      <c r="AJ272" s="27">
        <v>75.8</v>
      </c>
      <c r="AK272" s="27">
        <v>77.63</v>
      </c>
      <c r="AL272" s="27">
        <v>69.06</v>
      </c>
      <c r="AM272" s="27">
        <v>78.790000000000006</v>
      </c>
      <c r="AN272" s="27">
        <v>68.150000000000006</v>
      </c>
      <c r="AO272" s="27">
        <v>73.400000000000006</v>
      </c>
      <c r="AP272" s="27">
        <v>72.55</v>
      </c>
      <c r="AQ272" s="27">
        <v>69.760000000000005</v>
      </c>
      <c r="AR272" s="27">
        <v>65.05</v>
      </c>
      <c r="AS272" s="27">
        <v>72.739999999999995</v>
      </c>
      <c r="AT272" s="27">
        <v>73.95</v>
      </c>
      <c r="AU272" s="27">
        <v>72.2</v>
      </c>
      <c r="AV272" s="27">
        <v>62.77</v>
      </c>
      <c r="AW272" s="27">
        <v>63.85</v>
      </c>
      <c r="AX272" s="27">
        <v>67.48</v>
      </c>
      <c r="AY272" s="27">
        <v>74.17</v>
      </c>
      <c r="AZ272" s="27">
        <v>77.05</v>
      </c>
      <c r="BA272" s="27">
        <v>68.69</v>
      </c>
      <c r="BB272" s="27">
        <v>67.67</v>
      </c>
      <c r="BC272" s="27">
        <v>77.14</v>
      </c>
      <c r="BD272" s="27">
        <v>71.31</v>
      </c>
      <c r="BE272" s="27">
        <v>64.83</v>
      </c>
      <c r="BF272" s="26"/>
      <c r="BG272" s="27">
        <v>63.67</v>
      </c>
      <c r="BH272" s="27">
        <v>80.36</v>
      </c>
      <c r="BI272" s="27">
        <v>81.19</v>
      </c>
      <c r="BJ272" s="27">
        <v>108.12</v>
      </c>
      <c r="BK272" s="27">
        <v>92.76</v>
      </c>
      <c r="BL272" s="27">
        <v>69.78</v>
      </c>
      <c r="BM272" s="27">
        <v>61.71</v>
      </c>
      <c r="BN272" s="27">
        <v>87.85</v>
      </c>
      <c r="BO272" s="27">
        <v>60.08</v>
      </c>
      <c r="BP272" s="27">
        <v>79.42</v>
      </c>
      <c r="BQ272" s="27">
        <v>69.95</v>
      </c>
      <c r="BR272" s="27">
        <v>57.58</v>
      </c>
      <c r="BS272" s="27">
        <v>79.37</v>
      </c>
      <c r="BT272" s="27">
        <v>78.48</v>
      </c>
      <c r="BU272" s="27">
        <v>96.96</v>
      </c>
      <c r="BV272" s="27">
        <v>81.61</v>
      </c>
      <c r="BW272" s="27">
        <v>70.89</v>
      </c>
      <c r="BX272" s="27">
        <v>67.2</v>
      </c>
      <c r="BY272" s="26"/>
      <c r="BZ272" s="26"/>
      <c r="CA272" s="26"/>
      <c r="CB272" s="26"/>
      <c r="CC272" s="27">
        <v>66.78</v>
      </c>
      <c r="CD272" s="27">
        <v>67.75</v>
      </c>
      <c r="CE272" s="27">
        <v>71.91</v>
      </c>
      <c r="CF272" s="27">
        <v>85.32</v>
      </c>
      <c r="CG272" s="27">
        <v>82.43</v>
      </c>
    </row>
    <row r="273" spans="1:85" x14ac:dyDescent="0.3">
      <c r="A273" s="25" t="s">
        <v>346</v>
      </c>
      <c r="B273" s="27">
        <v>71.41</v>
      </c>
      <c r="C273" s="26"/>
      <c r="D273" s="27">
        <v>66</v>
      </c>
      <c r="E273" s="27">
        <v>68.599999999999994</v>
      </c>
      <c r="F273" s="27">
        <v>73.52</v>
      </c>
      <c r="G273" s="27">
        <v>71.52</v>
      </c>
      <c r="H273" s="27">
        <v>61.86</v>
      </c>
      <c r="I273" s="27">
        <v>66.790000000000006</v>
      </c>
      <c r="J273" s="27">
        <v>71.87</v>
      </c>
      <c r="K273" s="27">
        <v>69.8</v>
      </c>
      <c r="L273" s="27">
        <v>64.02</v>
      </c>
      <c r="M273" s="27">
        <v>95.35</v>
      </c>
      <c r="N273" s="27">
        <v>67</v>
      </c>
      <c r="O273" s="27">
        <v>60.6</v>
      </c>
      <c r="P273" s="27">
        <v>66.75</v>
      </c>
      <c r="Q273" s="27">
        <v>82.56</v>
      </c>
      <c r="R273" s="26"/>
      <c r="S273" s="26"/>
      <c r="T273" s="26"/>
      <c r="U273" s="27">
        <v>67.040000000000006</v>
      </c>
      <c r="V273" s="27">
        <v>80.78</v>
      </c>
      <c r="W273" s="26"/>
      <c r="X273" s="27">
        <v>65.88</v>
      </c>
      <c r="Y273" s="27">
        <v>65.790000000000006</v>
      </c>
      <c r="Z273" s="27">
        <v>83.24</v>
      </c>
      <c r="AA273" s="27">
        <v>68.599999999999994</v>
      </c>
      <c r="AB273" s="27">
        <v>80.599999999999994</v>
      </c>
      <c r="AC273" s="27">
        <v>78.17</v>
      </c>
      <c r="AD273" s="27">
        <v>74.22</v>
      </c>
      <c r="AE273" s="27">
        <v>86.01</v>
      </c>
      <c r="AF273" s="27">
        <v>77.239999999999995</v>
      </c>
      <c r="AG273" s="27">
        <v>73.34</v>
      </c>
      <c r="AH273" s="27">
        <v>72.64</v>
      </c>
      <c r="AI273" s="27">
        <v>65.61</v>
      </c>
      <c r="AJ273" s="27">
        <v>76.400000000000006</v>
      </c>
      <c r="AK273" s="27">
        <v>77.89</v>
      </c>
      <c r="AL273" s="27">
        <v>69.41</v>
      </c>
      <c r="AM273" s="27">
        <v>79.239999999999995</v>
      </c>
      <c r="AN273" s="27">
        <v>68.59</v>
      </c>
      <c r="AO273" s="27">
        <v>73.91</v>
      </c>
      <c r="AP273" s="27">
        <v>73.099999999999994</v>
      </c>
      <c r="AQ273" s="27">
        <v>70.19</v>
      </c>
      <c r="AR273" s="27">
        <v>65.44</v>
      </c>
      <c r="AS273" s="27">
        <v>73.150000000000006</v>
      </c>
      <c r="AT273" s="27">
        <v>74.56</v>
      </c>
      <c r="AU273" s="27">
        <v>71.52</v>
      </c>
      <c r="AV273" s="27">
        <v>61.35</v>
      </c>
      <c r="AW273" s="27">
        <v>62.52</v>
      </c>
      <c r="AX273" s="27">
        <v>66.790000000000006</v>
      </c>
      <c r="AY273" s="27">
        <v>74.5</v>
      </c>
      <c r="AZ273" s="27">
        <v>77.56</v>
      </c>
      <c r="BA273" s="27">
        <v>69.099999999999994</v>
      </c>
      <c r="BB273" s="27">
        <v>68.069999999999993</v>
      </c>
      <c r="BC273" s="27">
        <v>77.63</v>
      </c>
      <c r="BD273" s="27">
        <v>75.53</v>
      </c>
      <c r="BE273" s="27">
        <v>63.35</v>
      </c>
      <c r="BF273" s="26"/>
      <c r="BG273" s="27">
        <v>64.02</v>
      </c>
      <c r="BH273" s="27">
        <v>81.510000000000005</v>
      </c>
      <c r="BI273" s="27">
        <v>82.76</v>
      </c>
      <c r="BJ273" s="27">
        <v>107.73</v>
      </c>
      <c r="BK273" s="27">
        <v>92.57</v>
      </c>
      <c r="BL273" s="27">
        <v>70.66</v>
      </c>
      <c r="BM273" s="27">
        <v>62.28</v>
      </c>
      <c r="BN273" s="27">
        <v>89.33</v>
      </c>
      <c r="BO273" s="27">
        <v>60.6</v>
      </c>
      <c r="BP273" s="27">
        <v>80.37</v>
      </c>
      <c r="BQ273" s="27">
        <v>70.7</v>
      </c>
      <c r="BR273" s="27">
        <v>57.77</v>
      </c>
      <c r="BS273" s="27">
        <v>80.09</v>
      </c>
      <c r="BT273" s="27">
        <v>79.03</v>
      </c>
      <c r="BU273" s="27">
        <v>97.85</v>
      </c>
      <c r="BV273" s="27">
        <v>82.22</v>
      </c>
      <c r="BW273" s="27">
        <v>69.569999999999993</v>
      </c>
      <c r="BX273" s="27">
        <v>67.8</v>
      </c>
      <c r="BY273" s="26"/>
      <c r="BZ273" s="26"/>
      <c r="CA273" s="26"/>
      <c r="CB273" s="26"/>
      <c r="CC273" s="27">
        <v>66.87</v>
      </c>
      <c r="CD273" s="27">
        <v>67.83</v>
      </c>
      <c r="CE273" s="27">
        <v>72.319999999999993</v>
      </c>
      <c r="CF273" s="27">
        <v>86.5</v>
      </c>
      <c r="CG273" s="27">
        <v>83.03</v>
      </c>
    </row>
    <row r="274" spans="1:85" x14ac:dyDescent="0.3">
      <c r="A274" s="25" t="s">
        <v>347</v>
      </c>
      <c r="B274" s="27">
        <v>72.17</v>
      </c>
      <c r="C274" s="26"/>
      <c r="D274" s="27">
        <v>65.98</v>
      </c>
      <c r="E274" s="27">
        <v>68.599999999999994</v>
      </c>
      <c r="F274" s="27">
        <v>73.45</v>
      </c>
      <c r="G274" s="27">
        <v>73.78</v>
      </c>
      <c r="H274" s="27">
        <v>66.05</v>
      </c>
      <c r="I274" s="27">
        <v>69.25</v>
      </c>
      <c r="J274" s="27">
        <v>72.19</v>
      </c>
      <c r="K274" s="27">
        <v>71.03</v>
      </c>
      <c r="L274" s="27">
        <v>64.63</v>
      </c>
      <c r="M274" s="27">
        <v>95.48</v>
      </c>
      <c r="N274" s="27">
        <v>67.52</v>
      </c>
      <c r="O274" s="27">
        <v>61.38</v>
      </c>
      <c r="P274" s="27">
        <v>67.11</v>
      </c>
      <c r="Q274" s="27">
        <v>83.14</v>
      </c>
      <c r="R274" s="26"/>
      <c r="S274" s="26"/>
      <c r="T274" s="26"/>
      <c r="U274" s="27">
        <v>67.14</v>
      </c>
      <c r="V274" s="27">
        <v>80.989999999999995</v>
      </c>
      <c r="W274" s="26"/>
      <c r="X274" s="27">
        <v>65.86</v>
      </c>
      <c r="Y274" s="27">
        <v>65.930000000000007</v>
      </c>
      <c r="Z274" s="27">
        <v>82.3</v>
      </c>
      <c r="AA274" s="27">
        <v>68.599999999999994</v>
      </c>
      <c r="AB274" s="27">
        <v>80.3</v>
      </c>
      <c r="AC274" s="27">
        <v>77.930000000000007</v>
      </c>
      <c r="AD274" s="27">
        <v>74.290000000000006</v>
      </c>
      <c r="AE274" s="27">
        <v>85.29</v>
      </c>
      <c r="AF274" s="27">
        <v>77.02</v>
      </c>
      <c r="AG274" s="27">
        <v>73.239999999999995</v>
      </c>
      <c r="AH274" s="27">
        <v>72.739999999999995</v>
      </c>
      <c r="AI274" s="27">
        <v>65.61</v>
      </c>
      <c r="AJ274" s="27">
        <v>76.28</v>
      </c>
      <c r="AK274" s="27">
        <v>77.58</v>
      </c>
      <c r="AL274" s="27">
        <v>69.430000000000007</v>
      </c>
      <c r="AM274" s="27">
        <v>79.13</v>
      </c>
      <c r="AN274" s="27">
        <v>68.66</v>
      </c>
      <c r="AO274" s="27">
        <v>73.86</v>
      </c>
      <c r="AP274" s="27">
        <v>73.12</v>
      </c>
      <c r="AQ274" s="27">
        <v>70.16</v>
      </c>
      <c r="AR274" s="27">
        <v>65.52</v>
      </c>
      <c r="AS274" s="27">
        <v>73.150000000000006</v>
      </c>
      <c r="AT274" s="27">
        <v>74.47</v>
      </c>
      <c r="AU274" s="27">
        <v>73.78</v>
      </c>
      <c r="AV274" s="27">
        <v>65.63</v>
      </c>
      <c r="AW274" s="27">
        <v>66.599999999999994</v>
      </c>
      <c r="AX274" s="27">
        <v>69.25</v>
      </c>
      <c r="AY274" s="27">
        <v>74.62</v>
      </c>
      <c r="AZ274" s="27">
        <v>77.64</v>
      </c>
      <c r="BA274" s="27">
        <v>69.52</v>
      </c>
      <c r="BB274" s="27">
        <v>68.400000000000006</v>
      </c>
      <c r="BC274" s="27">
        <v>77.349999999999994</v>
      </c>
      <c r="BD274" s="27">
        <v>77.12</v>
      </c>
      <c r="BE274" s="27">
        <v>67.03</v>
      </c>
      <c r="BF274" s="26"/>
      <c r="BG274" s="27">
        <v>64.63</v>
      </c>
      <c r="BH274" s="27">
        <v>81.5</v>
      </c>
      <c r="BI274" s="27">
        <v>83.02</v>
      </c>
      <c r="BJ274" s="27">
        <v>107.96</v>
      </c>
      <c r="BK274" s="27">
        <v>91.59</v>
      </c>
      <c r="BL274" s="27">
        <v>71.040000000000006</v>
      </c>
      <c r="BM274" s="27">
        <v>62.96</v>
      </c>
      <c r="BN274" s="27">
        <v>88.96</v>
      </c>
      <c r="BO274" s="27">
        <v>61.38</v>
      </c>
      <c r="BP274" s="27">
        <v>80.709999999999994</v>
      </c>
      <c r="BQ274" s="27">
        <v>71.069999999999993</v>
      </c>
      <c r="BR274" s="27">
        <v>57.88</v>
      </c>
      <c r="BS274" s="27">
        <v>80.41</v>
      </c>
      <c r="BT274" s="27">
        <v>79.42</v>
      </c>
      <c r="BU274" s="27">
        <v>97.56</v>
      </c>
      <c r="BV274" s="27">
        <v>82.28</v>
      </c>
      <c r="BW274" s="27">
        <v>72.78</v>
      </c>
      <c r="BX274" s="27">
        <v>68.349999999999994</v>
      </c>
      <c r="BY274" s="26"/>
      <c r="BZ274" s="26"/>
      <c r="CA274" s="26"/>
      <c r="CB274" s="26"/>
      <c r="CC274" s="27">
        <v>66.989999999999995</v>
      </c>
      <c r="CD274" s="27">
        <v>67.87</v>
      </c>
      <c r="CE274" s="27">
        <v>72.58</v>
      </c>
      <c r="CF274" s="27">
        <v>86.31</v>
      </c>
      <c r="CG274" s="27">
        <v>83.34</v>
      </c>
    </row>
    <row r="275" spans="1:85" x14ac:dyDescent="0.3">
      <c r="A275" s="25" t="s">
        <v>348</v>
      </c>
      <c r="B275" s="27">
        <v>72.16</v>
      </c>
      <c r="C275" s="26"/>
      <c r="D275" s="27">
        <v>65.67</v>
      </c>
      <c r="E275" s="27">
        <v>68.92</v>
      </c>
      <c r="F275" s="27">
        <v>73.900000000000006</v>
      </c>
      <c r="G275" s="27">
        <v>73.02</v>
      </c>
      <c r="H275" s="27">
        <v>64.459999999999994</v>
      </c>
      <c r="I275" s="27">
        <v>68.25</v>
      </c>
      <c r="J275" s="27">
        <v>72.44</v>
      </c>
      <c r="K275" s="27">
        <v>70.75</v>
      </c>
      <c r="L275" s="27">
        <v>64.95</v>
      </c>
      <c r="M275" s="27">
        <v>95.06</v>
      </c>
      <c r="N275" s="27">
        <v>68.06</v>
      </c>
      <c r="O275" s="27">
        <v>61.87</v>
      </c>
      <c r="P275" s="27">
        <v>67.459999999999994</v>
      </c>
      <c r="Q275" s="27">
        <v>83.17</v>
      </c>
      <c r="R275" s="26"/>
      <c r="S275" s="26"/>
      <c r="T275" s="26"/>
      <c r="U275" s="27">
        <v>67.19</v>
      </c>
      <c r="V275" s="27">
        <v>81.16</v>
      </c>
      <c r="W275" s="26"/>
      <c r="X275" s="27">
        <v>65.53</v>
      </c>
      <c r="Y275" s="27">
        <v>66.09</v>
      </c>
      <c r="Z275" s="27">
        <v>81.650000000000006</v>
      </c>
      <c r="AA275" s="27">
        <v>68.92</v>
      </c>
      <c r="AB275" s="27">
        <v>80.58</v>
      </c>
      <c r="AC275" s="27">
        <v>78.27</v>
      </c>
      <c r="AD275" s="27">
        <v>75.11</v>
      </c>
      <c r="AE275" s="27">
        <v>86.2</v>
      </c>
      <c r="AF275" s="27">
        <v>78.099999999999994</v>
      </c>
      <c r="AG275" s="27">
        <v>73.790000000000006</v>
      </c>
      <c r="AH275" s="27">
        <v>72.77</v>
      </c>
      <c r="AI275" s="27">
        <v>65.64</v>
      </c>
      <c r="AJ275" s="27">
        <v>77.14</v>
      </c>
      <c r="AK275" s="27">
        <v>78.010000000000005</v>
      </c>
      <c r="AL275" s="27">
        <v>69.87</v>
      </c>
      <c r="AM275" s="27">
        <v>79.569999999999993</v>
      </c>
      <c r="AN275" s="27">
        <v>69.22</v>
      </c>
      <c r="AO275" s="27">
        <v>74.39</v>
      </c>
      <c r="AP275" s="27">
        <v>73.88</v>
      </c>
      <c r="AQ275" s="27">
        <v>70.69</v>
      </c>
      <c r="AR275" s="27">
        <v>65.97</v>
      </c>
      <c r="AS275" s="27">
        <v>73.56</v>
      </c>
      <c r="AT275" s="27">
        <v>75.099999999999994</v>
      </c>
      <c r="AU275" s="27">
        <v>73.02</v>
      </c>
      <c r="AV275" s="27">
        <v>63.96</v>
      </c>
      <c r="AW275" s="27">
        <v>65.12</v>
      </c>
      <c r="AX275" s="27">
        <v>68.25</v>
      </c>
      <c r="AY275" s="27">
        <v>74.84</v>
      </c>
      <c r="AZ275" s="27">
        <v>77.959999999999994</v>
      </c>
      <c r="BA275" s="27">
        <v>69.75</v>
      </c>
      <c r="BB275" s="27">
        <v>68.69</v>
      </c>
      <c r="BC275" s="27">
        <v>77.75</v>
      </c>
      <c r="BD275" s="27">
        <v>77.05</v>
      </c>
      <c r="BE275" s="27">
        <v>65.19</v>
      </c>
      <c r="BF275" s="26"/>
      <c r="BG275" s="27">
        <v>64.95</v>
      </c>
      <c r="BH275" s="27">
        <v>81.52</v>
      </c>
      <c r="BI275" s="27">
        <v>82.22</v>
      </c>
      <c r="BJ275" s="27">
        <v>107.38</v>
      </c>
      <c r="BK275" s="27">
        <v>91.52</v>
      </c>
      <c r="BL275" s="27">
        <v>71.67</v>
      </c>
      <c r="BM275" s="27">
        <v>63.42</v>
      </c>
      <c r="BN275" s="27">
        <v>89.15</v>
      </c>
      <c r="BO275" s="27">
        <v>61.87</v>
      </c>
      <c r="BP275" s="27">
        <v>81.09</v>
      </c>
      <c r="BQ275" s="27">
        <v>71.489999999999995</v>
      </c>
      <c r="BR275" s="27">
        <v>58.03</v>
      </c>
      <c r="BS275" s="27">
        <v>80.739999999999995</v>
      </c>
      <c r="BT275" s="27">
        <v>79.81</v>
      </c>
      <c r="BU275" s="27">
        <v>97.59</v>
      </c>
      <c r="BV275" s="27">
        <v>82.57</v>
      </c>
      <c r="BW275" s="27">
        <v>70.95</v>
      </c>
      <c r="BX275" s="27">
        <v>68.8</v>
      </c>
      <c r="BY275" s="26"/>
      <c r="BZ275" s="26"/>
      <c r="CA275" s="26"/>
      <c r="CB275" s="26"/>
      <c r="CC275" s="27">
        <v>67.02</v>
      </c>
      <c r="CD275" s="27">
        <v>67.959999999999994</v>
      </c>
      <c r="CE275" s="27">
        <v>72.94</v>
      </c>
      <c r="CF275" s="27">
        <v>86.53</v>
      </c>
      <c r="CG275" s="27">
        <v>83.35</v>
      </c>
    </row>
    <row r="276" spans="1:85" x14ac:dyDescent="0.3">
      <c r="A276" s="25" t="s">
        <v>349</v>
      </c>
      <c r="B276" s="27">
        <v>73.069999999999993</v>
      </c>
      <c r="C276" s="26"/>
      <c r="D276" s="27">
        <v>66.569999999999993</v>
      </c>
      <c r="E276" s="27">
        <v>69.260000000000005</v>
      </c>
      <c r="F276" s="27">
        <v>74.38</v>
      </c>
      <c r="G276" s="27">
        <v>74.91</v>
      </c>
      <c r="H276" s="27">
        <v>67.680000000000007</v>
      </c>
      <c r="I276" s="27">
        <v>70.34</v>
      </c>
      <c r="J276" s="27">
        <v>72.87</v>
      </c>
      <c r="K276" s="27">
        <v>71.650000000000006</v>
      </c>
      <c r="L276" s="27">
        <v>65.72</v>
      </c>
      <c r="M276" s="27">
        <v>95.71</v>
      </c>
      <c r="N276" s="27">
        <v>68.69</v>
      </c>
      <c r="O276" s="27">
        <v>62.9</v>
      </c>
      <c r="P276" s="27">
        <v>67.97</v>
      </c>
      <c r="Q276" s="27">
        <v>83.85</v>
      </c>
      <c r="R276" s="26"/>
      <c r="S276" s="26"/>
      <c r="T276" s="26"/>
      <c r="U276" s="27">
        <v>67.59</v>
      </c>
      <c r="V276" s="27">
        <v>81.349999999999994</v>
      </c>
      <c r="W276" s="26"/>
      <c r="X276" s="27">
        <v>66.430000000000007</v>
      </c>
      <c r="Y276" s="27">
        <v>66.78</v>
      </c>
      <c r="Z276" s="27">
        <v>81.349999999999994</v>
      </c>
      <c r="AA276" s="27">
        <v>69.260000000000005</v>
      </c>
      <c r="AB276" s="27">
        <v>80.47</v>
      </c>
      <c r="AC276" s="27">
        <v>78.31</v>
      </c>
      <c r="AD276" s="27">
        <v>76.31</v>
      </c>
      <c r="AE276" s="27">
        <v>85.7</v>
      </c>
      <c r="AF276" s="27">
        <v>79</v>
      </c>
      <c r="AG276" s="27">
        <v>74.55</v>
      </c>
      <c r="AH276" s="27">
        <v>73.099999999999994</v>
      </c>
      <c r="AI276" s="27">
        <v>65.88</v>
      </c>
      <c r="AJ276" s="27">
        <v>78.37</v>
      </c>
      <c r="AK276" s="27">
        <v>78.38</v>
      </c>
      <c r="AL276" s="27">
        <v>70.510000000000005</v>
      </c>
      <c r="AM276" s="27">
        <v>80.16</v>
      </c>
      <c r="AN276" s="27">
        <v>69.86</v>
      </c>
      <c r="AO276" s="27">
        <v>74.959999999999994</v>
      </c>
      <c r="AP276" s="27">
        <v>74.849999999999994</v>
      </c>
      <c r="AQ276" s="27">
        <v>71.31</v>
      </c>
      <c r="AR276" s="27">
        <v>66.349999999999994</v>
      </c>
      <c r="AS276" s="27">
        <v>73.88</v>
      </c>
      <c r="AT276" s="27">
        <v>75.67</v>
      </c>
      <c r="AU276" s="27">
        <v>74.91</v>
      </c>
      <c r="AV276" s="27">
        <v>67.150000000000006</v>
      </c>
      <c r="AW276" s="27">
        <v>68.38</v>
      </c>
      <c r="AX276" s="27">
        <v>70.34</v>
      </c>
      <c r="AY276" s="27">
        <v>75.38</v>
      </c>
      <c r="AZ276" s="27">
        <v>78.209999999999994</v>
      </c>
      <c r="BA276" s="27">
        <v>70.25</v>
      </c>
      <c r="BB276" s="27">
        <v>69.400000000000006</v>
      </c>
      <c r="BC276" s="27">
        <v>77.260000000000005</v>
      </c>
      <c r="BD276" s="27">
        <v>76.73</v>
      </c>
      <c r="BE276" s="27">
        <v>67.95</v>
      </c>
      <c r="BF276" s="26"/>
      <c r="BG276" s="27">
        <v>65.72</v>
      </c>
      <c r="BH276" s="27">
        <v>82.27</v>
      </c>
      <c r="BI276" s="27">
        <v>82.98</v>
      </c>
      <c r="BJ276" s="27">
        <v>107.92</v>
      </c>
      <c r="BK276" s="27">
        <v>91.09</v>
      </c>
      <c r="BL276" s="27">
        <v>72.12</v>
      </c>
      <c r="BM276" s="27">
        <v>64.209999999999994</v>
      </c>
      <c r="BN276" s="27">
        <v>88.98</v>
      </c>
      <c r="BO276" s="27">
        <v>62.9</v>
      </c>
      <c r="BP276" s="27">
        <v>81.52</v>
      </c>
      <c r="BQ276" s="27">
        <v>71.77</v>
      </c>
      <c r="BR276" s="27">
        <v>58.28</v>
      </c>
      <c r="BS276" s="27">
        <v>80.989999999999995</v>
      </c>
      <c r="BT276" s="27">
        <v>80.44</v>
      </c>
      <c r="BU276" s="27">
        <v>97.58</v>
      </c>
      <c r="BV276" s="27">
        <v>82.76</v>
      </c>
      <c r="BW276" s="27">
        <v>73.31</v>
      </c>
      <c r="BX276" s="27">
        <v>69.56</v>
      </c>
      <c r="BY276" s="26"/>
      <c r="BZ276" s="26"/>
      <c r="CA276" s="26"/>
      <c r="CB276" s="26"/>
      <c r="CC276" s="27">
        <v>67.41</v>
      </c>
      <c r="CD276" s="27">
        <v>68.41</v>
      </c>
      <c r="CE276" s="27">
        <v>73.47</v>
      </c>
      <c r="CF276" s="27">
        <v>85.77</v>
      </c>
      <c r="CG276" s="27">
        <v>83.64</v>
      </c>
    </row>
    <row r="277" spans="1:85" x14ac:dyDescent="0.3">
      <c r="A277" s="25" t="s">
        <v>350</v>
      </c>
      <c r="B277" s="27">
        <v>73.59</v>
      </c>
      <c r="C277" s="26"/>
      <c r="D277" s="27">
        <v>66.900000000000006</v>
      </c>
      <c r="E277" s="27">
        <v>68.97</v>
      </c>
      <c r="F277" s="27">
        <v>73.930000000000007</v>
      </c>
      <c r="G277" s="27">
        <v>75.78</v>
      </c>
      <c r="H277" s="27">
        <v>69.64</v>
      </c>
      <c r="I277" s="27">
        <v>71.489999999999995</v>
      </c>
      <c r="J277" s="27">
        <v>73.180000000000007</v>
      </c>
      <c r="K277" s="27">
        <v>72.33</v>
      </c>
      <c r="L277" s="27">
        <v>66.16</v>
      </c>
      <c r="M277" s="27">
        <v>97.54</v>
      </c>
      <c r="N277" s="27">
        <v>69.55</v>
      </c>
      <c r="O277" s="27">
        <v>63.5</v>
      </c>
      <c r="P277" s="27">
        <v>68.28</v>
      </c>
      <c r="Q277" s="27">
        <v>84.52</v>
      </c>
      <c r="R277" s="26"/>
      <c r="S277" s="26"/>
      <c r="T277" s="26"/>
      <c r="U277" s="27">
        <v>67.75</v>
      </c>
      <c r="V277" s="27">
        <v>81.650000000000006</v>
      </c>
      <c r="W277" s="26"/>
      <c r="X277" s="27">
        <v>66.760000000000005</v>
      </c>
      <c r="Y277" s="27">
        <v>67.12</v>
      </c>
      <c r="Z277" s="27">
        <v>81.36</v>
      </c>
      <c r="AA277" s="27">
        <v>68.97</v>
      </c>
      <c r="AB277" s="27">
        <v>79.37</v>
      </c>
      <c r="AC277" s="27">
        <v>78.08</v>
      </c>
      <c r="AD277" s="27">
        <v>75.790000000000006</v>
      </c>
      <c r="AE277" s="27">
        <v>83.01</v>
      </c>
      <c r="AF277" s="27">
        <v>78.239999999999995</v>
      </c>
      <c r="AG277" s="27">
        <v>74.03</v>
      </c>
      <c r="AH277" s="27">
        <v>72.930000000000007</v>
      </c>
      <c r="AI277" s="27">
        <v>65.849999999999994</v>
      </c>
      <c r="AJ277" s="27">
        <v>77.67</v>
      </c>
      <c r="AK277" s="27">
        <v>77.930000000000007</v>
      </c>
      <c r="AL277" s="27">
        <v>70.38</v>
      </c>
      <c r="AM277" s="27">
        <v>79.709999999999994</v>
      </c>
      <c r="AN277" s="27">
        <v>69.849999999999994</v>
      </c>
      <c r="AO277" s="27">
        <v>74.790000000000006</v>
      </c>
      <c r="AP277" s="27">
        <v>74.3</v>
      </c>
      <c r="AQ277" s="27">
        <v>70.91</v>
      </c>
      <c r="AR277" s="27">
        <v>66.3</v>
      </c>
      <c r="AS277" s="27">
        <v>73.92</v>
      </c>
      <c r="AT277" s="27">
        <v>75.33</v>
      </c>
      <c r="AU277" s="27">
        <v>75.78</v>
      </c>
      <c r="AV277" s="27">
        <v>69.2</v>
      </c>
      <c r="AW277" s="27">
        <v>70.22</v>
      </c>
      <c r="AX277" s="27">
        <v>71.489999999999995</v>
      </c>
      <c r="AY277" s="27">
        <v>75.58</v>
      </c>
      <c r="AZ277" s="27">
        <v>78.39</v>
      </c>
      <c r="BA277" s="27">
        <v>70.62</v>
      </c>
      <c r="BB277" s="27">
        <v>69.819999999999993</v>
      </c>
      <c r="BC277" s="27">
        <v>76.8</v>
      </c>
      <c r="BD277" s="27">
        <v>76.94</v>
      </c>
      <c r="BE277" s="27">
        <v>69.77</v>
      </c>
      <c r="BF277" s="26"/>
      <c r="BG277" s="27">
        <v>66.16</v>
      </c>
      <c r="BH277" s="27">
        <v>83.11</v>
      </c>
      <c r="BI277" s="27">
        <v>84.71</v>
      </c>
      <c r="BJ277" s="27">
        <v>109.73</v>
      </c>
      <c r="BK277" s="27">
        <v>91.02</v>
      </c>
      <c r="BL277" s="27">
        <v>73.150000000000006</v>
      </c>
      <c r="BM277" s="27">
        <v>64.900000000000006</v>
      </c>
      <c r="BN277" s="27">
        <v>89.39</v>
      </c>
      <c r="BO277" s="27">
        <v>63.5</v>
      </c>
      <c r="BP277" s="27">
        <v>81.83</v>
      </c>
      <c r="BQ277" s="27">
        <v>71.98</v>
      </c>
      <c r="BR277" s="27">
        <v>58.45</v>
      </c>
      <c r="BS277" s="27">
        <v>81.33</v>
      </c>
      <c r="BT277" s="27">
        <v>80.7</v>
      </c>
      <c r="BU277" s="27">
        <v>98.01</v>
      </c>
      <c r="BV277" s="27">
        <v>82.92</v>
      </c>
      <c r="BW277" s="27">
        <v>74.84</v>
      </c>
      <c r="BX277" s="27">
        <v>69.97</v>
      </c>
      <c r="BY277" s="26"/>
      <c r="BZ277" s="26"/>
      <c r="CA277" s="26"/>
      <c r="CB277" s="26"/>
      <c r="CC277" s="27">
        <v>67.56</v>
      </c>
      <c r="CD277" s="27">
        <v>68.62</v>
      </c>
      <c r="CE277" s="27">
        <v>73.75</v>
      </c>
      <c r="CF277" s="27">
        <v>86.78</v>
      </c>
      <c r="CG277" s="27">
        <v>83.64</v>
      </c>
    </row>
    <row r="278" spans="1:85" x14ac:dyDescent="0.3">
      <c r="A278" s="25" t="s">
        <v>351</v>
      </c>
      <c r="B278" s="27">
        <v>73.98</v>
      </c>
      <c r="C278" s="26"/>
      <c r="D278" s="27">
        <v>66.86</v>
      </c>
      <c r="E278" s="27">
        <v>69.06</v>
      </c>
      <c r="F278" s="27">
        <v>74.22</v>
      </c>
      <c r="G278" s="27">
        <v>76.98</v>
      </c>
      <c r="H278" s="27">
        <v>70.959999999999994</v>
      </c>
      <c r="I278" s="27">
        <v>72.09</v>
      </c>
      <c r="J278" s="27">
        <v>73.25</v>
      </c>
      <c r="K278" s="27">
        <v>72.59</v>
      </c>
      <c r="L278" s="27">
        <v>66.28</v>
      </c>
      <c r="M278" s="27">
        <v>98.22</v>
      </c>
      <c r="N278" s="27">
        <v>69.83</v>
      </c>
      <c r="O278" s="27">
        <v>63.59</v>
      </c>
      <c r="P278" s="27">
        <v>68.59</v>
      </c>
      <c r="Q278" s="27">
        <v>84.61</v>
      </c>
      <c r="R278" s="26"/>
      <c r="S278" s="26"/>
      <c r="T278" s="26"/>
      <c r="U278" s="27">
        <v>67.8</v>
      </c>
      <c r="V278" s="27">
        <v>81.540000000000006</v>
      </c>
      <c r="W278" s="26"/>
      <c r="X278" s="27">
        <v>66.709999999999994</v>
      </c>
      <c r="Y278" s="27">
        <v>67.25</v>
      </c>
      <c r="Z278" s="27">
        <v>80.63</v>
      </c>
      <c r="AA278" s="27">
        <v>69.06</v>
      </c>
      <c r="AB278" s="27">
        <v>79.45</v>
      </c>
      <c r="AC278" s="27">
        <v>78.34</v>
      </c>
      <c r="AD278" s="27">
        <v>76.099999999999994</v>
      </c>
      <c r="AE278" s="27">
        <v>83.39</v>
      </c>
      <c r="AF278" s="27">
        <v>78.849999999999994</v>
      </c>
      <c r="AG278" s="27">
        <v>74.39</v>
      </c>
      <c r="AH278" s="27">
        <v>73.099999999999994</v>
      </c>
      <c r="AI278" s="27">
        <v>65.989999999999995</v>
      </c>
      <c r="AJ278" s="27">
        <v>78.12</v>
      </c>
      <c r="AK278" s="27">
        <v>78.19</v>
      </c>
      <c r="AL278" s="27">
        <v>70.61</v>
      </c>
      <c r="AM278" s="27">
        <v>80.03</v>
      </c>
      <c r="AN278" s="27">
        <v>70.430000000000007</v>
      </c>
      <c r="AO278" s="27">
        <v>75.05</v>
      </c>
      <c r="AP278" s="27">
        <v>74.67</v>
      </c>
      <c r="AQ278" s="27">
        <v>71.25</v>
      </c>
      <c r="AR278" s="27">
        <v>66.48</v>
      </c>
      <c r="AS278" s="27">
        <v>74.16</v>
      </c>
      <c r="AT278" s="27">
        <v>75.709999999999994</v>
      </c>
      <c r="AU278" s="27">
        <v>76.98</v>
      </c>
      <c r="AV278" s="27">
        <v>70.52</v>
      </c>
      <c r="AW278" s="27">
        <v>71.540000000000006</v>
      </c>
      <c r="AX278" s="27">
        <v>72.09</v>
      </c>
      <c r="AY278" s="27">
        <v>75.62</v>
      </c>
      <c r="AZ278" s="27">
        <v>78.459999999999994</v>
      </c>
      <c r="BA278" s="27">
        <v>70.69</v>
      </c>
      <c r="BB278" s="27">
        <v>69.81</v>
      </c>
      <c r="BC278" s="27">
        <v>76.599999999999994</v>
      </c>
      <c r="BD278" s="27">
        <v>76.760000000000005</v>
      </c>
      <c r="BE278" s="27">
        <v>70.94</v>
      </c>
      <c r="BF278" s="26"/>
      <c r="BG278" s="27">
        <v>66.28</v>
      </c>
      <c r="BH278" s="27">
        <v>83.43</v>
      </c>
      <c r="BI278" s="27">
        <v>85.03</v>
      </c>
      <c r="BJ278" s="27">
        <v>110.6</v>
      </c>
      <c r="BK278" s="27">
        <v>91.35</v>
      </c>
      <c r="BL278" s="27">
        <v>73.48</v>
      </c>
      <c r="BM278" s="27">
        <v>65.02</v>
      </c>
      <c r="BN278" s="27">
        <v>89.91</v>
      </c>
      <c r="BO278" s="27">
        <v>63.59</v>
      </c>
      <c r="BP278" s="27">
        <v>82.2</v>
      </c>
      <c r="BQ278" s="27">
        <v>72.23</v>
      </c>
      <c r="BR278" s="27">
        <v>58.54</v>
      </c>
      <c r="BS278" s="27">
        <v>81.62</v>
      </c>
      <c r="BT278" s="27">
        <v>81.400000000000006</v>
      </c>
      <c r="BU278" s="27">
        <v>97.59</v>
      </c>
      <c r="BV278" s="27">
        <v>83.1</v>
      </c>
      <c r="BW278" s="27">
        <v>75.83</v>
      </c>
      <c r="BX278" s="27">
        <v>70.23</v>
      </c>
      <c r="BY278" s="26"/>
      <c r="BZ278" s="26"/>
      <c r="CA278" s="26"/>
      <c r="CB278" s="26"/>
      <c r="CC278" s="27">
        <v>67.59</v>
      </c>
      <c r="CD278" s="27">
        <v>68.69</v>
      </c>
      <c r="CE278" s="27">
        <v>73.75</v>
      </c>
      <c r="CF278" s="27">
        <v>86.74</v>
      </c>
      <c r="CG278" s="27">
        <v>83.44</v>
      </c>
    </row>
    <row r="279" spans="1:85" x14ac:dyDescent="0.3">
      <c r="A279" s="25" t="s">
        <v>352</v>
      </c>
      <c r="B279" s="27">
        <v>74.84</v>
      </c>
      <c r="C279" s="26"/>
      <c r="D279" s="27">
        <v>67.98</v>
      </c>
      <c r="E279" s="27">
        <v>69.38</v>
      </c>
      <c r="F279" s="27">
        <v>75.02</v>
      </c>
      <c r="G279" s="27">
        <v>78.040000000000006</v>
      </c>
      <c r="H279" s="27">
        <v>71.42</v>
      </c>
      <c r="I279" s="27">
        <v>72.61</v>
      </c>
      <c r="J279" s="27">
        <v>74.27</v>
      </c>
      <c r="K279" s="27">
        <v>73.260000000000005</v>
      </c>
      <c r="L279" s="27">
        <v>67.459999999999994</v>
      </c>
      <c r="M279" s="27">
        <v>99.17</v>
      </c>
      <c r="N279" s="27">
        <v>71.260000000000005</v>
      </c>
      <c r="O279" s="27">
        <v>64.88</v>
      </c>
      <c r="P279" s="27">
        <v>69.3</v>
      </c>
      <c r="Q279" s="27">
        <v>85.38</v>
      </c>
      <c r="R279" s="26"/>
      <c r="S279" s="26"/>
      <c r="T279" s="26"/>
      <c r="U279" s="27">
        <v>68.63</v>
      </c>
      <c r="V279" s="27">
        <v>82.15</v>
      </c>
      <c r="W279" s="26"/>
      <c r="X279" s="27">
        <v>67.84</v>
      </c>
      <c r="Y279" s="27">
        <v>68.430000000000007</v>
      </c>
      <c r="Z279" s="27">
        <v>81.150000000000006</v>
      </c>
      <c r="AA279" s="27">
        <v>69.38</v>
      </c>
      <c r="AB279" s="27">
        <v>80.45</v>
      </c>
      <c r="AC279" s="27">
        <v>79.36</v>
      </c>
      <c r="AD279" s="27">
        <v>77.03</v>
      </c>
      <c r="AE279" s="27">
        <v>84.54</v>
      </c>
      <c r="AF279" s="27">
        <v>79.930000000000007</v>
      </c>
      <c r="AG279" s="27">
        <v>74.97</v>
      </c>
      <c r="AH279" s="27">
        <v>73.760000000000005</v>
      </c>
      <c r="AI279" s="27">
        <v>66.430000000000007</v>
      </c>
      <c r="AJ279" s="27">
        <v>78.91</v>
      </c>
      <c r="AK279" s="27">
        <v>79.010000000000005</v>
      </c>
      <c r="AL279" s="27">
        <v>71.45</v>
      </c>
      <c r="AM279" s="27">
        <v>80.819999999999993</v>
      </c>
      <c r="AN279" s="27">
        <v>71.44</v>
      </c>
      <c r="AO279" s="27">
        <v>75.98</v>
      </c>
      <c r="AP279" s="27">
        <v>75.48</v>
      </c>
      <c r="AQ279" s="27">
        <v>71.819999999999993</v>
      </c>
      <c r="AR279" s="27">
        <v>67.069999999999993</v>
      </c>
      <c r="AS279" s="27">
        <v>74.819999999999993</v>
      </c>
      <c r="AT279" s="27">
        <v>76.569999999999993</v>
      </c>
      <c r="AU279" s="27">
        <v>78.040000000000006</v>
      </c>
      <c r="AV279" s="27">
        <v>70.989999999999995</v>
      </c>
      <c r="AW279" s="27">
        <v>72</v>
      </c>
      <c r="AX279" s="27">
        <v>72.61</v>
      </c>
      <c r="AY279" s="27">
        <v>76.59</v>
      </c>
      <c r="AZ279" s="27">
        <v>79.34</v>
      </c>
      <c r="BA279" s="27">
        <v>71.8</v>
      </c>
      <c r="BB279" s="27">
        <v>70.86</v>
      </c>
      <c r="BC279" s="27">
        <v>77.08</v>
      </c>
      <c r="BD279" s="27">
        <v>76.87</v>
      </c>
      <c r="BE279" s="27">
        <v>71.290000000000006</v>
      </c>
      <c r="BF279" s="26"/>
      <c r="BG279" s="27">
        <v>67.459999999999994</v>
      </c>
      <c r="BH279" s="27">
        <v>83.56</v>
      </c>
      <c r="BI279" s="27">
        <v>84.75</v>
      </c>
      <c r="BJ279" s="27">
        <v>112.05</v>
      </c>
      <c r="BK279" s="27">
        <v>92.59</v>
      </c>
      <c r="BL279" s="27">
        <v>74.930000000000007</v>
      </c>
      <c r="BM279" s="27">
        <v>66.33</v>
      </c>
      <c r="BN279" s="27">
        <v>91.35</v>
      </c>
      <c r="BO279" s="27">
        <v>64.88</v>
      </c>
      <c r="BP279" s="27">
        <v>83.16</v>
      </c>
      <c r="BQ279" s="27">
        <v>72.900000000000006</v>
      </c>
      <c r="BR279" s="27">
        <v>58.84</v>
      </c>
      <c r="BS279" s="27">
        <v>82.61</v>
      </c>
      <c r="BT279" s="27">
        <v>82.94</v>
      </c>
      <c r="BU279" s="27">
        <v>98.04</v>
      </c>
      <c r="BV279" s="27">
        <v>83.89</v>
      </c>
      <c r="BW279" s="27">
        <v>76.16</v>
      </c>
      <c r="BX279" s="27">
        <v>71.39</v>
      </c>
      <c r="BY279" s="26"/>
      <c r="BZ279" s="26"/>
      <c r="CA279" s="26"/>
      <c r="CB279" s="26"/>
      <c r="CC279" s="27">
        <v>68.41</v>
      </c>
      <c r="CD279" s="27">
        <v>69.58</v>
      </c>
      <c r="CE279" s="27">
        <v>74.87</v>
      </c>
      <c r="CF279" s="27">
        <v>86.74</v>
      </c>
      <c r="CG279" s="27">
        <v>84</v>
      </c>
    </row>
    <row r="280" spans="1:85" x14ac:dyDescent="0.3">
      <c r="A280" s="25" t="s">
        <v>353</v>
      </c>
      <c r="B280" s="27">
        <v>75.45</v>
      </c>
      <c r="C280" s="26"/>
      <c r="D280" s="27">
        <v>68.8</v>
      </c>
      <c r="E280" s="27">
        <v>69.599999999999994</v>
      </c>
      <c r="F280" s="27">
        <v>75.63</v>
      </c>
      <c r="G280" s="27">
        <v>78.45</v>
      </c>
      <c r="H280" s="27">
        <v>72.03</v>
      </c>
      <c r="I280" s="27">
        <v>73</v>
      </c>
      <c r="J280" s="27">
        <v>74.81</v>
      </c>
      <c r="K280" s="27">
        <v>73.55</v>
      </c>
      <c r="L280" s="27">
        <v>68.260000000000005</v>
      </c>
      <c r="M280" s="27">
        <v>99.94</v>
      </c>
      <c r="N280" s="27">
        <v>72.040000000000006</v>
      </c>
      <c r="O280" s="27">
        <v>65.77</v>
      </c>
      <c r="P280" s="27">
        <v>71.22</v>
      </c>
      <c r="Q280" s="27">
        <v>85.39</v>
      </c>
      <c r="R280" s="26"/>
      <c r="S280" s="26"/>
      <c r="T280" s="26"/>
      <c r="U280" s="27">
        <v>69.260000000000005</v>
      </c>
      <c r="V280" s="27">
        <v>82.4</v>
      </c>
      <c r="W280" s="26"/>
      <c r="X280" s="27">
        <v>68.67</v>
      </c>
      <c r="Y280" s="27">
        <v>69.11</v>
      </c>
      <c r="Z280" s="27">
        <v>80.98</v>
      </c>
      <c r="AA280" s="27">
        <v>69.599999999999994</v>
      </c>
      <c r="AB280" s="27">
        <v>80.849999999999994</v>
      </c>
      <c r="AC280" s="27">
        <v>79.459999999999994</v>
      </c>
      <c r="AD280" s="27">
        <v>77.209999999999994</v>
      </c>
      <c r="AE280" s="27">
        <v>84.75</v>
      </c>
      <c r="AF280" s="27">
        <v>79.760000000000005</v>
      </c>
      <c r="AG280" s="27">
        <v>75.099999999999994</v>
      </c>
      <c r="AH280" s="27">
        <v>74.2</v>
      </c>
      <c r="AI280" s="27">
        <v>67.900000000000006</v>
      </c>
      <c r="AJ280" s="27">
        <v>78.94</v>
      </c>
      <c r="AK280" s="27">
        <v>78.98</v>
      </c>
      <c r="AL280" s="27">
        <v>71.8</v>
      </c>
      <c r="AM280" s="27">
        <v>81.23</v>
      </c>
      <c r="AN280" s="27">
        <v>72.930000000000007</v>
      </c>
      <c r="AO280" s="27">
        <v>76.87</v>
      </c>
      <c r="AP280" s="27">
        <v>76.08</v>
      </c>
      <c r="AQ280" s="27">
        <v>72.59</v>
      </c>
      <c r="AR280" s="27">
        <v>68.63</v>
      </c>
      <c r="AS280" s="27">
        <v>75.510000000000005</v>
      </c>
      <c r="AT280" s="27">
        <v>77.34</v>
      </c>
      <c r="AU280" s="27">
        <v>78.45</v>
      </c>
      <c r="AV280" s="27">
        <v>71.62</v>
      </c>
      <c r="AW280" s="27">
        <v>72.58</v>
      </c>
      <c r="AX280" s="27">
        <v>73</v>
      </c>
      <c r="AY280" s="27">
        <v>77.150000000000006</v>
      </c>
      <c r="AZ280" s="27">
        <v>79.72</v>
      </c>
      <c r="BA280" s="27">
        <v>72.41</v>
      </c>
      <c r="BB280" s="27">
        <v>71.239999999999995</v>
      </c>
      <c r="BC280" s="27">
        <v>77.33</v>
      </c>
      <c r="BD280" s="27">
        <v>76.709999999999994</v>
      </c>
      <c r="BE280" s="27">
        <v>71.78</v>
      </c>
      <c r="BF280" s="26"/>
      <c r="BG280" s="27">
        <v>68.260000000000005</v>
      </c>
      <c r="BH280" s="27">
        <v>84.07</v>
      </c>
      <c r="BI280" s="27">
        <v>85.68</v>
      </c>
      <c r="BJ280" s="27">
        <v>112.32</v>
      </c>
      <c r="BK280" s="27">
        <v>93.71</v>
      </c>
      <c r="BL280" s="27">
        <v>75.760000000000005</v>
      </c>
      <c r="BM280" s="27">
        <v>67.09</v>
      </c>
      <c r="BN280" s="27">
        <v>91.62</v>
      </c>
      <c r="BO280" s="27">
        <v>65.77</v>
      </c>
      <c r="BP280" s="27">
        <v>83.71</v>
      </c>
      <c r="BQ280" s="27">
        <v>74.260000000000005</v>
      </c>
      <c r="BR280" s="27">
        <v>61.64</v>
      </c>
      <c r="BS280" s="27">
        <v>83.26</v>
      </c>
      <c r="BT280" s="27">
        <v>83.72</v>
      </c>
      <c r="BU280" s="27">
        <v>97.28</v>
      </c>
      <c r="BV280" s="27">
        <v>84.25</v>
      </c>
      <c r="BW280" s="27">
        <v>76.53</v>
      </c>
      <c r="BX280" s="27">
        <v>72.22</v>
      </c>
      <c r="BY280" s="26"/>
      <c r="BZ280" s="26"/>
      <c r="CA280" s="26"/>
      <c r="CB280" s="26"/>
      <c r="CC280" s="27">
        <v>68.98</v>
      </c>
      <c r="CD280" s="27">
        <v>70.42</v>
      </c>
      <c r="CE280" s="27">
        <v>75.260000000000005</v>
      </c>
      <c r="CF280" s="27">
        <v>86.6</v>
      </c>
      <c r="CG280" s="27">
        <v>84.27</v>
      </c>
    </row>
    <row r="281" spans="1:85" x14ac:dyDescent="0.3">
      <c r="A281" s="25" t="s">
        <v>354</v>
      </c>
      <c r="B281" s="27">
        <v>75.790000000000006</v>
      </c>
      <c r="C281" s="26"/>
      <c r="D281" s="27">
        <v>69.47</v>
      </c>
      <c r="E281" s="27">
        <v>69.45</v>
      </c>
      <c r="F281" s="27">
        <v>75.77</v>
      </c>
      <c r="G281" s="27">
        <v>78.569999999999993</v>
      </c>
      <c r="H281" s="27">
        <v>72.540000000000006</v>
      </c>
      <c r="I281" s="27">
        <v>73.430000000000007</v>
      </c>
      <c r="J281" s="27">
        <v>75.27</v>
      </c>
      <c r="K281" s="27">
        <v>73.900000000000006</v>
      </c>
      <c r="L281" s="27">
        <v>68.87</v>
      </c>
      <c r="M281" s="27">
        <v>100.19</v>
      </c>
      <c r="N281" s="27">
        <v>72.72</v>
      </c>
      <c r="O281" s="27">
        <v>66.47</v>
      </c>
      <c r="P281" s="27">
        <v>71.650000000000006</v>
      </c>
      <c r="Q281" s="27">
        <v>85.6</v>
      </c>
      <c r="R281" s="26"/>
      <c r="S281" s="26"/>
      <c r="T281" s="26"/>
      <c r="U281" s="27">
        <v>69.709999999999994</v>
      </c>
      <c r="V281" s="27">
        <v>82.32</v>
      </c>
      <c r="W281" s="26"/>
      <c r="X281" s="27">
        <v>69.349999999999994</v>
      </c>
      <c r="Y281" s="27">
        <v>69.67</v>
      </c>
      <c r="Z281" s="27">
        <v>81.040000000000006</v>
      </c>
      <c r="AA281" s="27">
        <v>69.45</v>
      </c>
      <c r="AB281" s="27">
        <v>81.47</v>
      </c>
      <c r="AC281" s="27">
        <v>79.62</v>
      </c>
      <c r="AD281" s="27">
        <v>77.12</v>
      </c>
      <c r="AE281" s="27">
        <v>85.55</v>
      </c>
      <c r="AF281" s="27">
        <v>79.819999999999993</v>
      </c>
      <c r="AG281" s="27">
        <v>74.98</v>
      </c>
      <c r="AH281" s="27">
        <v>74.5</v>
      </c>
      <c r="AI281" s="27">
        <v>68.06</v>
      </c>
      <c r="AJ281" s="27">
        <v>78.66</v>
      </c>
      <c r="AK281" s="27">
        <v>78.739999999999995</v>
      </c>
      <c r="AL281" s="27">
        <v>71.92</v>
      </c>
      <c r="AM281" s="27">
        <v>81.12</v>
      </c>
      <c r="AN281" s="27">
        <v>73.010000000000005</v>
      </c>
      <c r="AO281" s="27">
        <v>76.97</v>
      </c>
      <c r="AP281" s="27">
        <v>75.930000000000007</v>
      </c>
      <c r="AQ281" s="27">
        <v>72.5</v>
      </c>
      <c r="AR281" s="27">
        <v>68.849999999999994</v>
      </c>
      <c r="AS281" s="27">
        <v>75.78</v>
      </c>
      <c r="AT281" s="27">
        <v>77.459999999999994</v>
      </c>
      <c r="AU281" s="27">
        <v>78.569999999999993</v>
      </c>
      <c r="AV281" s="27">
        <v>72.17</v>
      </c>
      <c r="AW281" s="27">
        <v>73.02</v>
      </c>
      <c r="AX281" s="27">
        <v>73.430000000000007</v>
      </c>
      <c r="AY281" s="27">
        <v>77.58</v>
      </c>
      <c r="AZ281" s="27">
        <v>80.02</v>
      </c>
      <c r="BA281" s="27">
        <v>72.930000000000007</v>
      </c>
      <c r="BB281" s="27">
        <v>71.86</v>
      </c>
      <c r="BC281" s="27">
        <v>77.45</v>
      </c>
      <c r="BD281" s="27">
        <v>76.33</v>
      </c>
      <c r="BE281" s="27">
        <v>72.209999999999994</v>
      </c>
      <c r="BF281" s="26"/>
      <c r="BG281" s="27">
        <v>68.87</v>
      </c>
      <c r="BH281" s="27">
        <v>85.22</v>
      </c>
      <c r="BI281" s="27">
        <v>87.59</v>
      </c>
      <c r="BJ281" s="27">
        <v>111.47</v>
      </c>
      <c r="BK281" s="27">
        <v>93.64</v>
      </c>
      <c r="BL281" s="27">
        <v>76.510000000000005</v>
      </c>
      <c r="BM281" s="27">
        <v>67.81</v>
      </c>
      <c r="BN281" s="27">
        <v>91.7</v>
      </c>
      <c r="BO281" s="27">
        <v>66.47</v>
      </c>
      <c r="BP281" s="27">
        <v>84.18</v>
      </c>
      <c r="BQ281" s="27">
        <v>74.62</v>
      </c>
      <c r="BR281" s="27">
        <v>61.77</v>
      </c>
      <c r="BS281" s="27">
        <v>83.75</v>
      </c>
      <c r="BT281" s="27">
        <v>84</v>
      </c>
      <c r="BU281" s="27">
        <v>96.87</v>
      </c>
      <c r="BV281" s="27">
        <v>84.56</v>
      </c>
      <c r="BW281" s="27">
        <v>76.89</v>
      </c>
      <c r="BX281" s="27">
        <v>72.78</v>
      </c>
      <c r="BY281" s="26"/>
      <c r="BZ281" s="26"/>
      <c r="CA281" s="26"/>
      <c r="CB281" s="26"/>
      <c r="CC281" s="27">
        <v>69.44</v>
      </c>
      <c r="CD281" s="27">
        <v>70.8</v>
      </c>
      <c r="CE281" s="27">
        <v>75.430000000000007</v>
      </c>
      <c r="CF281" s="27">
        <v>86.48</v>
      </c>
      <c r="CG281" s="27">
        <v>83.95</v>
      </c>
    </row>
    <row r="282" spans="1:85" x14ac:dyDescent="0.3">
      <c r="A282" s="25" t="s">
        <v>355</v>
      </c>
      <c r="B282" s="27">
        <v>76.16</v>
      </c>
      <c r="C282" s="26"/>
      <c r="D282" s="27">
        <v>70.400000000000006</v>
      </c>
      <c r="E282" s="27">
        <v>69.52</v>
      </c>
      <c r="F282" s="27">
        <v>75.98</v>
      </c>
      <c r="G282" s="27">
        <v>77.989999999999995</v>
      </c>
      <c r="H282" s="27">
        <v>71.66</v>
      </c>
      <c r="I282" s="27">
        <v>73.12</v>
      </c>
      <c r="J282" s="27">
        <v>76.28</v>
      </c>
      <c r="K282" s="27">
        <v>74.09</v>
      </c>
      <c r="L282" s="27">
        <v>70.17</v>
      </c>
      <c r="M282" s="27">
        <v>100.19</v>
      </c>
      <c r="N282" s="27">
        <v>74.33</v>
      </c>
      <c r="O282" s="27">
        <v>67.94</v>
      </c>
      <c r="P282" s="27">
        <v>72.44</v>
      </c>
      <c r="Q282" s="27">
        <v>85.9</v>
      </c>
      <c r="R282" s="26"/>
      <c r="S282" s="26"/>
      <c r="T282" s="26"/>
      <c r="U282" s="27">
        <v>70.59</v>
      </c>
      <c r="V282" s="27">
        <v>82.8</v>
      </c>
      <c r="W282" s="26"/>
      <c r="X282" s="27">
        <v>70.27</v>
      </c>
      <c r="Y282" s="27">
        <v>70.81</v>
      </c>
      <c r="Z282" s="27">
        <v>81.56</v>
      </c>
      <c r="AA282" s="27">
        <v>69.52</v>
      </c>
      <c r="AB282" s="27">
        <v>82.36</v>
      </c>
      <c r="AC282" s="27">
        <v>79.87</v>
      </c>
      <c r="AD282" s="27">
        <v>77.349999999999994</v>
      </c>
      <c r="AE282" s="27">
        <v>85.78</v>
      </c>
      <c r="AF282" s="27">
        <v>79.8</v>
      </c>
      <c r="AG282" s="27">
        <v>74.94</v>
      </c>
      <c r="AH282" s="27">
        <v>74.66</v>
      </c>
      <c r="AI282" s="27">
        <v>68.16</v>
      </c>
      <c r="AJ282" s="27">
        <v>78.41</v>
      </c>
      <c r="AK282" s="27">
        <v>78.650000000000006</v>
      </c>
      <c r="AL282" s="27">
        <v>72.38</v>
      </c>
      <c r="AM282" s="27">
        <v>81.12</v>
      </c>
      <c r="AN282" s="27">
        <v>73.16</v>
      </c>
      <c r="AO282" s="27">
        <v>77.12</v>
      </c>
      <c r="AP282" s="27">
        <v>75.91</v>
      </c>
      <c r="AQ282" s="27">
        <v>72.400000000000006</v>
      </c>
      <c r="AR282" s="27">
        <v>69.069999999999993</v>
      </c>
      <c r="AS282" s="27">
        <v>76.14</v>
      </c>
      <c r="AT282" s="27">
        <v>77.73</v>
      </c>
      <c r="AU282" s="27">
        <v>77.989999999999995</v>
      </c>
      <c r="AV282" s="27">
        <v>71.31</v>
      </c>
      <c r="AW282" s="27">
        <v>72.12</v>
      </c>
      <c r="AX282" s="27">
        <v>73.12</v>
      </c>
      <c r="AY282" s="27">
        <v>78.510000000000005</v>
      </c>
      <c r="AZ282" s="27">
        <v>80.86</v>
      </c>
      <c r="BA282" s="27">
        <v>74.02</v>
      </c>
      <c r="BB282" s="27">
        <v>72.84</v>
      </c>
      <c r="BC282" s="27">
        <v>77.56</v>
      </c>
      <c r="BD282" s="27">
        <v>76.290000000000006</v>
      </c>
      <c r="BE282" s="27">
        <v>71.28</v>
      </c>
      <c r="BF282" s="26"/>
      <c r="BG282" s="27">
        <v>70.17</v>
      </c>
      <c r="BH282" s="27">
        <v>85.85</v>
      </c>
      <c r="BI282" s="27">
        <v>88.45</v>
      </c>
      <c r="BJ282" s="27">
        <v>110.56</v>
      </c>
      <c r="BK282" s="27">
        <v>94.28</v>
      </c>
      <c r="BL282" s="27">
        <v>78.13</v>
      </c>
      <c r="BM282" s="27">
        <v>69.349999999999994</v>
      </c>
      <c r="BN282" s="27">
        <v>93.23</v>
      </c>
      <c r="BO282" s="27">
        <v>67.94</v>
      </c>
      <c r="BP282" s="27">
        <v>85.25</v>
      </c>
      <c r="BQ282" s="27">
        <v>75.5</v>
      </c>
      <c r="BR282" s="27">
        <v>62.07</v>
      </c>
      <c r="BS282" s="27">
        <v>84.92</v>
      </c>
      <c r="BT282" s="27">
        <v>84.84</v>
      </c>
      <c r="BU282" s="27">
        <v>96.69</v>
      </c>
      <c r="BV282" s="27">
        <v>85.59</v>
      </c>
      <c r="BW282" s="27">
        <v>76.13</v>
      </c>
      <c r="BX282" s="27">
        <v>74.040000000000006</v>
      </c>
      <c r="BY282" s="26"/>
      <c r="BZ282" s="26"/>
      <c r="CA282" s="26"/>
      <c r="CB282" s="26"/>
      <c r="CC282" s="27">
        <v>70.319999999999993</v>
      </c>
      <c r="CD282" s="27">
        <v>71.67</v>
      </c>
      <c r="CE282" s="27">
        <v>76.42</v>
      </c>
      <c r="CF282" s="27">
        <v>87.48</v>
      </c>
      <c r="CG282" s="27">
        <v>84.07</v>
      </c>
    </row>
    <row r="283" spans="1:85" x14ac:dyDescent="0.3">
      <c r="A283" s="25" t="s">
        <v>356</v>
      </c>
      <c r="B283" s="27">
        <v>76.42</v>
      </c>
      <c r="C283" s="26"/>
      <c r="D283" s="27">
        <v>70.72</v>
      </c>
      <c r="E283" s="27">
        <v>69.510000000000005</v>
      </c>
      <c r="F283" s="27">
        <v>76</v>
      </c>
      <c r="G283" s="27">
        <v>78.5</v>
      </c>
      <c r="H283" s="27">
        <v>73.010000000000005</v>
      </c>
      <c r="I283" s="27">
        <v>73.92</v>
      </c>
      <c r="J283" s="27">
        <v>76.61</v>
      </c>
      <c r="K283" s="27">
        <v>74.760000000000005</v>
      </c>
      <c r="L283" s="27">
        <v>71.03</v>
      </c>
      <c r="M283" s="27">
        <v>98.23</v>
      </c>
      <c r="N283" s="27">
        <v>75.06</v>
      </c>
      <c r="O283" s="27">
        <v>68.930000000000007</v>
      </c>
      <c r="P283" s="27">
        <v>72.510000000000005</v>
      </c>
      <c r="Q283" s="27">
        <v>86.14</v>
      </c>
      <c r="R283" s="26"/>
      <c r="S283" s="26"/>
      <c r="T283" s="26"/>
      <c r="U283" s="27">
        <v>71.2</v>
      </c>
      <c r="V283" s="27">
        <v>82.63</v>
      </c>
      <c r="W283" s="26"/>
      <c r="X283" s="27">
        <v>70.569999999999993</v>
      </c>
      <c r="Y283" s="27">
        <v>71.61</v>
      </c>
      <c r="Z283" s="27">
        <v>82.07</v>
      </c>
      <c r="AA283" s="27">
        <v>69.510000000000005</v>
      </c>
      <c r="AB283" s="27">
        <v>83.12</v>
      </c>
      <c r="AC283" s="27">
        <v>79.63</v>
      </c>
      <c r="AD283" s="27">
        <v>77.69</v>
      </c>
      <c r="AE283" s="27">
        <v>85.54</v>
      </c>
      <c r="AF283" s="27">
        <v>79.510000000000005</v>
      </c>
      <c r="AG283" s="27">
        <v>75.010000000000005</v>
      </c>
      <c r="AH283" s="27">
        <v>74.55</v>
      </c>
      <c r="AI283" s="27">
        <v>68.06</v>
      </c>
      <c r="AJ283" s="27">
        <v>78.2</v>
      </c>
      <c r="AK283" s="27">
        <v>78.2</v>
      </c>
      <c r="AL283" s="27">
        <v>72.540000000000006</v>
      </c>
      <c r="AM283" s="27">
        <v>80.94</v>
      </c>
      <c r="AN283" s="27">
        <v>72.959999999999994</v>
      </c>
      <c r="AO283" s="27">
        <v>76.78</v>
      </c>
      <c r="AP283" s="27">
        <v>75.88</v>
      </c>
      <c r="AQ283" s="27">
        <v>72.349999999999994</v>
      </c>
      <c r="AR283" s="27">
        <v>69.319999999999993</v>
      </c>
      <c r="AS283" s="27">
        <v>76.150000000000006</v>
      </c>
      <c r="AT283" s="27">
        <v>77.72</v>
      </c>
      <c r="AU283" s="27">
        <v>78.5</v>
      </c>
      <c r="AV283" s="27">
        <v>72.650000000000006</v>
      </c>
      <c r="AW283" s="27">
        <v>73.47</v>
      </c>
      <c r="AX283" s="27">
        <v>73.92</v>
      </c>
      <c r="AY283" s="27">
        <v>78.77</v>
      </c>
      <c r="AZ283" s="27">
        <v>80.91</v>
      </c>
      <c r="BA283" s="27">
        <v>74.47</v>
      </c>
      <c r="BB283" s="27">
        <v>73.59</v>
      </c>
      <c r="BC283" s="27">
        <v>77.64</v>
      </c>
      <c r="BD283" s="27">
        <v>76.319999999999993</v>
      </c>
      <c r="BE283" s="27">
        <v>72.59</v>
      </c>
      <c r="BF283" s="26"/>
      <c r="BG283" s="27">
        <v>71.03</v>
      </c>
      <c r="BH283" s="27">
        <v>85.5</v>
      </c>
      <c r="BI283" s="27">
        <v>88.18</v>
      </c>
      <c r="BJ283" s="27">
        <v>107.22</v>
      </c>
      <c r="BK283" s="27">
        <v>92.67</v>
      </c>
      <c r="BL283" s="27">
        <v>78.819999999999993</v>
      </c>
      <c r="BM283" s="27">
        <v>70.209999999999994</v>
      </c>
      <c r="BN283" s="27">
        <v>92.78</v>
      </c>
      <c r="BO283" s="27">
        <v>68.930000000000007</v>
      </c>
      <c r="BP283" s="27">
        <v>84.81</v>
      </c>
      <c r="BQ283" s="27">
        <v>75.47</v>
      </c>
      <c r="BR283" s="27">
        <v>62.22</v>
      </c>
      <c r="BS283" s="27">
        <v>84.59</v>
      </c>
      <c r="BT283" s="27">
        <v>84.33</v>
      </c>
      <c r="BU283" s="27">
        <v>96.53</v>
      </c>
      <c r="BV283" s="27">
        <v>85.29</v>
      </c>
      <c r="BW283" s="27">
        <v>77.22</v>
      </c>
      <c r="BX283" s="27">
        <v>74.56</v>
      </c>
      <c r="BY283" s="26"/>
      <c r="BZ283" s="26"/>
      <c r="CA283" s="26"/>
      <c r="CB283" s="26"/>
      <c r="CC283" s="27">
        <v>70.930000000000007</v>
      </c>
      <c r="CD283" s="27">
        <v>72.209999999999994</v>
      </c>
      <c r="CE283" s="27">
        <v>76.63</v>
      </c>
      <c r="CF283" s="27">
        <v>86.95</v>
      </c>
      <c r="CG283" s="27">
        <v>83.87</v>
      </c>
    </row>
    <row r="284" spans="1:85" x14ac:dyDescent="0.3">
      <c r="A284" s="25" t="s">
        <v>357</v>
      </c>
      <c r="B284" s="27">
        <v>77.12</v>
      </c>
      <c r="C284" s="26"/>
      <c r="D284" s="27">
        <v>71.739999999999995</v>
      </c>
      <c r="E284" s="27">
        <v>69.7</v>
      </c>
      <c r="F284" s="27">
        <v>76.56</v>
      </c>
      <c r="G284" s="27">
        <v>79.22</v>
      </c>
      <c r="H284" s="27">
        <v>74.86</v>
      </c>
      <c r="I284" s="27">
        <v>75.239999999999995</v>
      </c>
      <c r="J284" s="27">
        <v>77.22</v>
      </c>
      <c r="K284" s="27">
        <v>75.680000000000007</v>
      </c>
      <c r="L284" s="27">
        <v>72.09</v>
      </c>
      <c r="M284" s="27">
        <v>97.2</v>
      </c>
      <c r="N284" s="27">
        <v>75.86</v>
      </c>
      <c r="O284" s="27">
        <v>70.23</v>
      </c>
      <c r="P284" s="27">
        <v>74.3</v>
      </c>
      <c r="Q284" s="27">
        <v>86.78</v>
      </c>
      <c r="R284" s="26"/>
      <c r="S284" s="26"/>
      <c r="T284" s="26"/>
      <c r="U284" s="27">
        <v>72.010000000000005</v>
      </c>
      <c r="V284" s="27">
        <v>82.96</v>
      </c>
      <c r="W284" s="26"/>
      <c r="X284" s="27">
        <v>71.58</v>
      </c>
      <c r="Y284" s="27">
        <v>72.66</v>
      </c>
      <c r="Z284" s="27">
        <v>82.81</v>
      </c>
      <c r="AA284" s="27">
        <v>69.7</v>
      </c>
      <c r="AB284" s="27">
        <v>83.74</v>
      </c>
      <c r="AC284" s="27">
        <v>79.680000000000007</v>
      </c>
      <c r="AD284" s="27">
        <v>78.03</v>
      </c>
      <c r="AE284" s="27">
        <v>85.39</v>
      </c>
      <c r="AF284" s="27">
        <v>79.38</v>
      </c>
      <c r="AG284" s="27">
        <v>75.11</v>
      </c>
      <c r="AH284" s="27">
        <v>74.900000000000006</v>
      </c>
      <c r="AI284" s="27">
        <v>69.680000000000007</v>
      </c>
      <c r="AJ284" s="27">
        <v>78.14</v>
      </c>
      <c r="AK284" s="27">
        <v>77.930000000000007</v>
      </c>
      <c r="AL284" s="27">
        <v>72.94</v>
      </c>
      <c r="AM284" s="27">
        <v>81.2</v>
      </c>
      <c r="AN284" s="27">
        <v>74.08</v>
      </c>
      <c r="AO284" s="27">
        <v>76.97</v>
      </c>
      <c r="AP284" s="27">
        <v>76.5</v>
      </c>
      <c r="AQ284" s="27">
        <v>73.08</v>
      </c>
      <c r="AR284" s="27">
        <v>70.98</v>
      </c>
      <c r="AS284" s="27">
        <v>76.680000000000007</v>
      </c>
      <c r="AT284" s="27">
        <v>78.27</v>
      </c>
      <c r="AU284" s="27">
        <v>79.22</v>
      </c>
      <c r="AV284" s="27">
        <v>74.5</v>
      </c>
      <c r="AW284" s="27">
        <v>75.31</v>
      </c>
      <c r="AX284" s="27">
        <v>75.239999999999995</v>
      </c>
      <c r="AY284" s="27">
        <v>79.400000000000006</v>
      </c>
      <c r="AZ284" s="27">
        <v>81.27</v>
      </c>
      <c r="BA284" s="27">
        <v>75.209999999999994</v>
      </c>
      <c r="BB284" s="27">
        <v>74.66</v>
      </c>
      <c r="BC284" s="27">
        <v>77.959999999999994</v>
      </c>
      <c r="BD284" s="27">
        <v>76.31</v>
      </c>
      <c r="BE284" s="27">
        <v>74.36</v>
      </c>
      <c r="BF284" s="26"/>
      <c r="BG284" s="27">
        <v>72.09</v>
      </c>
      <c r="BH284" s="27">
        <v>86.26</v>
      </c>
      <c r="BI284" s="27">
        <v>89.4</v>
      </c>
      <c r="BJ284" s="27">
        <v>104.53</v>
      </c>
      <c r="BK284" s="27">
        <v>92.24</v>
      </c>
      <c r="BL284" s="27">
        <v>79.25</v>
      </c>
      <c r="BM284" s="27">
        <v>71.37</v>
      </c>
      <c r="BN284" s="27">
        <v>93.01</v>
      </c>
      <c r="BO284" s="27">
        <v>70.23</v>
      </c>
      <c r="BP284" s="27">
        <v>84.91</v>
      </c>
      <c r="BQ284" s="27">
        <v>76.680000000000007</v>
      </c>
      <c r="BR284" s="27">
        <v>65.39</v>
      </c>
      <c r="BS284" s="27">
        <v>84.7</v>
      </c>
      <c r="BT284" s="27">
        <v>84.45</v>
      </c>
      <c r="BU284" s="27">
        <v>96.69</v>
      </c>
      <c r="BV284" s="27">
        <v>85.29</v>
      </c>
      <c r="BW284" s="27">
        <v>78.739999999999995</v>
      </c>
      <c r="BX284" s="27">
        <v>75.510000000000005</v>
      </c>
      <c r="BY284" s="26"/>
      <c r="BZ284" s="26"/>
      <c r="CA284" s="26"/>
      <c r="CB284" s="26"/>
      <c r="CC284" s="27">
        <v>71.680000000000007</v>
      </c>
      <c r="CD284" s="27">
        <v>73.22</v>
      </c>
      <c r="CE284" s="27">
        <v>77.38</v>
      </c>
      <c r="CF284" s="27">
        <v>87.08</v>
      </c>
      <c r="CG284" s="27">
        <v>83.98</v>
      </c>
    </row>
    <row r="285" spans="1:85" x14ac:dyDescent="0.3">
      <c r="A285" s="25" t="s">
        <v>358</v>
      </c>
      <c r="B285" s="27">
        <v>77.92</v>
      </c>
      <c r="C285" s="26"/>
      <c r="D285" s="27">
        <v>72.83</v>
      </c>
      <c r="E285" s="27">
        <v>70.2</v>
      </c>
      <c r="F285" s="27">
        <v>77.02</v>
      </c>
      <c r="G285" s="27">
        <v>79.459999999999994</v>
      </c>
      <c r="H285" s="27">
        <v>75.36</v>
      </c>
      <c r="I285" s="27">
        <v>75.83</v>
      </c>
      <c r="J285" s="27">
        <v>78.27</v>
      </c>
      <c r="K285" s="27">
        <v>76.42</v>
      </c>
      <c r="L285" s="27">
        <v>73.53</v>
      </c>
      <c r="M285" s="27">
        <v>98.19</v>
      </c>
      <c r="N285" s="27">
        <v>77.650000000000006</v>
      </c>
      <c r="O285" s="27">
        <v>71.8</v>
      </c>
      <c r="P285" s="27">
        <v>74.95</v>
      </c>
      <c r="Q285" s="27">
        <v>87.43</v>
      </c>
      <c r="R285" s="26"/>
      <c r="S285" s="26"/>
      <c r="T285" s="26"/>
      <c r="U285" s="27">
        <v>73.099999999999994</v>
      </c>
      <c r="V285" s="27">
        <v>83.5</v>
      </c>
      <c r="W285" s="26"/>
      <c r="X285" s="27">
        <v>72.66</v>
      </c>
      <c r="Y285" s="27">
        <v>73.900000000000006</v>
      </c>
      <c r="Z285" s="27">
        <v>83.51</v>
      </c>
      <c r="AA285" s="27">
        <v>70.2</v>
      </c>
      <c r="AB285" s="27">
        <v>84.67</v>
      </c>
      <c r="AC285" s="27">
        <v>80.38</v>
      </c>
      <c r="AD285" s="27">
        <v>78.430000000000007</v>
      </c>
      <c r="AE285" s="27">
        <v>85.5</v>
      </c>
      <c r="AF285" s="27">
        <v>79.52</v>
      </c>
      <c r="AG285" s="27">
        <v>75.52</v>
      </c>
      <c r="AH285" s="27">
        <v>75.36</v>
      </c>
      <c r="AI285" s="27">
        <v>69.94</v>
      </c>
      <c r="AJ285" s="27">
        <v>78.319999999999993</v>
      </c>
      <c r="AK285" s="27">
        <v>78.31</v>
      </c>
      <c r="AL285" s="27">
        <v>73.739999999999995</v>
      </c>
      <c r="AM285" s="27">
        <v>81.66</v>
      </c>
      <c r="AN285" s="27">
        <v>74.430000000000007</v>
      </c>
      <c r="AO285" s="27">
        <v>77.58</v>
      </c>
      <c r="AP285" s="27">
        <v>76.89</v>
      </c>
      <c r="AQ285" s="27">
        <v>73.22</v>
      </c>
      <c r="AR285" s="27">
        <v>71.36</v>
      </c>
      <c r="AS285" s="27">
        <v>77.08</v>
      </c>
      <c r="AT285" s="27">
        <v>78.63</v>
      </c>
      <c r="AU285" s="27">
        <v>79.459999999999994</v>
      </c>
      <c r="AV285" s="27">
        <v>75.02</v>
      </c>
      <c r="AW285" s="27">
        <v>75.78</v>
      </c>
      <c r="AX285" s="27">
        <v>75.83</v>
      </c>
      <c r="AY285" s="27">
        <v>80.34</v>
      </c>
      <c r="AZ285" s="27">
        <v>82.03</v>
      </c>
      <c r="BA285" s="27">
        <v>76.41</v>
      </c>
      <c r="BB285" s="27">
        <v>75.819999999999993</v>
      </c>
      <c r="BC285" s="27">
        <v>78.27</v>
      </c>
      <c r="BD285" s="27">
        <v>76.650000000000006</v>
      </c>
      <c r="BE285" s="27">
        <v>74.86</v>
      </c>
      <c r="BF285" s="26"/>
      <c r="BG285" s="27">
        <v>73.53</v>
      </c>
      <c r="BH285" s="27">
        <v>86.8</v>
      </c>
      <c r="BI285" s="27">
        <v>90.02</v>
      </c>
      <c r="BJ285" s="27">
        <v>105.9</v>
      </c>
      <c r="BK285" s="27">
        <v>92.89</v>
      </c>
      <c r="BL285" s="27">
        <v>81.48</v>
      </c>
      <c r="BM285" s="27">
        <v>72.83</v>
      </c>
      <c r="BN285" s="27">
        <v>93.94</v>
      </c>
      <c r="BO285" s="27">
        <v>71.8</v>
      </c>
      <c r="BP285" s="27">
        <v>85.73</v>
      </c>
      <c r="BQ285" s="27">
        <v>77.39</v>
      </c>
      <c r="BR285" s="27">
        <v>65.739999999999995</v>
      </c>
      <c r="BS285" s="27">
        <v>85.68</v>
      </c>
      <c r="BT285" s="27">
        <v>85.39</v>
      </c>
      <c r="BU285" s="27">
        <v>96.77</v>
      </c>
      <c r="BV285" s="27">
        <v>86.19</v>
      </c>
      <c r="BW285" s="27">
        <v>79.260000000000005</v>
      </c>
      <c r="BX285" s="27">
        <v>76.73</v>
      </c>
      <c r="BY285" s="26"/>
      <c r="BZ285" s="26"/>
      <c r="CA285" s="26"/>
      <c r="CB285" s="26"/>
      <c r="CC285" s="27">
        <v>72.75</v>
      </c>
      <c r="CD285" s="27">
        <v>74.36</v>
      </c>
      <c r="CE285" s="27">
        <v>78.73</v>
      </c>
      <c r="CF285" s="27">
        <v>87.8</v>
      </c>
      <c r="CG285" s="27">
        <v>84.06</v>
      </c>
    </row>
    <row r="286" spans="1:85" x14ac:dyDescent="0.3">
      <c r="A286" s="25" t="s">
        <v>359</v>
      </c>
      <c r="B286" s="27">
        <v>78.33</v>
      </c>
      <c r="C286" s="26"/>
      <c r="D286" s="27">
        <v>73.58</v>
      </c>
      <c r="E286" s="27">
        <v>70.040000000000006</v>
      </c>
      <c r="F286" s="27">
        <v>77.3</v>
      </c>
      <c r="G286" s="27">
        <v>79.44</v>
      </c>
      <c r="H286" s="27">
        <v>75.78</v>
      </c>
      <c r="I286" s="27">
        <v>76.34</v>
      </c>
      <c r="J286" s="27">
        <v>79.05</v>
      </c>
      <c r="K286" s="27">
        <v>77.09</v>
      </c>
      <c r="L286" s="27">
        <v>74.78</v>
      </c>
      <c r="M286" s="27">
        <v>97.12</v>
      </c>
      <c r="N286" s="27">
        <v>78.88</v>
      </c>
      <c r="O286" s="27">
        <v>73.23</v>
      </c>
      <c r="P286" s="27">
        <v>75.45</v>
      </c>
      <c r="Q286" s="27">
        <v>88.22</v>
      </c>
      <c r="R286" s="26"/>
      <c r="S286" s="26"/>
      <c r="T286" s="26"/>
      <c r="U286" s="27">
        <v>73.78</v>
      </c>
      <c r="V286" s="27">
        <v>84.05</v>
      </c>
      <c r="W286" s="26"/>
      <c r="X286" s="27">
        <v>73.37</v>
      </c>
      <c r="Y286" s="27">
        <v>75.13</v>
      </c>
      <c r="Z286" s="27">
        <v>84.52</v>
      </c>
      <c r="AA286" s="27">
        <v>70.040000000000006</v>
      </c>
      <c r="AB286" s="27">
        <v>84.75</v>
      </c>
      <c r="AC286" s="27">
        <v>80.86</v>
      </c>
      <c r="AD286" s="27">
        <v>79.23</v>
      </c>
      <c r="AE286" s="27">
        <v>84.87</v>
      </c>
      <c r="AF286" s="27">
        <v>79.650000000000006</v>
      </c>
      <c r="AG286" s="27">
        <v>75.88</v>
      </c>
      <c r="AH286" s="27">
        <v>75.7</v>
      </c>
      <c r="AI286" s="27">
        <v>70.17</v>
      </c>
      <c r="AJ286" s="27">
        <v>78.64</v>
      </c>
      <c r="AK286" s="27">
        <v>78.44</v>
      </c>
      <c r="AL286" s="27">
        <v>74.37</v>
      </c>
      <c r="AM286" s="27">
        <v>81.69</v>
      </c>
      <c r="AN286" s="27">
        <v>74.61</v>
      </c>
      <c r="AO286" s="27">
        <v>77.849999999999994</v>
      </c>
      <c r="AP286" s="27">
        <v>77.41</v>
      </c>
      <c r="AQ286" s="27">
        <v>73.459999999999994</v>
      </c>
      <c r="AR286" s="27">
        <v>71.8</v>
      </c>
      <c r="AS286" s="27">
        <v>77.45</v>
      </c>
      <c r="AT286" s="27">
        <v>79.099999999999994</v>
      </c>
      <c r="AU286" s="27">
        <v>79.44</v>
      </c>
      <c r="AV286" s="27">
        <v>75.400000000000006</v>
      </c>
      <c r="AW286" s="27">
        <v>76.23</v>
      </c>
      <c r="AX286" s="27">
        <v>76.34</v>
      </c>
      <c r="AY286" s="27">
        <v>81.099999999999994</v>
      </c>
      <c r="AZ286" s="27">
        <v>82.49</v>
      </c>
      <c r="BA286" s="27">
        <v>77.34</v>
      </c>
      <c r="BB286" s="27">
        <v>77.040000000000006</v>
      </c>
      <c r="BC286" s="27">
        <v>78.73</v>
      </c>
      <c r="BD286" s="27">
        <v>77</v>
      </c>
      <c r="BE286" s="27">
        <v>75.23</v>
      </c>
      <c r="BF286" s="26"/>
      <c r="BG286" s="27">
        <v>74.78</v>
      </c>
      <c r="BH286" s="27">
        <v>86.92</v>
      </c>
      <c r="BI286" s="27">
        <v>89.74</v>
      </c>
      <c r="BJ286" s="27">
        <v>104</v>
      </c>
      <c r="BK286" s="27">
        <v>92.51</v>
      </c>
      <c r="BL286" s="27">
        <v>82.47</v>
      </c>
      <c r="BM286" s="27">
        <v>74.260000000000005</v>
      </c>
      <c r="BN286" s="27">
        <v>94.44</v>
      </c>
      <c r="BO286" s="27">
        <v>73.23</v>
      </c>
      <c r="BP286" s="27">
        <v>86.32</v>
      </c>
      <c r="BQ286" s="27">
        <v>77.959999999999994</v>
      </c>
      <c r="BR286" s="27">
        <v>66.040000000000006</v>
      </c>
      <c r="BS286" s="27">
        <v>86.3</v>
      </c>
      <c r="BT286" s="27">
        <v>85.87</v>
      </c>
      <c r="BU286" s="27">
        <v>97.26</v>
      </c>
      <c r="BV286" s="27">
        <v>86.88</v>
      </c>
      <c r="BW286" s="27">
        <v>79.69</v>
      </c>
      <c r="BX286" s="27">
        <v>77.819999999999993</v>
      </c>
      <c r="BY286" s="26"/>
      <c r="BZ286" s="26"/>
      <c r="CA286" s="26"/>
      <c r="CB286" s="26"/>
      <c r="CC286" s="27">
        <v>73.45</v>
      </c>
      <c r="CD286" s="27">
        <v>74.930000000000007</v>
      </c>
      <c r="CE286" s="27">
        <v>79.64</v>
      </c>
      <c r="CF286" s="27">
        <v>88.84</v>
      </c>
      <c r="CG286" s="27">
        <v>84.28</v>
      </c>
    </row>
    <row r="287" spans="1:85" x14ac:dyDescent="0.3">
      <c r="A287" s="25" t="s">
        <v>360</v>
      </c>
      <c r="B287" s="27">
        <v>77.3</v>
      </c>
      <c r="C287" s="26"/>
      <c r="D287" s="27">
        <v>74</v>
      </c>
      <c r="E287" s="27">
        <v>69.92</v>
      </c>
      <c r="F287" s="27">
        <v>76.92</v>
      </c>
      <c r="G287" s="27">
        <v>76.239999999999995</v>
      </c>
      <c r="H287" s="27">
        <v>70.959999999999994</v>
      </c>
      <c r="I287" s="27">
        <v>73.540000000000006</v>
      </c>
      <c r="J287" s="27">
        <v>79.040000000000006</v>
      </c>
      <c r="K287" s="27">
        <v>75.569999999999993</v>
      </c>
      <c r="L287" s="27">
        <v>75.069999999999993</v>
      </c>
      <c r="M287" s="27">
        <v>94.52</v>
      </c>
      <c r="N287" s="27">
        <v>78.89</v>
      </c>
      <c r="O287" s="27">
        <v>73.66</v>
      </c>
      <c r="P287" s="27">
        <v>75.36</v>
      </c>
      <c r="Q287" s="27">
        <v>88.19</v>
      </c>
      <c r="R287" s="26"/>
      <c r="S287" s="26"/>
      <c r="T287" s="26"/>
      <c r="U287" s="27">
        <v>73.88</v>
      </c>
      <c r="V287" s="27">
        <v>83.87</v>
      </c>
      <c r="W287" s="26"/>
      <c r="X287" s="27">
        <v>73.78</v>
      </c>
      <c r="Y287" s="27">
        <v>75.5</v>
      </c>
      <c r="Z287" s="27">
        <v>85.33</v>
      </c>
      <c r="AA287" s="27">
        <v>69.92</v>
      </c>
      <c r="AB287" s="27">
        <v>84.07</v>
      </c>
      <c r="AC287" s="27">
        <v>80.23</v>
      </c>
      <c r="AD287" s="27">
        <v>79.14</v>
      </c>
      <c r="AE287" s="27">
        <v>83.85</v>
      </c>
      <c r="AF287" s="27">
        <v>79.13</v>
      </c>
      <c r="AG287" s="27">
        <v>75.680000000000007</v>
      </c>
      <c r="AH287" s="27">
        <v>75.44</v>
      </c>
      <c r="AI287" s="27">
        <v>70.040000000000006</v>
      </c>
      <c r="AJ287" s="27">
        <v>78.27</v>
      </c>
      <c r="AK287" s="27">
        <v>77.650000000000006</v>
      </c>
      <c r="AL287" s="27">
        <v>74.19</v>
      </c>
      <c r="AM287" s="27">
        <v>81.150000000000006</v>
      </c>
      <c r="AN287" s="27">
        <v>74.22</v>
      </c>
      <c r="AO287" s="27">
        <v>77.28</v>
      </c>
      <c r="AP287" s="27">
        <v>77.17</v>
      </c>
      <c r="AQ287" s="27">
        <v>73.180000000000007</v>
      </c>
      <c r="AR287" s="27">
        <v>71.72</v>
      </c>
      <c r="AS287" s="27">
        <v>77.34</v>
      </c>
      <c r="AT287" s="27">
        <v>78.7</v>
      </c>
      <c r="AU287" s="27">
        <v>76.239999999999995</v>
      </c>
      <c r="AV287" s="27">
        <v>70.47</v>
      </c>
      <c r="AW287" s="27">
        <v>71.540000000000006</v>
      </c>
      <c r="AX287" s="27">
        <v>73.540000000000006</v>
      </c>
      <c r="AY287" s="27">
        <v>81.53</v>
      </c>
      <c r="AZ287" s="27">
        <v>82.22</v>
      </c>
      <c r="BA287" s="27">
        <v>77.39</v>
      </c>
      <c r="BB287" s="27">
        <v>77.53</v>
      </c>
      <c r="BC287" s="27">
        <v>79.08</v>
      </c>
      <c r="BD287" s="27">
        <v>76.75</v>
      </c>
      <c r="BE287" s="27">
        <v>70.19</v>
      </c>
      <c r="BF287" s="26"/>
      <c r="BG287" s="27">
        <v>75.069999999999993</v>
      </c>
      <c r="BH287" s="27">
        <v>86.98</v>
      </c>
      <c r="BI287" s="27">
        <v>89.98</v>
      </c>
      <c r="BJ287" s="27">
        <v>99.13</v>
      </c>
      <c r="BK287" s="27">
        <v>91.21</v>
      </c>
      <c r="BL287" s="27">
        <v>82.01</v>
      </c>
      <c r="BM287" s="27">
        <v>74.62</v>
      </c>
      <c r="BN287" s="27">
        <v>94.02</v>
      </c>
      <c r="BO287" s="27">
        <v>73.66</v>
      </c>
      <c r="BP287" s="27">
        <v>85.84</v>
      </c>
      <c r="BQ287" s="27">
        <v>77.760000000000005</v>
      </c>
      <c r="BR287" s="27">
        <v>66.099999999999994</v>
      </c>
      <c r="BS287" s="27">
        <v>85.94</v>
      </c>
      <c r="BT287" s="27">
        <v>85.52</v>
      </c>
      <c r="BU287" s="27">
        <v>98.19</v>
      </c>
      <c r="BV287" s="27">
        <v>86.45</v>
      </c>
      <c r="BW287" s="27">
        <v>75.44</v>
      </c>
      <c r="BX287" s="27">
        <v>77.97</v>
      </c>
      <c r="BY287" s="26"/>
      <c r="BZ287" s="26"/>
      <c r="CA287" s="26"/>
      <c r="CB287" s="26"/>
      <c r="CC287" s="27">
        <v>73.59</v>
      </c>
      <c r="CD287" s="27">
        <v>74.900000000000006</v>
      </c>
      <c r="CE287" s="27">
        <v>79.84</v>
      </c>
      <c r="CF287" s="27">
        <v>88.3</v>
      </c>
      <c r="CG287" s="27">
        <v>84.03</v>
      </c>
    </row>
    <row r="288" spans="1:85" x14ac:dyDescent="0.3">
      <c r="A288" s="25" t="s">
        <v>361</v>
      </c>
      <c r="B288" s="27">
        <v>77.75</v>
      </c>
      <c r="C288" s="26"/>
      <c r="D288" s="27">
        <v>75.42</v>
      </c>
      <c r="E288" s="27">
        <v>70.12</v>
      </c>
      <c r="F288" s="27">
        <v>77.239999999999995</v>
      </c>
      <c r="G288" s="27">
        <v>76.099999999999994</v>
      </c>
      <c r="H288" s="27">
        <v>71.37</v>
      </c>
      <c r="I288" s="27">
        <v>73.94</v>
      </c>
      <c r="J288" s="27">
        <v>79.819999999999993</v>
      </c>
      <c r="K288" s="27">
        <v>76.14</v>
      </c>
      <c r="L288" s="27">
        <v>76.260000000000005</v>
      </c>
      <c r="M288" s="27">
        <v>93.91</v>
      </c>
      <c r="N288" s="27">
        <v>79.86</v>
      </c>
      <c r="O288" s="27">
        <v>75</v>
      </c>
      <c r="P288" s="27">
        <v>76.08</v>
      </c>
      <c r="Q288" s="27">
        <v>88.43</v>
      </c>
      <c r="R288" s="26"/>
      <c r="S288" s="26"/>
      <c r="T288" s="26"/>
      <c r="U288" s="27">
        <v>74.790000000000006</v>
      </c>
      <c r="V288" s="27">
        <v>84.47</v>
      </c>
      <c r="W288" s="26"/>
      <c r="X288" s="27">
        <v>75.22</v>
      </c>
      <c r="Y288" s="27">
        <v>76.66</v>
      </c>
      <c r="Z288" s="27">
        <v>85.82</v>
      </c>
      <c r="AA288" s="27">
        <v>70.12</v>
      </c>
      <c r="AB288" s="27">
        <v>84.62</v>
      </c>
      <c r="AC288" s="27">
        <v>80.489999999999995</v>
      </c>
      <c r="AD288" s="27">
        <v>79.5</v>
      </c>
      <c r="AE288" s="27">
        <v>83.78</v>
      </c>
      <c r="AF288" s="27">
        <v>79.180000000000007</v>
      </c>
      <c r="AG288" s="27">
        <v>75.89</v>
      </c>
      <c r="AH288" s="27">
        <v>75.72</v>
      </c>
      <c r="AI288" s="27">
        <v>70.58</v>
      </c>
      <c r="AJ288" s="27">
        <v>78.260000000000005</v>
      </c>
      <c r="AK288" s="27">
        <v>77.63</v>
      </c>
      <c r="AL288" s="27">
        <v>74.760000000000005</v>
      </c>
      <c r="AM288" s="27">
        <v>81.3</v>
      </c>
      <c r="AN288" s="27">
        <v>74.55</v>
      </c>
      <c r="AO288" s="27">
        <v>77.56</v>
      </c>
      <c r="AP288" s="27">
        <v>77.430000000000007</v>
      </c>
      <c r="AQ288" s="27">
        <v>73.430000000000007</v>
      </c>
      <c r="AR288" s="27">
        <v>72.27</v>
      </c>
      <c r="AS288" s="27">
        <v>77.7</v>
      </c>
      <c r="AT288" s="27">
        <v>78.94</v>
      </c>
      <c r="AU288" s="27">
        <v>76.099999999999994</v>
      </c>
      <c r="AV288" s="27">
        <v>70.89</v>
      </c>
      <c r="AW288" s="27">
        <v>71.94</v>
      </c>
      <c r="AX288" s="27">
        <v>73.94</v>
      </c>
      <c r="AY288" s="27">
        <v>82.31</v>
      </c>
      <c r="AZ288" s="27">
        <v>82.64</v>
      </c>
      <c r="BA288" s="27">
        <v>78.33</v>
      </c>
      <c r="BB288" s="27">
        <v>78.459999999999994</v>
      </c>
      <c r="BC288" s="27">
        <v>79.73</v>
      </c>
      <c r="BD288" s="27">
        <v>77.58</v>
      </c>
      <c r="BE288" s="27">
        <v>70.569999999999993</v>
      </c>
      <c r="BF288" s="26"/>
      <c r="BG288" s="27">
        <v>76.260000000000005</v>
      </c>
      <c r="BH288" s="27">
        <v>87.33</v>
      </c>
      <c r="BI288" s="27">
        <v>90.38</v>
      </c>
      <c r="BJ288" s="27">
        <v>97.78</v>
      </c>
      <c r="BK288" s="27">
        <v>90.92</v>
      </c>
      <c r="BL288" s="27">
        <v>82.6</v>
      </c>
      <c r="BM288" s="27">
        <v>75.88</v>
      </c>
      <c r="BN288" s="27">
        <v>94.29</v>
      </c>
      <c r="BO288" s="27">
        <v>75</v>
      </c>
      <c r="BP288" s="27">
        <v>86.02</v>
      </c>
      <c r="BQ288" s="27">
        <v>78.34</v>
      </c>
      <c r="BR288" s="27">
        <v>67.11</v>
      </c>
      <c r="BS288" s="27">
        <v>86.4</v>
      </c>
      <c r="BT288" s="27">
        <v>85.71</v>
      </c>
      <c r="BU288" s="27">
        <v>97.93</v>
      </c>
      <c r="BV288" s="27">
        <v>86.75</v>
      </c>
      <c r="BW288" s="27">
        <v>75.86</v>
      </c>
      <c r="BX288" s="27">
        <v>78.95</v>
      </c>
      <c r="BY288" s="26"/>
      <c r="BZ288" s="26"/>
      <c r="CA288" s="26"/>
      <c r="CB288" s="26"/>
      <c r="CC288" s="27">
        <v>74.48</v>
      </c>
      <c r="CD288" s="27">
        <v>75.84</v>
      </c>
      <c r="CE288" s="27">
        <v>80.73</v>
      </c>
      <c r="CF288" s="27">
        <v>88.66</v>
      </c>
      <c r="CG288" s="27">
        <v>84.61</v>
      </c>
    </row>
    <row r="289" spans="1:85" x14ac:dyDescent="0.3">
      <c r="A289" s="25" t="s">
        <v>362</v>
      </c>
      <c r="B289" s="27">
        <v>78.2</v>
      </c>
      <c r="C289" s="26"/>
      <c r="D289" s="27">
        <v>76.94</v>
      </c>
      <c r="E289" s="27">
        <v>70.569999999999993</v>
      </c>
      <c r="F289" s="27">
        <v>78.03</v>
      </c>
      <c r="G289" s="27">
        <v>76.59</v>
      </c>
      <c r="H289" s="27">
        <v>72.03</v>
      </c>
      <c r="I289" s="27">
        <v>74.510000000000005</v>
      </c>
      <c r="J289" s="27">
        <v>80.510000000000005</v>
      </c>
      <c r="K289" s="27">
        <v>76.38</v>
      </c>
      <c r="L289" s="27">
        <v>77.319999999999993</v>
      </c>
      <c r="M289" s="27">
        <v>92.21</v>
      </c>
      <c r="N289" s="27">
        <v>80.400000000000006</v>
      </c>
      <c r="O289" s="27">
        <v>76.209999999999994</v>
      </c>
      <c r="P289" s="27">
        <v>76.27</v>
      </c>
      <c r="Q289" s="27">
        <v>89.2</v>
      </c>
      <c r="R289" s="26"/>
      <c r="S289" s="26"/>
      <c r="T289" s="26"/>
      <c r="U289" s="27">
        <v>75.59</v>
      </c>
      <c r="V289" s="27">
        <v>84.44</v>
      </c>
      <c r="W289" s="26"/>
      <c r="X289" s="27">
        <v>76.760000000000005</v>
      </c>
      <c r="Y289" s="27">
        <v>77.930000000000007</v>
      </c>
      <c r="Z289" s="27">
        <v>86.9</v>
      </c>
      <c r="AA289" s="27">
        <v>70.569999999999993</v>
      </c>
      <c r="AB289" s="27">
        <v>85.55</v>
      </c>
      <c r="AC289" s="27">
        <v>80.930000000000007</v>
      </c>
      <c r="AD289" s="27">
        <v>80.92</v>
      </c>
      <c r="AE289" s="27">
        <v>84.52</v>
      </c>
      <c r="AF289" s="27">
        <v>80.22</v>
      </c>
      <c r="AG289" s="27">
        <v>76.87</v>
      </c>
      <c r="AH289" s="27">
        <v>76.349999999999994</v>
      </c>
      <c r="AI289" s="27">
        <v>70.94</v>
      </c>
      <c r="AJ289" s="27">
        <v>79.55</v>
      </c>
      <c r="AK289" s="27">
        <v>78.099999999999994</v>
      </c>
      <c r="AL289" s="27">
        <v>75.709999999999994</v>
      </c>
      <c r="AM289" s="27">
        <v>81.86</v>
      </c>
      <c r="AN289" s="27">
        <v>75.11</v>
      </c>
      <c r="AO289" s="27">
        <v>77.989999999999995</v>
      </c>
      <c r="AP289" s="27">
        <v>78.55</v>
      </c>
      <c r="AQ289" s="27">
        <v>74.28</v>
      </c>
      <c r="AR289" s="27">
        <v>72.87</v>
      </c>
      <c r="AS289" s="27">
        <v>78.290000000000006</v>
      </c>
      <c r="AT289" s="27">
        <v>79.67</v>
      </c>
      <c r="AU289" s="27">
        <v>76.59</v>
      </c>
      <c r="AV289" s="27">
        <v>71.44</v>
      </c>
      <c r="AW289" s="27">
        <v>72.709999999999994</v>
      </c>
      <c r="AX289" s="27">
        <v>74.510000000000005</v>
      </c>
      <c r="AY289" s="27">
        <v>83.04</v>
      </c>
      <c r="AZ289" s="27">
        <v>83.12</v>
      </c>
      <c r="BA289" s="27">
        <v>79.09</v>
      </c>
      <c r="BB289" s="27">
        <v>79.680000000000007</v>
      </c>
      <c r="BC289" s="27">
        <v>80.260000000000005</v>
      </c>
      <c r="BD289" s="27">
        <v>76.349999999999994</v>
      </c>
      <c r="BE289" s="27">
        <v>71</v>
      </c>
      <c r="BF289" s="26"/>
      <c r="BG289" s="27">
        <v>77.319999999999993</v>
      </c>
      <c r="BH289" s="27">
        <v>88.42</v>
      </c>
      <c r="BI289" s="27">
        <v>91.85</v>
      </c>
      <c r="BJ289" s="27">
        <v>93.95</v>
      </c>
      <c r="BK289" s="27">
        <v>89.46</v>
      </c>
      <c r="BL289" s="27">
        <v>82.6</v>
      </c>
      <c r="BM289" s="27">
        <v>76.97</v>
      </c>
      <c r="BN289" s="27">
        <v>93.5</v>
      </c>
      <c r="BO289" s="27">
        <v>76.209999999999994</v>
      </c>
      <c r="BP289" s="27">
        <v>85.77</v>
      </c>
      <c r="BQ289" s="27">
        <v>78.53</v>
      </c>
      <c r="BR289" s="27">
        <v>67.31</v>
      </c>
      <c r="BS289" s="27">
        <v>86.44</v>
      </c>
      <c r="BT289" s="27">
        <v>85.68</v>
      </c>
      <c r="BU289" s="27">
        <v>98.76</v>
      </c>
      <c r="BV289" s="27">
        <v>86.84</v>
      </c>
      <c r="BW289" s="27">
        <v>76.08</v>
      </c>
      <c r="BX289" s="27">
        <v>79.81</v>
      </c>
      <c r="BY289" s="26"/>
      <c r="BZ289" s="26"/>
      <c r="CA289" s="26"/>
      <c r="CB289" s="26"/>
      <c r="CC289" s="27">
        <v>75.319999999999993</v>
      </c>
      <c r="CD289" s="27">
        <v>76.510000000000005</v>
      </c>
      <c r="CE289" s="27">
        <v>81.239999999999995</v>
      </c>
      <c r="CF289" s="27">
        <v>87.84</v>
      </c>
      <c r="CG289" s="27">
        <v>84.64</v>
      </c>
    </row>
    <row r="290" spans="1:85" x14ac:dyDescent="0.3">
      <c r="A290" s="25" t="s">
        <v>363</v>
      </c>
      <c r="B290" s="27">
        <v>78.73</v>
      </c>
      <c r="C290" s="26"/>
      <c r="D290" s="27">
        <v>77.87</v>
      </c>
      <c r="E290" s="27">
        <v>70.98</v>
      </c>
      <c r="F290" s="27">
        <v>78.650000000000006</v>
      </c>
      <c r="G290" s="27">
        <v>76.97</v>
      </c>
      <c r="H290" s="27">
        <v>72.59</v>
      </c>
      <c r="I290" s="27">
        <v>75.06</v>
      </c>
      <c r="J290" s="27">
        <v>81.11</v>
      </c>
      <c r="K290" s="27">
        <v>76.959999999999994</v>
      </c>
      <c r="L290" s="27">
        <v>78.22</v>
      </c>
      <c r="M290" s="27">
        <v>91.74</v>
      </c>
      <c r="N290" s="27">
        <v>81.36</v>
      </c>
      <c r="O290" s="27">
        <v>77.22</v>
      </c>
      <c r="P290" s="27">
        <v>76.63</v>
      </c>
      <c r="Q290" s="27">
        <v>89.61</v>
      </c>
      <c r="R290" s="26"/>
      <c r="S290" s="26"/>
      <c r="T290" s="26"/>
      <c r="U290" s="27">
        <v>76.3</v>
      </c>
      <c r="V290" s="27">
        <v>84.72</v>
      </c>
      <c r="W290" s="26"/>
      <c r="X290" s="27">
        <v>77.7</v>
      </c>
      <c r="Y290" s="27">
        <v>78.95</v>
      </c>
      <c r="Z290" s="27">
        <v>87.34</v>
      </c>
      <c r="AA290" s="27">
        <v>70.98</v>
      </c>
      <c r="AB290" s="27">
        <v>86.36</v>
      </c>
      <c r="AC290" s="27">
        <v>81.39</v>
      </c>
      <c r="AD290" s="27">
        <v>81.900000000000006</v>
      </c>
      <c r="AE290" s="27">
        <v>85.37</v>
      </c>
      <c r="AF290" s="27">
        <v>80.959999999999994</v>
      </c>
      <c r="AG290" s="27">
        <v>77.59</v>
      </c>
      <c r="AH290" s="27">
        <v>76.84</v>
      </c>
      <c r="AI290" s="27">
        <v>71.23</v>
      </c>
      <c r="AJ290" s="27">
        <v>80.38</v>
      </c>
      <c r="AK290" s="27">
        <v>78.45</v>
      </c>
      <c r="AL290" s="27">
        <v>76.510000000000005</v>
      </c>
      <c r="AM290" s="27">
        <v>82.42</v>
      </c>
      <c r="AN290" s="27">
        <v>75.55</v>
      </c>
      <c r="AO290" s="27">
        <v>78.44</v>
      </c>
      <c r="AP290" s="27">
        <v>79.33</v>
      </c>
      <c r="AQ290" s="27">
        <v>74.849999999999994</v>
      </c>
      <c r="AR290" s="27">
        <v>73.38</v>
      </c>
      <c r="AS290" s="27">
        <v>78.88</v>
      </c>
      <c r="AT290" s="27">
        <v>80.31</v>
      </c>
      <c r="AU290" s="27">
        <v>76.97</v>
      </c>
      <c r="AV290" s="27">
        <v>71.959999999999994</v>
      </c>
      <c r="AW290" s="27">
        <v>73.319999999999993</v>
      </c>
      <c r="AX290" s="27">
        <v>75.06</v>
      </c>
      <c r="AY290" s="27">
        <v>83.54</v>
      </c>
      <c r="AZ290" s="27">
        <v>83.53</v>
      </c>
      <c r="BA290" s="27">
        <v>79.78</v>
      </c>
      <c r="BB290" s="27">
        <v>80.59</v>
      </c>
      <c r="BC290" s="27">
        <v>80.680000000000007</v>
      </c>
      <c r="BD290" s="27">
        <v>76.930000000000007</v>
      </c>
      <c r="BE290" s="27">
        <v>71.45</v>
      </c>
      <c r="BF290" s="26"/>
      <c r="BG290" s="27">
        <v>78.22</v>
      </c>
      <c r="BH290" s="27">
        <v>88.92</v>
      </c>
      <c r="BI290" s="27">
        <v>92.22</v>
      </c>
      <c r="BJ290" s="27">
        <v>92.82</v>
      </c>
      <c r="BK290" s="27">
        <v>89.17</v>
      </c>
      <c r="BL290" s="27">
        <v>83.54</v>
      </c>
      <c r="BM290" s="27">
        <v>77.959999999999994</v>
      </c>
      <c r="BN290" s="27">
        <v>93.58</v>
      </c>
      <c r="BO290" s="27">
        <v>77.22</v>
      </c>
      <c r="BP290" s="27">
        <v>85.96</v>
      </c>
      <c r="BQ290" s="27">
        <v>78.91</v>
      </c>
      <c r="BR290" s="27">
        <v>67.569999999999993</v>
      </c>
      <c r="BS290" s="27">
        <v>86.81</v>
      </c>
      <c r="BT290" s="27">
        <v>85.84</v>
      </c>
      <c r="BU290" s="27">
        <v>98.88</v>
      </c>
      <c r="BV290" s="27">
        <v>87.2</v>
      </c>
      <c r="BW290" s="27">
        <v>76.44</v>
      </c>
      <c r="BX290" s="27">
        <v>80.59</v>
      </c>
      <c r="BY290" s="26"/>
      <c r="BZ290" s="26"/>
      <c r="CA290" s="26"/>
      <c r="CB290" s="26"/>
      <c r="CC290" s="27">
        <v>76.040000000000006</v>
      </c>
      <c r="CD290" s="27">
        <v>77.150000000000006</v>
      </c>
      <c r="CE290" s="27">
        <v>81.95</v>
      </c>
      <c r="CF290" s="27">
        <v>87.89</v>
      </c>
      <c r="CG290" s="27">
        <v>84.85</v>
      </c>
    </row>
    <row r="291" spans="1:85" x14ac:dyDescent="0.3">
      <c r="A291" s="25" t="s">
        <v>364</v>
      </c>
      <c r="B291" s="27">
        <v>79.290000000000006</v>
      </c>
      <c r="C291" s="26"/>
      <c r="D291" s="27">
        <v>78.430000000000007</v>
      </c>
      <c r="E291" s="27">
        <v>71.3</v>
      </c>
      <c r="F291" s="27">
        <v>79.180000000000007</v>
      </c>
      <c r="G291" s="27">
        <v>77.37</v>
      </c>
      <c r="H291" s="27">
        <v>72.89</v>
      </c>
      <c r="I291" s="27">
        <v>75.349999999999994</v>
      </c>
      <c r="J291" s="27">
        <v>81.84</v>
      </c>
      <c r="K291" s="27">
        <v>77.42</v>
      </c>
      <c r="L291" s="27">
        <v>79.2</v>
      </c>
      <c r="M291" s="27">
        <v>92.51</v>
      </c>
      <c r="N291" s="27">
        <v>82.41</v>
      </c>
      <c r="O291" s="27">
        <v>78.28</v>
      </c>
      <c r="P291" s="27">
        <v>77.209999999999994</v>
      </c>
      <c r="Q291" s="27">
        <v>89.81</v>
      </c>
      <c r="R291" s="26"/>
      <c r="S291" s="26"/>
      <c r="T291" s="26"/>
      <c r="U291" s="27">
        <v>77.069999999999993</v>
      </c>
      <c r="V291" s="27">
        <v>85.13</v>
      </c>
      <c r="W291" s="26"/>
      <c r="X291" s="27">
        <v>78.260000000000005</v>
      </c>
      <c r="Y291" s="27">
        <v>79.930000000000007</v>
      </c>
      <c r="Z291" s="27">
        <v>87.56</v>
      </c>
      <c r="AA291" s="27">
        <v>71.3</v>
      </c>
      <c r="AB291" s="27">
        <v>87.72</v>
      </c>
      <c r="AC291" s="27">
        <v>82.04</v>
      </c>
      <c r="AD291" s="27">
        <v>82.55</v>
      </c>
      <c r="AE291" s="27">
        <v>85.84</v>
      </c>
      <c r="AF291" s="27">
        <v>81.39</v>
      </c>
      <c r="AG291" s="27">
        <v>78.12</v>
      </c>
      <c r="AH291" s="27">
        <v>77.290000000000006</v>
      </c>
      <c r="AI291" s="27">
        <v>71.489999999999995</v>
      </c>
      <c r="AJ291" s="27">
        <v>80.83</v>
      </c>
      <c r="AK291" s="27">
        <v>78.819999999999993</v>
      </c>
      <c r="AL291" s="27">
        <v>77.180000000000007</v>
      </c>
      <c r="AM291" s="27">
        <v>82.97</v>
      </c>
      <c r="AN291" s="27">
        <v>75.83</v>
      </c>
      <c r="AO291" s="27">
        <v>78.8</v>
      </c>
      <c r="AP291" s="27">
        <v>79.75</v>
      </c>
      <c r="AQ291" s="27">
        <v>75</v>
      </c>
      <c r="AR291" s="27">
        <v>73.540000000000006</v>
      </c>
      <c r="AS291" s="27">
        <v>79.09</v>
      </c>
      <c r="AT291" s="27">
        <v>80.63</v>
      </c>
      <c r="AU291" s="27">
        <v>77.37</v>
      </c>
      <c r="AV291" s="27">
        <v>72.239999999999995</v>
      </c>
      <c r="AW291" s="27">
        <v>73.62</v>
      </c>
      <c r="AX291" s="27">
        <v>75.349999999999994</v>
      </c>
      <c r="AY291" s="27">
        <v>84.06</v>
      </c>
      <c r="AZ291" s="27">
        <v>84.09</v>
      </c>
      <c r="BA291" s="27">
        <v>80.62</v>
      </c>
      <c r="BB291" s="27">
        <v>81.34</v>
      </c>
      <c r="BC291" s="27">
        <v>81.39</v>
      </c>
      <c r="BD291" s="27">
        <v>77.47</v>
      </c>
      <c r="BE291" s="27">
        <v>71.7</v>
      </c>
      <c r="BF291" s="26"/>
      <c r="BG291" s="27">
        <v>79.2</v>
      </c>
      <c r="BH291" s="27">
        <v>89.36</v>
      </c>
      <c r="BI291" s="27">
        <v>92.57</v>
      </c>
      <c r="BJ291" s="27">
        <v>93.94</v>
      </c>
      <c r="BK291" s="27">
        <v>89.72</v>
      </c>
      <c r="BL291" s="27">
        <v>84.6</v>
      </c>
      <c r="BM291" s="27">
        <v>79.03</v>
      </c>
      <c r="BN291" s="27">
        <v>93.91</v>
      </c>
      <c r="BO291" s="27">
        <v>78.28</v>
      </c>
      <c r="BP291" s="27">
        <v>86.53</v>
      </c>
      <c r="BQ291" s="27">
        <v>79.540000000000006</v>
      </c>
      <c r="BR291" s="27">
        <v>67.87</v>
      </c>
      <c r="BS291" s="27">
        <v>87.61</v>
      </c>
      <c r="BT291" s="27">
        <v>86.39</v>
      </c>
      <c r="BU291" s="27">
        <v>98.51</v>
      </c>
      <c r="BV291" s="27">
        <v>87.89</v>
      </c>
      <c r="BW291" s="27">
        <v>76.63</v>
      </c>
      <c r="BX291" s="27">
        <v>81.489999999999995</v>
      </c>
      <c r="BY291" s="26"/>
      <c r="BZ291" s="26"/>
      <c r="CA291" s="26"/>
      <c r="CB291" s="26"/>
      <c r="CC291" s="27">
        <v>76.81</v>
      </c>
      <c r="CD291" s="27">
        <v>77.92</v>
      </c>
      <c r="CE291" s="27">
        <v>82.68</v>
      </c>
      <c r="CF291" s="27">
        <v>88.31</v>
      </c>
      <c r="CG291" s="27">
        <v>85.17</v>
      </c>
    </row>
    <row r="292" spans="1:85" x14ac:dyDescent="0.3">
      <c r="A292" s="25" t="s">
        <v>365</v>
      </c>
      <c r="B292" s="27">
        <v>79.37</v>
      </c>
      <c r="C292" s="26"/>
      <c r="D292" s="27">
        <v>79.38</v>
      </c>
      <c r="E292" s="27">
        <v>71.31</v>
      </c>
      <c r="F292" s="27">
        <v>79.180000000000007</v>
      </c>
      <c r="G292" s="27">
        <v>76.92</v>
      </c>
      <c r="H292" s="27">
        <v>72.94</v>
      </c>
      <c r="I292" s="27">
        <v>75.349999999999994</v>
      </c>
      <c r="J292" s="27">
        <v>82.03</v>
      </c>
      <c r="K292" s="27">
        <v>77.569999999999993</v>
      </c>
      <c r="L292" s="27">
        <v>79.790000000000006</v>
      </c>
      <c r="M292" s="27">
        <v>91.73</v>
      </c>
      <c r="N292" s="27">
        <v>82.85</v>
      </c>
      <c r="O292" s="27">
        <v>79.069999999999993</v>
      </c>
      <c r="P292" s="27">
        <v>77.819999999999993</v>
      </c>
      <c r="Q292" s="27">
        <v>89.69</v>
      </c>
      <c r="R292" s="26"/>
      <c r="S292" s="26"/>
      <c r="T292" s="26"/>
      <c r="U292" s="27">
        <v>77.52</v>
      </c>
      <c r="V292" s="27">
        <v>85.3</v>
      </c>
      <c r="W292" s="26"/>
      <c r="X292" s="27">
        <v>79.22</v>
      </c>
      <c r="Y292" s="27">
        <v>80.599999999999994</v>
      </c>
      <c r="Z292" s="27">
        <v>87.9</v>
      </c>
      <c r="AA292" s="27">
        <v>71.31</v>
      </c>
      <c r="AB292" s="27">
        <v>87.51</v>
      </c>
      <c r="AC292" s="27">
        <v>81.7</v>
      </c>
      <c r="AD292" s="27">
        <v>82.69</v>
      </c>
      <c r="AE292" s="27">
        <v>84.76</v>
      </c>
      <c r="AF292" s="27">
        <v>80.849999999999994</v>
      </c>
      <c r="AG292" s="27">
        <v>77.989999999999995</v>
      </c>
      <c r="AH292" s="27">
        <v>77.31</v>
      </c>
      <c r="AI292" s="27">
        <v>71.98</v>
      </c>
      <c r="AJ292" s="27">
        <v>80.59</v>
      </c>
      <c r="AK292" s="27">
        <v>78.41</v>
      </c>
      <c r="AL292" s="27">
        <v>77.39</v>
      </c>
      <c r="AM292" s="27">
        <v>82.9</v>
      </c>
      <c r="AN292" s="27">
        <v>76.099999999999994</v>
      </c>
      <c r="AO292" s="27">
        <v>78.709999999999994</v>
      </c>
      <c r="AP292" s="27">
        <v>79.89</v>
      </c>
      <c r="AQ292" s="27">
        <v>75.099999999999994</v>
      </c>
      <c r="AR292" s="27">
        <v>74.069999999999993</v>
      </c>
      <c r="AS292" s="27">
        <v>79.08</v>
      </c>
      <c r="AT292" s="27">
        <v>80.63</v>
      </c>
      <c r="AU292" s="27">
        <v>76.92</v>
      </c>
      <c r="AV292" s="27">
        <v>72.3</v>
      </c>
      <c r="AW292" s="27">
        <v>73.650000000000006</v>
      </c>
      <c r="AX292" s="27">
        <v>75.349999999999994</v>
      </c>
      <c r="AY292" s="27">
        <v>84.2</v>
      </c>
      <c r="AZ292" s="27">
        <v>84.01</v>
      </c>
      <c r="BA292" s="27">
        <v>80.930000000000007</v>
      </c>
      <c r="BB292" s="27">
        <v>81.83</v>
      </c>
      <c r="BC292" s="27">
        <v>81.7</v>
      </c>
      <c r="BD292" s="27">
        <v>77.790000000000006</v>
      </c>
      <c r="BE292" s="27">
        <v>71.760000000000005</v>
      </c>
      <c r="BF292" s="26"/>
      <c r="BG292" s="27">
        <v>79.790000000000006</v>
      </c>
      <c r="BH292" s="27">
        <v>89.4</v>
      </c>
      <c r="BI292" s="27">
        <v>92.75</v>
      </c>
      <c r="BJ292" s="27">
        <v>92.4</v>
      </c>
      <c r="BK292" s="27">
        <v>89.32</v>
      </c>
      <c r="BL292" s="27">
        <v>84.84</v>
      </c>
      <c r="BM292" s="27">
        <v>79.75</v>
      </c>
      <c r="BN292" s="27">
        <v>93.26</v>
      </c>
      <c r="BO292" s="27">
        <v>79.069999999999993</v>
      </c>
      <c r="BP292" s="27">
        <v>86.43</v>
      </c>
      <c r="BQ292" s="27">
        <v>79.89</v>
      </c>
      <c r="BR292" s="27">
        <v>69.13</v>
      </c>
      <c r="BS292" s="27">
        <v>87.47</v>
      </c>
      <c r="BT292" s="27">
        <v>86.36</v>
      </c>
      <c r="BU292" s="27">
        <v>98.06</v>
      </c>
      <c r="BV292" s="27">
        <v>87.69</v>
      </c>
      <c r="BW292" s="27">
        <v>76.66</v>
      </c>
      <c r="BX292" s="27">
        <v>81.92</v>
      </c>
      <c r="BY292" s="26"/>
      <c r="BZ292" s="26"/>
      <c r="CA292" s="26"/>
      <c r="CB292" s="26"/>
      <c r="CC292" s="27">
        <v>77.22</v>
      </c>
      <c r="CD292" s="27">
        <v>78.48</v>
      </c>
      <c r="CE292" s="27">
        <v>83.2</v>
      </c>
      <c r="CF292" s="27">
        <v>88.1</v>
      </c>
      <c r="CG292" s="27">
        <v>85.35</v>
      </c>
    </row>
    <row r="293" spans="1:85" x14ac:dyDescent="0.3">
      <c r="A293" s="25" t="s">
        <v>366</v>
      </c>
      <c r="B293" s="27">
        <v>78.78</v>
      </c>
      <c r="C293" s="26"/>
      <c r="D293" s="27">
        <v>79.31</v>
      </c>
      <c r="E293" s="27">
        <v>71.47</v>
      </c>
      <c r="F293" s="27">
        <v>78.17</v>
      </c>
      <c r="G293" s="27">
        <v>75.69</v>
      </c>
      <c r="H293" s="27">
        <v>72.81</v>
      </c>
      <c r="I293" s="27">
        <v>75.13</v>
      </c>
      <c r="J293" s="27">
        <v>81.3</v>
      </c>
      <c r="K293" s="27">
        <v>77.459999999999994</v>
      </c>
      <c r="L293" s="27">
        <v>79.319999999999993</v>
      </c>
      <c r="M293" s="27">
        <v>89.95</v>
      </c>
      <c r="N293" s="27">
        <v>82.22</v>
      </c>
      <c r="O293" s="27">
        <v>78.73</v>
      </c>
      <c r="P293" s="27">
        <v>77.34</v>
      </c>
      <c r="Q293" s="27">
        <v>89.08</v>
      </c>
      <c r="R293" s="26"/>
      <c r="S293" s="26"/>
      <c r="T293" s="26"/>
      <c r="U293" s="27">
        <v>77.13</v>
      </c>
      <c r="V293" s="27">
        <v>84.64</v>
      </c>
      <c r="W293" s="26"/>
      <c r="X293" s="27">
        <v>79.16</v>
      </c>
      <c r="Y293" s="27">
        <v>80.2</v>
      </c>
      <c r="Z293" s="27">
        <v>87.41</v>
      </c>
      <c r="AA293" s="27">
        <v>71.47</v>
      </c>
      <c r="AB293" s="27">
        <v>86.42</v>
      </c>
      <c r="AC293" s="27">
        <v>80.27</v>
      </c>
      <c r="AD293" s="27">
        <v>81.540000000000006</v>
      </c>
      <c r="AE293" s="27">
        <v>82.39</v>
      </c>
      <c r="AF293" s="27">
        <v>79.3</v>
      </c>
      <c r="AG293" s="27">
        <v>77.09</v>
      </c>
      <c r="AH293" s="27">
        <v>76.650000000000006</v>
      </c>
      <c r="AI293" s="27">
        <v>71.459999999999994</v>
      </c>
      <c r="AJ293" s="27">
        <v>79.28</v>
      </c>
      <c r="AK293" s="27">
        <v>77.06</v>
      </c>
      <c r="AL293" s="27">
        <v>76.599999999999994</v>
      </c>
      <c r="AM293" s="27">
        <v>81.819999999999993</v>
      </c>
      <c r="AN293" s="27">
        <v>75.13</v>
      </c>
      <c r="AO293" s="27">
        <v>77.56</v>
      </c>
      <c r="AP293" s="27">
        <v>78.84</v>
      </c>
      <c r="AQ293" s="27">
        <v>74.09</v>
      </c>
      <c r="AR293" s="27">
        <v>73.489999999999995</v>
      </c>
      <c r="AS293" s="27">
        <v>78.209999999999994</v>
      </c>
      <c r="AT293" s="27">
        <v>79.569999999999993</v>
      </c>
      <c r="AU293" s="27">
        <v>75.69</v>
      </c>
      <c r="AV293" s="27">
        <v>72.209999999999994</v>
      </c>
      <c r="AW293" s="27">
        <v>73.48</v>
      </c>
      <c r="AX293" s="27">
        <v>75.13</v>
      </c>
      <c r="AY293" s="27">
        <v>83.35</v>
      </c>
      <c r="AZ293" s="27">
        <v>83.11</v>
      </c>
      <c r="BA293" s="27">
        <v>80.290000000000006</v>
      </c>
      <c r="BB293" s="27">
        <v>81.31</v>
      </c>
      <c r="BC293" s="27">
        <v>81.64</v>
      </c>
      <c r="BD293" s="27">
        <v>78.36</v>
      </c>
      <c r="BE293" s="27">
        <v>71.77</v>
      </c>
      <c r="BF293" s="26"/>
      <c r="BG293" s="27">
        <v>79.319999999999993</v>
      </c>
      <c r="BH293" s="27">
        <v>87.98</v>
      </c>
      <c r="BI293" s="27">
        <v>91.07</v>
      </c>
      <c r="BJ293" s="27">
        <v>90.31</v>
      </c>
      <c r="BK293" s="27">
        <v>88.17</v>
      </c>
      <c r="BL293" s="27">
        <v>84.03</v>
      </c>
      <c r="BM293" s="27">
        <v>79.38</v>
      </c>
      <c r="BN293" s="27">
        <v>92</v>
      </c>
      <c r="BO293" s="27">
        <v>78.73</v>
      </c>
      <c r="BP293" s="27">
        <v>85.51</v>
      </c>
      <c r="BQ293" s="27">
        <v>79.27</v>
      </c>
      <c r="BR293" s="27">
        <v>68.94</v>
      </c>
      <c r="BS293" s="27">
        <v>86.63</v>
      </c>
      <c r="BT293" s="27">
        <v>85.53</v>
      </c>
      <c r="BU293" s="27">
        <v>97.19</v>
      </c>
      <c r="BV293" s="27">
        <v>86.73</v>
      </c>
      <c r="BW293" s="27">
        <v>76.5</v>
      </c>
      <c r="BX293" s="27">
        <v>81.36</v>
      </c>
      <c r="BY293" s="26"/>
      <c r="BZ293" s="26"/>
      <c r="CA293" s="26"/>
      <c r="CB293" s="26"/>
      <c r="CC293" s="27">
        <v>76.86</v>
      </c>
      <c r="CD293" s="27">
        <v>77.97</v>
      </c>
      <c r="CE293" s="27">
        <v>82.54</v>
      </c>
      <c r="CF293" s="27">
        <v>87.24</v>
      </c>
      <c r="CG293" s="27">
        <v>84.8</v>
      </c>
    </row>
    <row r="294" spans="1:85" x14ac:dyDescent="0.3">
      <c r="A294" s="25" t="s">
        <v>367</v>
      </c>
      <c r="B294" s="27">
        <v>79.150000000000006</v>
      </c>
      <c r="C294" s="26"/>
      <c r="D294" s="27">
        <v>79.03</v>
      </c>
      <c r="E294" s="27">
        <v>72.739999999999995</v>
      </c>
      <c r="F294" s="27">
        <v>78.31</v>
      </c>
      <c r="G294" s="27">
        <v>75.959999999999994</v>
      </c>
      <c r="H294" s="27">
        <v>72.95</v>
      </c>
      <c r="I294" s="27">
        <v>75.36</v>
      </c>
      <c r="J294" s="27">
        <v>81.58</v>
      </c>
      <c r="K294" s="27">
        <v>77.680000000000007</v>
      </c>
      <c r="L294" s="27">
        <v>79.599999999999994</v>
      </c>
      <c r="M294" s="27">
        <v>90.97</v>
      </c>
      <c r="N294" s="27">
        <v>82.53</v>
      </c>
      <c r="O294" s="27">
        <v>78.98</v>
      </c>
      <c r="P294" s="27">
        <v>77.58</v>
      </c>
      <c r="Q294" s="27">
        <v>89.4</v>
      </c>
      <c r="R294" s="26"/>
      <c r="S294" s="26"/>
      <c r="T294" s="26"/>
      <c r="U294" s="27">
        <v>77.38</v>
      </c>
      <c r="V294" s="27">
        <v>84.69</v>
      </c>
      <c r="W294" s="26"/>
      <c r="X294" s="27">
        <v>78.849999999999994</v>
      </c>
      <c r="Y294" s="27">
        <v>80.34</v>
      </c>
      <c r="Z294" s="27">
        <v>87.6</v>
      </c>
      <c r="AA294" s="27">
        <v>72.739999999999995</v>
      </c>
      <c r="AB294" s="27">
        <v>86.71</v>
      </c>
      <c r="AC294" s="27">
        <v>80.37</v>
      </c>
      <c r="AD294" s="27">
        <v>81.760000000000005</v>
      </c>
      <c r="AE294" s="27">
        <v>82.32</v>
      </c>
      <c r="AF294" s="27">
        <v>78.92</v>
      </c>
      <c r="AG294" s="27">
        <v>77.209999999999994</v>
      </c>
      <c r="AH294" s="27">
        <v>76.98</v>
      </c>
      <c r="AI294" s="27">
        <v>71.52</v>
      </c>
      <c r="AJ294" s="27">
        <v>79.25</v>
      </c>
      <c r="AK294" s="27">
        <v>77.290000000000006</v>
      </c>
      <c r="AL294" s="27">
        <v>76.81</v>
      </c>
      <c r="AM294" s="27">
        <v>82.06</v>
      </c>
      <c r="AN294" s="27">
        <v>75.239999999999995</v>
      </c>
      <c r="AO294" s="27">
        <v>77.84</v>
      </c>
      <c r="AP294" s="27">
        <v>78.959999999999994</v>
      </c>
      <c r="AQ294" s="27">
        <v>74.12</v>
      </c>
      <c r="AR294" s="27">
        <v>73.48</v>
      </c>
      <c r="AS294" s="27">
        <v>78.150000000000006</v>
      </c>
      <c r="AT294" s="27">
        <v>79.569999999999993</v>
      </c>
      <c r="AU294" s="27">
        <v>75.959999999999994</v>
      </c>
      <c r="AV294" s="27">
        <v>72.319999999999993</v>
      </c>
      <c r="AW294" s="27">
        <v>73.63</v>
      </c>
      <c r="AX294" s="27">
        <v>75.36</v>
      </c>
      <c r="AY294" s="27">
        <v>83.65</v>
      </c>
      <c r="AZ294" s="27">
        <v>83.22</v>
      </c>
      <c r="BA294" s="27">
        <v>80.63</v>
      </c>
      <c r="BB294" s="27">
        <v>81.400000000000006</v>
      </c>
      <c r="BC294" s="27">
        <v>81.84</v>
      </c>
      <c r="BD294" s="27">
        <v>78.7</v>
      </c>
      <c r="BE294" s="27">
        <v>71.98</v>
      </c>
      <c r="BF294" s="26"/>
      <c r="BG294" s="27">
        <v>79.599999999999994</v>
      </c>
      <c r="BH294" s="27">
        <v>87.82</v>
      </c>
      <c r="BI294" s="27">
        <v>90.83</v>
      </c>
      <c r="BJ294" s="27">
        <v>92.32</v>
      </c>
      <c r="BK294" s="27">
        <v>88.69</v>
      </c>
      <c r="BL294" s="27">
        <v>84.48</v>
      </c>
      <c r="BM294" s="27">
        <v>79.56</v>
      </c>
      <c r="BN294" s="27">
        <v>92.15</v>
      </c>
      <c r="BO294" s="27">
        <v>78.98</v>
      </c>
      <c r="BP294" s="27">
        <v>85.81</v>
      </c>
      <c r="BQ294" s="27">
        <v>79.58</v>
      </c>
      <c r="BR294" s="27">
        <v>69.010000000000005</v>
      </c>
      <c r="BS294" s="27">
        <v>87.14</v>
      </c>
      <c r="BT294" s="27">
        <v>86.11</v>
      </c>
      <c r="BU294" s="27">
        <v>97.43</v>
      </c>
      <c r="BV294" s="27">
        <v>87.05</v>
      </c>
      <c r="BW294" s="27">
        <v>76.75</v>
      </c>
      <c r="BX294" s="27">
        <v>81.64</v>
      </c>
      <c r="BY294" s="26"/>
      <c r="BZ294" s="26"/>
      <c r="CA294" s="26"/>
      <c r="CB294" s="26"/>
      <c r="CC294" s="27">
        <v>77.099999999999994</v>
      </c>
      <c r="CD294" s="27">
        <v>78.23</v>
      </c>
      <c r="CE294" s="27">
        <v>82.65</v>
      </c>
      <c r="CF294" s="27">
        <v>87.18</v>
      </c>
      <c r="CG294" s="27">
        <v>84.91</v>
      </c>
    </row>
    <row r="295" spans="1:85" x14ac:dyDescent="0.3">
      <c r="A295" s="25" t="s">
        <v>368</v>
      </c>
      <c r="B295" s="27">
        <v>79.7</v>
      </c>
      <c r="C295" s="26"/>
      <c r="D295" s="27">
        <v>79.260000000000005</v>
      </c>
      <c r="E295" s="27">
        <v>75.430000000000007</v>
      </c>
      <c r="F295" s="27">
        <v>78.45</v>
      </c>
      <c r="G295" s="27">
        <v>75.760000000000005</v>
      </c>
      <c r="H295" s="27">
        <v>73</v>
      </c>
      <c r="I295" s="27">
        <v>75.53</v>
      </c>
      <c r="J295" s="27">
        <v>82.27</v>
      </c>
      <c r="K295" s="27">
        <v>78.14</v>
      </c>
      <c r="L295" s="27">
        <v>80.53</v>
      </c>
      <c r="M295" s="27">
        <v>90.4</v>
      </c>
      <c r="N295" s="27">
        <v>83.38</v>
      </c>
      <c r="O295" s="27">
        <v>80</v>
      </c>
      <c r="P295" s="27">
        <v>77.83</v>
      </c>
      <c r="Q295" s="27">
        <v>89.87</v>
      </c>
      <c r="R295" s="26"/>
      <c r="S295" s="26"/>
      <c r="T295" s="26"/>
      <c r="U295" s="27">
        <v>78.17</v>
      </c>
      <c r="V295" s="27">
        <v>85.08</v>
      </c>
      <c r="W295" s="26"/>
      <c r="X295" s="27">
        <v>79.040000000000006</v>
      </c>
      <c r="Y295" s="27">
        <v>81.28</v>
      </c>
      <c r="Z295" s="27">
        <v>88.36</v>
      </c>
      <c r="AA295" s="27">
        <v>75.430000000000007</v>
      </c>
      <c r="AB295" s="27">
        <v>87.34</v>
      </c>
      <c r="AC295" s="27">
        <v>80.599999999999994</v>
      </c>
      <c r="AD295" s="27">
        <v>81.709999999999994</v>
      </c>
      <c r="AE295" s="27">
        <v>81.75</v>
      </c>
      <c r="AF295" s="27">
        <v>78.709999999999994</v>
      </c>
      <c r="AG295" s="27">
        <v>77.23</v>
      </c>
      <c r="AH295" s="27">
        <v>77.42</v>
      </c>
      <c r="AI295" s="27">
        <v>71.66</v>
      </c>
      <c r="AJ295" s="27">
        <v>78.91</v>
      </c>
      <c r="AK295" s="27">
        <v>77.47</v>
      </c>
      <c r="AL295" s="27">
        <v>77.239999999999995</v>
      </c>
      <c r="AM295" s="27">
        <v>82.02</v>
      </c>
      <c r="AN295" s="27">
        <v>75.319999999999993</v>
      </c>
      <c r="AO295" s="27">
        <v>77.900000000000006</v>
      </c>
      <c r="AP295" s="27">
        <v>78.819999999999993</v>
      </c>
      <c r="AQ295" s="27">
        <v>74.069999999999993</v>
      </c>
      <c r="AR295" s="27">
        <v>73.56</v>
      </c>
      <c r="AS295" s="27">
        <v>78.33</v>
      </c>
      <c r="AT295" s="27">
        <v>79.510000000000005</v>
      </c>
      <c r="AU295" s="27">
        <v>75.760000000000005</v>
      </c>
      <c r="AV295" s="27">
        <v>72.45</v>
      </c>
      <c r="AW295" s="27">
        <v>73.599999999999994</v>
      </c>
      <c r="AX295" s="27">
        <v>75.53</v>
      </c>
      <c r="AY295" s="27">
        <v>84.02</v>
      </c>
      <c r="AZ295" s="27">
        <v>83.68</v>
      </c>
      <c r="BA295" s="27">
        <v>81.47</v>
      </c>
      <c r="BB295" s="27">
        <v>82.16</v>
      </c>
      <c r="BC295" s="27">
        <v>82.14</v>
      </c>
      <c r="BD295" s="27">
        <v>79.400000000000006</v>
      </c>
      <c r="BE295" s="27">
        <v>72.16</v>
      </c>
      <c r="BF295" s="26"/>
      <c r="BG295" s="27">
        <v>80.53</v>
      </c>
      <c r="BH295" s="27">
        <v>87.67</v>
      </c>
      <c r="BI295" s="27">
        <v>90.38</v>
      </c>
      <c r="BJ295" s="27">
        <v>91.4</v>
      </c>
      <c r="BK295" s="27">
        <v>88.81</v>
      </c>
      <c r="BL295" s="27">
        <v>85.12</v>
      </c>
      <c r="BM295" s="27">
        <v>80.59</v>
      </c>
      <c r="BN295" s="27">
        <v>92.52</v>
      </c>
      <c r="BO295" s="27">
        <v>80</v>
      </c>
      <c r="BP295" s="27">
        <v>86.16</v>
      </c>
      <c r="BQ295" s="27">
        <v>79.77</v>
      </c>
      <c r="BR295" s="27">
        <v>69.2</v>
      </c>
      <c r="BS295" s="27">
        <v>87.72</v>
      </c>
      <c r="BT295" s="27">
        <v>86.42</v>
      </c>
      <c r="BU295" s="27">
        <v>97.8</v>
      </c>
      <c r="BV295" s="27">
        <v>87.39</v>
      </c>
      <c r="BW295" s="27">
        <v>77.040000000000006</v>
      </c>
      <c r="BX295" s="27">
        <v>82.31</v>
      </c>
      <c r="BY295" s="26"/>
      <c r="BZ295" s="26"/>
      <c r="CA295" s="26"/>
      <c r="CB295" s="26"/>
      <c r="CC295" s="27">
        <v>77.900000000000006</v>
      </c>
      <c r="CD295" s="27">
        <v>78.959999999999994</v>
      </c>
      <c r="CE295" s="27">
        <v>83.28</v>
      </c>
      <c r="CF295" s="27">
        <v>87.41</v>
      </c>
      <c r="CG295" s="27">
        <v>85.29</v>
      </c>
    </row>
    <row r="296" spans="1:85" x14ac:dyDescent="0.3">
      <c r="A296" s="25" t="s">
        <v>369</v>
      </c>
      <c r="B296" s="27">
        <v>80.38</v>
      </c>
      <c r="C296" s="26"/>
      <c r="D296" s="27">
        <v>81.02</v>
      </c>
      <c r="E296" s="27">
        <v>77.06</v>
      </c>
      <c r="F296" s="27">
        <v>79.45</v>
      </c>
      <c r="G296" s="27">
        <v>75.75</v>
      </c>
      <c r="H296" s="27">
        <v>73.34</v>
      </c>
      <c r="I296" s="27">
        <v>76.02</v>
      </c>
      <c r="J296" s="27">
        <v>83.16</v>
      </c>
      <c r="K296" s="27">
        <v>78.84</v>
      </c>
      <c r="L296" s="27">
        <v>81.69</v>
      </c>
      <c r="M296" s="27">
        <v>88.42</v>
      </c>
      <c r="N296" s="27">
        <v>84.12</v>
      </c>
      <c r="O296" s="27">
        <v>81.39</v>
      </c>
      <c r="P296" s="27">
        <v>78.959999999999994</v>
      </c>
      <c r="Q296" s="27">
        <v>90.59</v>
      </c>
      <c r="R296" s="26"/>
      <c r="S296" s="26"/>
      <c r="T296" s="26"/>
      <c r="U296" s="27">
        <v>79.209999999999994</v>
      </c>
      <c r="V296" s="27">
        <v>85.5</v>
      </c>
      <c r="W296" s="26"/>
      <c r="X296" s="27">
        <v>80.81</v>
      </c>
      <c r="Y296" s="27">
        <v>82.62</v>
      </c>
      <c r="Z296" s="27">
        <v>89.6</v>
      </c>
      <c r="AA296" s="27">
        <v>77.06</v>
      </c>
      <c r="AB296" s="27">
        <v>88.47</v>
      </c>
      <c r="AC296" s="27">
        <v>81.709999999999994</v>
      </c>
      <c r="AD296" s="27">
        <v>82.51</v>
      </c>
      <c r="AE296" s="27">
        <v>82.09</v>
      </c>
      <c r="AF296" s="27">
        <v>79.150000000000006</v>
      </c>
      <c r="AG296" s="27">
        <v>78.08</v>
      </c>
      <c r="AH296" s="27">
        <v>78.2</v>
      </c>
      <c r="AI296" s="27">
        <v>73.17</v>
      </c>
      <c r="AJ296" s="27">
        <v>79.56</v>
      </c>
      <c r="AK296" s="27">
        <v>78.19</v>
      </c>
      <c r="AL296" s="27">
        <v>78.2</v>
      </c>
      <c r="AM296" s="27">
        <v>82.74</v>
      </c>
      <c r="AN296" s="27">
        <v>76.41</v>
      </c>
      <c r="AO296" s="27">
        <v>78.569999999999993</v>
      </c>
      <c r="AP296" s="27">
        <v>79.89</v>
      </c>
      <c r="AQ296" s="27">
        <v>75.28</v>
      </c>
      <c r="AR296" s="27">
        <v>75.2</v>
      </c>
      <c r="AS296" s="27">
        <v>79.209999999999994</v>
      </c>
      <c r="AT296" s="27">
        <v>80.47</v>
      </c>
      <c r="AU296" s="27">
        <v>75.75</v>
      </c>
      <c r="AV296" s="27">
        <v>72.760000000000005</v>
      </c>
      <c r="AW296" s="27">
        <v>73.95</v>
      </c>
      <c r="AX296" s="27">
        <v>76.02</v>
      </c>
      <c r="AY296" s="27">
        <v>84.92</v>
      </c>
      <c r="AZ296" s="27">
        <v>84.35</v>
      </c>
      <c r="BA296" s="27">
        <v>82.46</v>
      </c>
      <c r="BB296" s="27">
        <v>83.49</v>
      </c>
      <c r="BC296" s="27">
        <v>82.71</v>
      </c>
      <c r="BD296" s="27">
        <v>80.17</v>
      </c>
      <c r="BE296" s="27">
        <v>72.48</v>
      </c>
      <c r="BF296" s="26"/>
      <c r="BG296" s="27">
        <v>81.69</v>
      </c>
      <c r="BH296" s="27">
        <v>87.98</v>
      </c>
      <c r="BI296" s="27">
        <v>90.71</v>
      </c>
      <c r="BJ296" s="27">
        <v>87.5</v>
      </c>
      <c r="BK296" s="27">
        <v>87.97</v>
      </c>
      <c r="BL296" s="27">
        <v>85.4</v>
      </c>
      <c r="BM296" s="27">
        <v>81.91</v>
      </c>
      <c r="BN296" s="27">
        <v>91.74</v>
      </c>
      <c r="BO296" s="27">
        <v>81.39</v>
      </c>
      <c r="BP296" s="27">
        <v>86.12</v>
      </c>
      <c r="BQ296" s="27">
        <v>80.48</v>
      </c>
      <c r="BR296" s="27">
        <v>71.540000000000006</v>
      </c>
      <c r="BS296" s="27">
        <v>87.74</v>
      </c>
      <c r="BT296" s="27">
        <v>86.52</v>
      </c>
      <c r="BU296" s="27">
        <v>98.56</v>
      </c>
      <c r="BV296" s="27">
        <v>87.51</v>
      </c>
      <c r="BW296" s="27">
        <v>77.25</v>
      </c>
      <c r="BX296" s="27">
        <v>83.23</v>
      </c>
      <c r="BY296" s="26"/>
      <c r="BZ296" s="26"/>
      <c r="CA296" s="26"/>
      <c r="CB296" s="26"/>
      <c r="CC296" s="27">
        <v>78.900000000000006</v>
      </c>
      <c r="CD296" s="27">
        <v>80.11</v>
      </c>
      <c r="CE296" s="27">
        <v>84.07</v>
      </c>
      <c r="CF296" s="27">
        <v>87.22</v>
      </c>
      <c r="CG296" s="27">
        <v>85.73</v>
      </c>
    </row>
    <row r="297" spans="1:85" x14ac:dyDescent="0.3">
      <c r="A297" s="25" t="s">
        <v>370</v>
      </c>
      <c r="B297" s="27">
        <v>81.290000000000006</v>
      </c>
      <c r="C297" s="26"/>
      <c r="D297" s="27">
        <v>82.45</v>
      </c>
      <c r="E297" s="27">
        <v>78.650000000000006</v>
      </c>
      <c r="F297" s="27">
        <v>80.319999999999993</v>
      </c>
      <c r="G297" s="27">
        <v>76.290000000000006</v>
      </c>
      <c r="H297" s="27">
        <v>74.010000000000005</v>
      </c>
      <c r="I297" s="27">
        <v>76.540000000000006</v>
      </c>
      <c r="J297" s="27">
        <v>84.28</v>
      </c>
      <c r="K297" s="27">
        <v>79.8</v>
      </c>
      <c r="L297" s="27">
        <v>83.22</v>
      </c>
      <c r="M297" s="27">
        <v>87.99</v>
      </c>
      <c r="N297" s="27">
        <v>85.48</v>
      </c>
      <c r="O297" s="27">
        <v>83.1</v>
      </c>
      <c r="P297" s="27">
        <v>79.44</v>
      </c>
      <c r="Q297" s="27">
        <v>90.87</v>
      </c>
      <c r="R297" s="26"/>
      <c r="S297" s="26"/>
      <c r="T297" s="26"/>
      <c r="U297" s="27">
        <v>80.540000000000006</v>
      </c>
      <c r="V297" s="27">
        <v>86.12</v>
      </c>
      <c r="W297" s="26"/>
      <c r="X297" s="27">
        <v>82.25</v>
      </c>
      <c r="Y297" s="27">
        <v>84.17</v>
      </c>
      <c r="Z297" s="27">
        <v>90.25</v>
      </c>
      <c r="AA297" s="27">
        <v>78.650000000000006</v>
      </c>
      <c r="AB297" s="27">
        <v>89.54</v>
      </c>
      <c r="AC297" s="27">
        <v>81.95</v>
      </c>
      <c r="AD297" s="27">
        <v>83.8</v>
      </c>
      <c r="AE297" s="27">
        <v>82.16</v>
      </c>
      <c r="AF297" s="27">
        <v>80.010000000000005</v>
      </c>
      <c r="AG297" s="27">
        <v>79.290000000000006</v>
      </c>
      <c r="AH297" s="27">
        <v>79.27</v>
      </c>
      <c r="AI297" s="27">
        <v>73.67</v>
      </c>
      <c r="AJ297" s="27">
        <v>80.66</v>
      </c>
      <c r="AK297" s="27">
        <v>78.52</v>
      </c>
      <c r="AL297" s="27">
        <v>80.06</v>
      </c>
      <c r="AM297" s="27">
        <v>83.57</v>
      </c>
      <c r="AN297" s="27">
        <v>76.94</v>
      </c>
      <c r="AO297" s="27">
        <v>79.11</v>
      </c>
      <c r="AP297" s="27">
        <v>80.98</v>
      </c>
      <c r="AQ297" s="27">
        <v>75.959999999999994</v>
      </c>
      <c r="AR297" s="27">
        <v>75.8</v>
      </c>
      <c r="AS297" s="27">
        <v>79.83</v>
      </c>
      <c r="AT297" s="27">
        <v>81.400000000000006</v>
      </c>
      <c r="AU297" s="27">
        <v>76.290000000000006</v>
      </c>
      <c r="AV297" s="27">
        <v>73.400000000000006</v>
      </c>
      <c r="AW297" s="27">
        <v>74.67</v>
      </c>
      <c r="AX297" s="27">
        <v>76.540000000000006</v>
      </c>
      <c r="AY297" s="27">
        <v>85.64</v>
      </c>
      <c r="AZ297" s="27">
        <v>85.1</v>
      </c>
      <c r="BA297" s="27">
        <v>83.76</v>
      </c>
      <c r="BB297" s="27">
        <v>84.85</v>
      </c>
      <c r="BC297" s="27">
        <v>84.3</v>
      </c>
      <c r="BD297" s="27">
        <v>81.11</v>
      </c>
      <c r="BE297" s="27">
        <v>73.16</v>
      </c>
      <c r="BF297" s="26"/>
      <c r="BG297" s="27">
        <v>83.22</v>
      </c>
      <c r="BH297" s="27">
        <v>89.26</v>
      </c>
      <c r="BI297" s="27">
        <v>92.42</v>
      </c>
      <c r="BJ297" s="27">
        <v>85.54</v>
      </c>
      <c r="BK297" s="27">
        <v>87.91</v>
      </c>
      <c r="BL297" s="27">
        <v>86.43</v>
      </c>
      <c r="BM297" s="27">
        <v>83.61</v>
      </c>
      <c r="BN297" s="27">
        <v>92.25</v>
      </c>
      <c r="BO297" s="27">
        <v>83.1</v>
      </c>
      <c r="BP297" s="27">
        <v>86.76</v>
      </c>
      <c r="BQ297" s="27">
        <v>80.959999999999994</v>
      </c>
      <c r="BR297" s="27">
        <v>71.8</v>
      </c>
      <c r="BS297" s="27">
        <v>88.45</v>
      </c>
      <c r="BT297" s="27">
        <v>87.16</v>
      </c>
      <c r="BU297" s="27">
        <v>97.95</v>
      </c>
      <c r="BV297" s="27">
        <v>88.39</v>
      </c>
      <c r="BW297" s="27">
        <v>77.84</v>
      </c>
      <c r="BX297" s="27">
        <v>84.51</v>
      </c>
      <c r="BY297" s="26"/>
      <c r="BZ297" s="26"/>
      <c r="CA297" s="26"/>
      <c r="CB297" s="26"/>
      <c r="CC297" s="27">
        <v>80.260000000000005</v>
      </c>
      <c r="CD297" s="27">
        <v>81.34</v>
      </c>
      <c r="CE297" s="27">
        <v>85.16</v>
      </c>
      <c r="CF297" s="27">
        <v>87.79</v>
      </c>
      <c r="CG297" s="27">
        <v>86.16</v>
      </c>
    </row>
    <row r="298" spans="1:85" x14ac:dyDescent="0.3">
      <c r="A298" s="25" t="s">
        <v>371</v>
      </c>
      <c r="B298" s="27">
        <v>82.18</v>
      </c>
      <c r="C298" s="26"/>
      <c r="D298" s="27">
        <v>83.97</v>
      </c>
      <c r="E298" s="27">
        <v>79.28</v>
      </c>
      <c r="F298" s="27">
        <v>80.84</v>
      </c>
      <c r="G298" s="27">
        <v>76.63</v>
      </c>
      <c r="H298" s="27">
        <v>74.92</v>
      </c>
      <c r="I298" s="27">
        <v>77.790000000000006</v>
      </c>
      <c r="J298" s="27">
        <v>85.62</v>
      </c>
      <c r="K298" s="27">
        <v>80.95</v>
      </c>
      <c r="L298" s="27">
        <v>85.13</v>
      </c>
      <c r="M298" s="27">
        <v>87.52</v>
      </c>
      <c r="N298" s="27">
        <v>87.04</v>
      </c>
      <c r="O298" s="27">
        <v>85.25</v>
      </c>
      <c r="P298" s="27">
        <v>79.88</v>
      </c>
      <c r="Q298" s="27">
        <v>91.5</v>
      </c>
      <c r="R298" s="26"/>
      <c r="S298" s="26"/>
      <c r="T298" s="26"/>
      <c r="U298" s="27">
        <v>82.13</v>
      </c>
      <c r="V298" s="27">
        <v>87.18</v>
      </c>
      <c r="W298" s="26"/>
      <c r="X298" s="27">
        <v>83.77</v>
      </c>
      <c r="Y298" s="27">
        <v>86.07</v>
      </c>
      <c r="Z298" s="27">
        <v>91.51</v>
      </c>
      <c r="AA298" s="27">
        <v>79.28</v>
      </c>
      <c r="AB298" s="27">
        <v>90.61</v>
      </c>
      <c r="AC298" s="27">
        <v>83.27</v>
      </c>
      <c r="AD298" s="27">
        <v>84.07</v>
      </c>
      <c r="AE298" s="27">
        <v>82.02</v>
      </c>
      <c r="AF298" s="27">
        <v>79.86</v>
      </c>
      <c r="AG298" s="27">
        <v>79.849999999999994</v>
      </c>
      <c r="AH298" s="27">
        <v>79.88</v>
      </c>
      <c r="AI298" s="27">
        <v>73.900000000000006</v>
      </c>
      <c r="AJ298" s="27">
        <v>80.5</v>
      </c>
      <c r="AK298" s="27">
        <v>79.349999999999994</v>
      </c>
      <c r="AL298" s="27">
        <v>81.260000000000005</v>
      </c>
      <c r="AM298" s="27">
        <v>84.03</v>
      </c>
      <c r="AN298" s="27">
        <v>77.3</v>
      </c>
      <c r="AO298" s="27">
        <v>79.650000000000006</v>
      </c>
      <c r="AP298" s="27">
        <v>81.2</v>
      </c>
      <c r="AQ298" s="27">
        <v>76.13</v>
      </c>
      <c r="AR298" s="27">
        <v>76.23</v>
      </c>
      <c r="AS298" s="27">
        <v>80.489999999999995</v>
      </c>
      <c r="AT298" s="27">
        <v>81.790000000000006</v>
      </c>
      <c r="AU298" s="27">
        <v>76.63</v>
      </c>
      <c r="AV298" s="27">
        <v>74.41</v>
      </c>
      <c r="AW298" s="27">
        <v>75.47</v>
      </c>
      <c r="AX298" s="27">
        <v>77.790000000000006</v>
      </c>
      <c r="AY298" s="27">
        <v>86.8</v>
      </c>
      <c r="AZ298" s="27">
        <v>86.06</v>
      </c>
      <c r="BA298" s="27">
        <v>85.28</v>
      </c>
      <c r="BB298" s="27">
        <v>86.56</v>
      </c>
      <c r="BC298" s="27">
        <v>85.57</v>
      </c>
      <c r="BD298" s="27">
        <v>81.7</v>
      </c>
      <c r="BE298" s="27">
        <v>74.22</v>
      </c>
      <c r="BF298" s="26"/>
      <c r="BG298" s="27">
        <v>85.13</v>
      </c>
      <c r="BH298" s="27">
        <v>89.48</v>
      </c>
      <c r="BI298" s="27">
        <v>92.66</v>
      </c>
      <c r="BJ298" s="27">
        <v>84.4</v>
      </c>
      <c r="BK298" s="27">
        <v>88.11</v>
      </c>
      <c r="BL298" s="27">
        <v>87.58</v>
      </c>
      <c r="BM298" s="27">
        <v>85.69</v>
      </c>
      <c r="BN298" s="27">
        <v>92.51</v>
      </c>
      <c r="BO298" s="27">
        <v>85.25</v>
      </c>
      <c r="BP298" s="27">
        <v>87.25</v>
      </c>
      <c r="BQ298" s="27">
        <v>81.31</v>
      </c>
      <c r="BR298" s="27">
        <v>72.19</v>
      </c>
      <c r="BS298" s="27">
        <v>89.05</v>
      </c>
      <c r="BT298" s="27">
        <v>87.75</v>
      </c>
      <c r="BU298" s="27">
        <v>97.96</v>
      </c>
      <c r="BV298" s="27">
        <v>89.18</v>
      </c>
      <c r="BW298" s="27">
        <v>78.64</v>
      </c>
      <c r="BX298" s="27">
        <v>85.92</v>
      </c>
      <c r="BY298" s="26"/>
      <c r="BZ298" s="26"/>
      <c r="CA298" s="26"/>
      <c r="CB298" s="26"/>
      <c r="CC298" s="27">
        <v>81.86</v>
      </c>
      <c r="CD298" s="27">
        <v>82.89</v>
      </c>
      <c r="CE298" s="27">
        <v>86.48</v>
      </c>
      <c r="CF298" s="27">
        <v>88.61</v>
      </c>
      <c r="CG298" s="27">
        <v>87.17</v>
      </c>
    </row>
    <row r="299" spans="1:85" x14ac:dyDescent="0.3">
      <c r="A299" s="25" t="s">
        <v>372</v>
      </c>
      <c r="B299" s="27">
        <v>83.15</v>
      </c>
      <c r="C299" s="26"/>
      <c r="D299" s="27">
        <v>84.22</v>
      </c>
      <c r="E299" s="27">
        <v>80</v>
      </c>
      <c r="F299" s="27">
        <v>81.69</v>
      </c>
      <c r="G299" s="27">
        <v>77.69</v>
      </c>
      <c r="H299" s="27">
        <v>76.19</v>
      </c>
      <c r="I299" s="27">
        <v>78.930000000000007</v>
      </c>
      <c r="J299" s="27">
        <v>86.73</v>
      </c>
      <c r="K299" s="27">
        <v>81.98</v>
      </c>
      <c r="L299" s="27">
        <v>86.59</v>
      </c>
      <c r="M299" s="27">
        <v>87.98</v>
      </c>
      <c r="N299" s="27">
        <v>88.28</v>
      </c>
      <c r="O299" s="27">
        <v>86.82</v>
      </c>
      <c r="P299" s="27">
        <v>80.430000000000007</v>
      </c>
      <c r="Q299" s="27">
        <v>92.37</v>
      </c>
      <c r="R299" s="26"/>
      <c r="S299" s="26"/>
      <c r="T299" s="26"/>
      <c r="U299" s="27">
        <v>83.42</v>
      </c>
      <c r="V299" s="27">
        <v>88.12</v>
      </c>
      <c r="W299" s="26"/>
      <c r="X299" s="27">
        <v>83.98</v>
      </c>
      <c r="Y299" s="27">
        <v>87.5</v>
      </c>
      <c r="Z299" s="27">
        <v>92.66</v>
      </c>
      <c r="AA299" s="27">
        <v>80</v>
      </c>
      <c r="AB299" s="27">
        <v>91.83</v>
      </c>
      <c r="AC299" s="27">
        <v>84.54</v>
      </c>
      <c r="AD299" s="27">
        <v>85.1</v>
      </c>
      <c r="AE299" s="27">
        <v>83.16</v>
      </c>
      <c r="AF299" s="27">
        <v>80.62</v>
      </c>
      <c r="AG299" s="27">
        <v>80.819999999999993</v>
      </c>
      <c r="AH299" s="27">
        <v>80.62</v>
      </c>
      <c r="AI299" s="27">
        <v>74.19</v>
      </c>
      <c r="AJ299" s="27">
        <v>81.28</v>
      </c>
      <c r="AK299" s="27">
        <v>80.45</v>
      </c>
      <c r="AL299" s="27">
        <v>82.5</v>
      </c>
      <c r="AM299" s="27">
        <v>84.82</v>
      </c>
      <c r="AN299" s="27">
        <v>78</v>
      </c>
      <c r="AO299" s="27">
        <v>80.489999999999995</v>
      </c>
      <c r="AP299" s="27">
        <v>82.05</v>
      </c>
      <c r="AQ299" s="27">
        <v>76.81</v>
      </c>
      <c r="AR299" s="27">
        <v>76.78</v>
      </c>
      <c r="AS299" s="27">
        <v>81.260000000000005</v>
      </c>
      <c r="AT299" s="27">
        <v>82.55</v>
      </c>
      <c r="AU299" s="27">
        <v>77.69</v>
      </c>
      <c r="AV299" s="27">
        <v>75.69</v>
      </c>
      <c r="AW299" s="27">
        <v>76.73</v>
      </c>
      <c r="AX299" s="27">
        <v>78.930000000000007</v>
      </c>
      <c r="AY299" s="27">
        <v>87.86</v>
      </c>
      <c r="AZ299" s="27">
        <v>86.94</v>
      </c>
      <c r="BA299" s="27">
        <v>86.51</v>
      </c>
      <c r="BB299" s="27">
        <v>87.96</v>
      </c>
      <c r="BC299" s="27">
        <v>86.55</v>
      </c>
      <c r="BD299" s="27">
        <v>81.89</v>
      </c>
      <c r="BE299" s="27">
        <v>75.5</v>
      </c>
      <c r="BF299" s="26"/>
      <c r="BG299" s="27">
        <v>86.59</v>
      </c>
      <c r="BH299" s="27">
        <v>90.19</v>
      </c>
      <c r="BI299" s="27">
        <v>93.38</v>
      </c>
      <c r="BJ299" s="27">
        <v>84.72</v>
      </c>
      <c r="BK299" s="27">
        <v>88.45</v>
      </c>
      <c r="BL299" s="27">
        <v>88.63</v>
      </c>
      <c r="BM299" s="27">
        <v>87.22</v>
      </c>
      <c r="BN299" s="27">
        <v>92.83</v>
      </c>
      <c r="BO299" s="27">
        <v>86.82</v>
      </c>
      <c r="BP299" s="27">
        <v>87.96</v>
      </c>
      <c r="BQ299" s="27">
        <v>81.87</v>
      </c>
      <c r="BR299" s="27">
        <v>72.489999999999995</v>
      </c>
      <c r="BS299" s="27">
        <v>89.84</v>
      </c>
      <c r="BT299" s="27">
        <v>88.61</v>
      </c>
      <c r="BU299" s="27">
        <v>98.46</v>
      </c>
      <c r="BV299" s="27">
        <v>90.05</v>
      </c>
      <c r="BW299" s="27">
        <v>79.77</v>
      </c>
      <c r="BX299" s="27">
        <v>87.12</v>
      </c>
      <c r="BY299" s="26"/>
      <c r="BZ299" s="26"/>
      <c r="CA299" s="26"/>
      <c r="CB299" s="26"/>
      <c r="CC299" s="27">
        <v>83.15</v>
      </c>
      <c r="CD299" s="27">
        <v>84.15</v>
      </c>
      <c r="CE299" s="27">
        <v>87.34</v>
      </c>
      <c r="CF299" s="27">
        <v>89.63</v>
      </c>
      <c r="CG299" s="27">
        <v>88.11</v>
      </c>
    </row>
    <row r="300" spans="1:85" x14ac:dyDescent="0.3">
      <c r="A300" s="25" t="s">
        <v>373</v>
      </c>
      <c r="B300" s="27">
        <v>84.05</v>
      </c>
      <c r="C300" s="26"/>
      <c r="D300" s="27">
        <v>85.29</v>
      </c>
      <c r="E300" s="27">
        <v>80.59</v>
      </c>
      <c r="F300" s="27">
        <v>82.66</v>
      </c>
      <c r="G300" s="27">
        <v>78.48</v>
      </c>
      <c r="H300" s="27">
        <v>77.44</v>
      </c>
      <c r="I300" s="27">
        <v>79.94</v>
      </c>
      <c r="J300" s="27">
        <v>87.69</v>
      </c>
      <c r="K300" s="27">
        <v>82.93</v>
      </c>
      <c r="L300" s="27">
        <v>87.91</v>
      </c>
      <c r="M300" s="27">
        <v>88.01</v>
      </c>
      <c r="N300" s="27">
        <v>89.21</v>
      </c>
      <c r="O300" s="27">
        <v>88.27</v>
      </c>
      <c r="P300" s="27">
        <v>81.99</v>
      </c>
      <c r="Q300" s="27">
        <v>92.72</v>
      </c>
      <c r="R300" s="26"/>
      <c r="S300" s="26"/>
      <c r="T300" s="26"/>
      <c r="U300" s="27">
        <v>84.65</v>
      </c>
      <c r="V300" s="27">
        <v>88.98</v>
      </c>
      <c r="W300" s="26"/>
      <c r="X300" s="27">
        <v>85.05</v>
      </c>
      <c r="Y300" s="27">
        <v>88.72</v>
      </c>
      <c r="Z300" s="27">
        <v>93.37</v>
      </c>
      <c r="AA300" s="27">
        <v>80.59</v>
      </c>
      <c r="AB300" s="27">
        <v>92.75</v>
      </c>
      <c r="AC300" s="27">
        <v>85.62</v>
      </c>
      <c r="AD300" s="27">
        <v>85.73</v>
      </c>
      <c r="AE300" s="27">
        <v>83.66</v>
      </c>
      <c r="AF300" s="27">
        <v>81.16</v>
      </c>
      <c r="AG300" s="27">
        <v>81.08</v>
      </c>
      <c r="AH300" s="27">
        <v>81.42</v>
      </c>
      <c r="AI300" s="27">
        <v>76.06</v>
      </c>
      <c r="AJ300" s="27">
        <v>81.819999999999993</v>
      </c>
      <c r="AK300" s="27">
        <v>81.09</v>
      </c>
      <c r="AL300" s="27">
        <v>83.43</v>
      </c>
      <c r="AM300" s="27">
        <v>85.53</v>
      </c>
      <c r="AN300" s="27">
        <v>79.36</v>
      </c>
      <c r="AO300" s="27">
        <v>81.45</v>
      </c>
      <c r="AP300" s="27">
        <v>83.13</v>
      </c>
      <c r="AQ300" s="27">
        <v>77.88</v>
      </c>
      <c r="AR300" s="27">
        <v>78.55</v>
      </c>
      <c r="AS300" s="27">
        <v>82.01</v>
      </c>
      <c r="AT300" s="27">
        <v>83.42</v>
      </c>
      <c r="AU300" s="27">
        <v>78.48</v>
      </c>
      <c r="AV300" s="27">
        <v>76.95</v>
      </c>
      <c r="AW300" s="27">
        <v>77.959999999999994</v>
      </c>
      <c r="AX300" s="27">
        <v>79.94</v>
      </c>
      <c r="AY300" s="27">
        <v>88.62</v>
      </c>
      <c r="AZ300" s="27">
        <v>87.65</v>
      </c>
      <c r="BA300" s="27">
        <v>87.59</v>
      </c>
      <c r="BB300" s="27">
        <v>89.15</v>
      </c>
      <c r="BC300" s="27">
        <v>87.56</v>
      </c>
      <c r="BD300" s="27">
        <v>81.96</v>
      </c>
      <c r="BE300" s="27">
        <v>76.83</v>
      </c>
      <c r="BF300" s="26"/>
      <c r="BG300" s="27">
        <v>87.91</v>
      </c>
      <c r="BH300" s="27">
        <v>90.59</v>
      </c>
      <c r="BI300" s="27">
        <v>93.78</v>
      </c>
      <c r="BJ300" s="27">
        <v>84.44</v>
      </c>
      <c r="BK300" s="27">
        <v>88.7</v>
      </c>
      <c r="BL300" s="27">
        <v>89.24</v>
      </c>
      <c r="BM300" s="27">
        <v>88.59</v>
      </c>
      <c r="BN300" s="27">
        <v>92.75</v>
      </c>
      <c r="BO300" s="27">
        <v>88.27</v>
      </c>
      <c r="BP300" s="27">
        <v>88.34</v>
      </c>
      <c r="BQ300" s="27">
        <v>83.11</v>
      </c>
      <c r="BR300" s="27">
        <v>75.22</v>
      </c>
      <c r="BS300" s="27">
        <v>90.26</v>
      </c>
      <c r="BT300" s="27">
        <v>89.38</v>
      </c>
      <c r="BU300" s="27">
        <v>98.09</v>
      </c>
      <c r="BV300" s="27">
        <v>90.49</v>
      </c>
      <c r="BW300" s="27">
        <v>80.81</v>
      </c>
      <c r="BX300" s="27">
        <v>88.23</v>
      </c>
      <c r="BY300" s="26"/>
      <c r="BZ300" s="26"/>
      <c r="CA300" s="26"/>
      <c r="CB300" s="26"/>
      <c r="CC300" s="27">
        <v>84.29</v>
      </c>
      <c r="CD300" s="27">
        <v>85.59</v>
      </c>
      <c r="CE300" s="27">
        <v>88.25</v>
      </c>
      <c r="CF300" s="27">
        <v>90.33</v>
      </c>
      <c r="CG300" s="27">
        <v>88.97</v>
      </c>
    </row>
    <row r="301" spans="1:85" x14ac:dyDescent="0.3">
      <c r="A301" s="25" t="s">
        <v>374</v>
      </c>
      <c r="B301" s="27">
        <v>84.83</v>
      </c>
      <c r="C301" s="26"/>
      <c r="D301" s="27">
        <v>85.97</v>
      </c>
      <c r="E301" s="27">
        <v>81.05</v>
      </c>
      <c r="F301" s="27">
        <v>83.15</v>
      </c>
      <c r="G301" s="27">
        <v>79.150000000000006</v>
      </c>
      <c r="H301" s="27">
        <v>78.72</v>
      </c>
      <c r="I301" s="27">
        <v>80.95</v>
      </c>
      <c r="J301" s="27">
        <v>88.33</v>
      </c>
      <c r="K301" s="27">
        <v>83.88</v>
      </c>
      <c r="L301" s="27">
        <v>88.67</v>
      </c>
      <c r="M301" s="27">
        <v>89.26</v>
      </c>
      <c r="N301" s="27">
        <v>90.17</v>
      </c>
      <c r="O301" s="27">
        <v>89.14</v>
      </c>
      <c r="P301" s="27">
        <v>82.58</v>
      </c>
      <c r="Q301" s="27">
        <v>93.35</v>
      </c>
      <c r="R301" s="26"/>
      <c r="S301" s="26"/>
      <c r="T301" s="26"/>
      <c r="U301" s="27">
        <v>85.39</v>
      </c>
      <c r="V301" s="27">
        <v>89.73</v>
      </c>
      <c r="W301" s="26"/>
      <c r="X301" s="27">
        <v>85.73</v>
      </c>
      <c r="Y301" s="27">
        <v>89.6</v>
      </c>
      <c r="Z301" s="27">
        <v>94.01</v>
      </c>
      <c r="AA301" s="27">
        <v>81.05</v>
      </c>
      <c r="AB301" s="27">
        <v>93.54</v>
      </c>
      <c r="AC301" s="27">
        <v>86.22</v>
      </c>
      <c r="AD301" s="27">
        <v>86.33</v>
      </c>
      <c r="AE301" s="27">
        <v>84.07</v>
      </c>
      <c r="AF301" s="27">
        <v>81.64</v>
      </c>
      <c r="AG301" s="27">
        <v>81.44</v>
      </c>
      <c r="AH301" s="27">
        <v>81.93</v>
      </c>
      <c r="AI301" s="27">
        <v>76.27</v>
      </c>
      <c r="AJ301" s="27">
        <v>82.29</v>
      </c>
      <c r="AK301" s="27">
        <v>81.540000000000006</v>
      </c>
      <c r="AL301" s="27">
        <v>83.96</v>
      </c>
      <c r="AM301" s="27">
        <v>86.03</v>
      </c>
      <c r="AN301" s="27">
        <v>79.680000000000007</v>
      </c>
      <c r="AO301" s="27">
        <v>81.92</v>
      </c>
      <c r="AP301" s="27">
        <v>83.7</v>
      </c>
      <c r="AQ301" s="27">
        <v>78.22</v>
      </c>
      <c r="AR301" s="27">
        <v>78.930000000000007</v>
      </c>
      <c r="AS301" s="27">
        <v>82.56</v>
      </c>
      <c r="AT301" s="27">
        <v>84.04</v>
      </c>
      <c r="AU301" s="27">
        <v>79.150000000000006</v>
      </c>
      <c r="AV301" s="27">
        <v>78.260000000000005</v>
      </c>
      <c r="AW301" s="27">
        <v>79.209999999999994</v>
      </c>
      <c r="AX301" s="27">
        <v>80.95</v>
      </c>
      <c r="AY301" s="27">
        <v>89.23</v>
      </c>
      <c r="AZ301" s="27">
        <v>88.25</v>
      </c>
      <c r="BA301" s="27">
        <v>88.25</v>
      </c>
      <c r="BB301" s="27">
        <v>89.93</v>
      </c>
      <c r="BC301" s="27">
        <v>88.02</v>
      </c>
      <c r="BD301" s="27">
        <v>82.75</v>
      </c>
      <c r="BE301" s="27">
        <v>78.180000000000007</v>
      </c>
      <c r="BF301" s="26"/>
      <c r="BG301" s="27">
        <v>88.67</v>
      </c>
      <c r="BH301" s="27">
        <v>92.52</v>
      </c>
      <c r="BI301" s="27">
        <v>96.39</v>
      </c>
      <c r="BJ301" s="27">
        <v>84.96</v>
      </c>
      <c r="BK301" s="27">
        <v>89.58</v>
      </c>
      <c r="BL301" s="27">
        <v>90.15</v>
      </c>
      <c r="BM301" s="27">
        <v>89.58</v>
      </c>
      <c r="BN301" s="27">
        <v>93.62</v>
      </c>
      <c r="BO301" s="27">
        <v>89.14</v>
      </c>
      <c r="BP301" s="27">
        <v>89.28</v>
      </c>
      <c r="BQ301" s="27">
        <v>83.78</v>
      </c>
      <c r="BR301" s="27">
        <v>75.47</v>
      </c>
      <c r="BS301" s="27">
        <v>91.13</v>
      </c>
      <c r="BT301" s="27">
        <v>89.95</v>
      </c>
      <c r="BU301" s="27">
        <v>98.34</v>
      </c>
      <c r="BV301" s="27">
        <v>91.44</v>
      </c>
      <c r="BW301" s="27">
        <v>81.99</v>
      </c>
      <c r="BX301" s="27">
        <v>89.06</v>
      </c>
      <c r="BY301" s="26"/>
      <c r="BZ301" s="26"/>
      <c r="CA301" s="26"/>
      <c r="CB301" s="26"/>
      <c r="CC301" s="27">
        <v>85.04</v>
      </c>
      <c r="CD301" s="27">
        <v>86.29</v>
      </c>
      <c r="CE301" s="27">
        <v>88.78</v>
      </c>
      <c r="CF301" s="27">
        <v>92.33</v>
      </c>
      <c r="CG301" s="27">
        <v>89.44</v>
      </c>
    </row>
    <row r="302" spans="1:85" x14ac:dyDescent="0.3">
      <c r="A302" s="25" t="s">
        <v>375</v>
      </c>
      <c r="B302" s="27">
        <v>85.18</v>
      </c>
      <c r="C302" s="26"/>
      <c r="D302" s="27">
        <v>87.08</v>
      </c>
      <c r="E302" s="27">
        <v>81.17</v>
      </c>
      <c r="F302" s="27">
        <v>83.04</v>
      </c>
      <c r="G302" s="27">
        <v>79.55</v>
      </c>
      <c r="H302" s="27">
        <v>80.02</v>
      </c>
      <c r="I302" s="27">
        <v>81.96</v>
      </c>
      <c r="J302" s="27">
        <v>88.69</v>
      </c>
      <c r="K302" s="27">
        <v>84.57</v>
      </c>
      <c r="L302" s="27">
        <v>89.2</v>
      </c>
      <c r="M302" s="27">
        <v>88.81</v>
      </c>
      <c r="N302" s="27">
        <v>90.47</v>
      </c>
      <c r="O302" s="27">
        <v>89.81</v>
      </c>
      <c r="P302" s="27">
        <v>82.66</v>
      </c>
      <c r="Q302" s="27">
        <v>93.64</v>
      </c>
      <c r="R302" s="26"/>
      <c r="S302" s="26"/>
      <c r="T302" s="26"/>
      <c r="U302" s="27">
        <v>85.81</v>
      </c>
      <c r="V302" s="27">
        <v>89.98</v>
      </c>
      <c r="W302" s="26"/>
      <c r="X302" s="27">
        <v>86.86</v>
      </c>
      <c r="Y302" s="27">
        <v>90.19</v>
      </c>
      <c r="Z302" s="27">
        <v>94.52</v>
      </c>
      <c r="AA302" s="27">
        <v>81.17</v>
      </c>
      <c r="AB302" s="27">
        <v>93.5</v>
      </c>
      <c r="AC302" s="27">
        <v>86.11</v>
      </c>
      <c r="AD302" s="27">
        <v>86.34</v>
      </c>
      <c r="AE302" s="27">
        <v>83.37</v>
      </c>
      <c r="AF302" s="27">
        <v>81.260000000000005</v>
      </c>
      <c r="AG302" s="27">
        <v>80.88</v>
      </c>
      <c r="AH302" s="27">
        <v>81.94</v>
      </c>
      <c r="AI302" s="27">
        <v>76.17</v>
      </c>
      <c r="AJ302" s="27">
        <v>81.89</v>
      </c>
      <c r="AK302" s="27">
        <v>81.41</v>
      </c>
      <c r="AL302" s="27">
        <v>84.23</v>
      </c>
      <c r="AM302" s="27">
        <v>85.8</v>
      </c>
      <c r="AN302" s="27">
        <v>79.67</v>
      </c>
      <c r="AO302" s="27">
        <v>81.81</v>
      </c>
      <c r="AP302" s="27">
        <v>83.69</v>
      </c>
      <c r="AQ302" s="27">
        <v>78.02</v>
      </c>
      <c r="AR302" s="27">
        <v>78.92</v>
      </c>
      <c r="AS302" s="27">
        <v>82.59</v>
      </c>
      <c r="AT302" s="27">
        <v>83.9</v>
      </c>
      <c r="AU302" s="27">
        <v>79.55</v>
      </c>
      <c r="AV302" s="27">
        <v>79.59</v>
      </c>
      <c r="AW302" s="27">
        <v>80.48</v>
      </c>
      <c r="AX302" s="27">
        <v>81.96</v>
      </c>
      <c r="AY302" s="27">
        <v>89.56</v>
      </c>
      <c r="AZ302" s="27">
        <v>88.49</v>
      </c>
      <c r="BA302" s="27">
        <v>88.66</v>
      </c>
      <c r="BB302" s="27">
        <v>90.5</v>
      </c>
      <c r="BC302" s="27">
        <v>85.59</v>
      </c>
      <c r="BD302" s="27">
        <v>83.2</v>
      </c>
      <c r="BE302" s="27">
        <v>79.53</v>
      </c>
      <c r="BF302" s="26"/>
      <c r="BG302" s="27">
        <v>89.2</v>
      </c>
      <c r="BH302" s="27">
        <v>92.53</v>
      </c>
      <c r="BI302" s="27">
        <v>96.49</v>
      </c>
      <c r="BJ302" s="27">
        <v>84.19</v>
      </c>
      <c r="BK302" s="27">
        <v>89.16</v>
      </c>
      <c r="BL302" s="27">
        <v>90.21</v>
      </c>
      <c r="BM302" s="27">
        <v>90.19</v>
      </c>
      <c r="BN302" s="27">
        <v>93.34</v>
      </c>
      <c r="BO302" s="27">
        <v>89.81</v>
      </c>
      <c r="BP302" s="27">
        <v>89.28</v>
      </c>
      <c r="BQ302" s="27">
        <v>83.82</v>
      </c>
      <c r="BR302" s="27">
        <v>75.540000000000006</v>
      </c>
      <c r="BS302" s="27">
        <v>91.15</v>
      </c>
      <c r="BT302" s="27">
        <v>90</v>
      </c>
      <c r="BU302" s="27">
        <v>98.39</v>
      </c>
      <c r="BV302" s="27">
        <v>91.47</v>
      </c>
      <c r="BW302" s="27">
        <v>82.9</v>
      </c>
      <c r="BX302" s="27">
        <v>89.44</v>
      </c>
      <c r="BY302" s="26"/>
      <c r="BZ302" s="26"/>
      <c r="CA302" s="26"/>
      <c r="CB302" s="26"/>
      <c r="CC302" s="27">
        <v>85.49</v>
      </c>
      <c r="CD302" s="27">
        <v>86.63</v>
      </c>
      <c r="CE302" s="27">
        <v>89.05</v>
      </c>
      <c r="CF302" s="27">
        <v>92.67</v>
      </c>
      <c r="CG302" s="27">
        <v>89.6</v>
      </c>
    </row>
    <row r="303" spans="1:85" x14ac:dyDescent="0.3">
      <c r="A303" s="25" t="s">
        <v>376</v>
      </c>
      <c r="B303" s="27">
        <v>85.55</v>
      </c>
      <c r="C303" s="26"/>
      <c r="D303" s="27">
        <v>87.31</v>
      </c>
      <c r="E303" s="27">
        <v>83.13</v>
      </c>
      <c r="F303" s="27">
        <v>82.67</v>
      </c>
      <c r="G303" s="27">
        <v>79.95</v>
      </c>
      <c r="H303" s="27">
        <v>81.260000000000005</v>
      </c>
      <c r="I303" s="27">
        <v>82.9</v>
      </c>
      <c r="J303" s="27">
        <v>88.82</v>
      </c>
      <c r="K303" s="27">
        <v>85.32</v>
      </c>
      <c r="L303" s="27">
        <v>89.49</v>
      </c>
      <c r="M303" s="27">
        <v>88.07</v>
      </c>
      <c r="N303" s="27">
        <v>90.53</v>
      </c>
      <c r="O303" s="27">
        <v>90.24</v>
      </c>
      <c r="P303" s="27">
        <v>82.57</v>
      </c>
      <c r="Q303" s="27">
        <v>93.8</v>
      </c>
      <c r="R303" s="26"/>
      <c r="S303" s="26"/>
      <c r="T303" s="26"/>
      <c r="U303" s="27">
        <v>86.02</v>
      </c>
      <c r="V303" s="27">
        <v>89.93</v>
      </c>
      <c r="W303" s="26"/>
      <c r="X303" s="27">
        <v>87.09</v>
      </c>
      <c r="Y303" s="27">
        <v>90.56</v>
      </c>
      <c r="Z303" s="27">
        <v>94.87</v>
      </c>
      <c r="AA303" s="27">
        <v>83.13</v>
      </c>
      <c r="AB303" s="27">
        <v>93.26</v>
      </c>
      <c r="AC303" s="27">
        <v>85.73</v>
      </c>
      <c r="AD303" s="27">
        <v>86.09</v>
      </c>
      <c r="AE303" s="27">
        <v>82.44</v>
      </c>
      <c r="AF303" s="27">
        <v>80.52</v>
      </c>
      <c r="AG303" s="27">
        <v>79.97</v>
      </c>
      <c r="AH303" s="27">
        <v>81.61</v>
      </c>
      <c r="AI303" s="27">
        <v>75.900000000000006</v>
      </c>
      <c r="AJ303" s="27">
        <v>81.48</v>
      </c>
      <c r="AK303" s="27">
        <v>80.92</v>
      </c>
      <c r="AL303" s="27">
        <v>84.2</v>
      </c>
      <c r="AM303" s="27">
        <v>85.28</v>
      </c>
      <c r="AN303" s="27">
        <v>79.430000000000007</v>
      </c>
      <c r="AO303" s="27">
        <v>81.42</v>
      </c>
      <c r="AP303" s="27">
        <v>83.38</v>
      </c>
      <c r="AQ303" s="27">
        <v>77.489999999999995</v>
      </c>
      <c r="AR303" s="27">
        <v>78.739999999999995</v>
      </c>
      <c r="AS303" s="27">
        <v>82.39</v>
      </c>
      <c r="AT303" s="27">
        <v>83.5</v>
      </c>
      <c r="AU303" s="27">
        <v>79.95</v>
      </c>
      <c r="AV303" s="27">
        <v>80.900000000000006</v>
      </c>
      <c r="AW303" s="27">
        <v>81.64</v>
      </c>
      <c r="AX303" s="27">
        <v>82.9</v>
      </c>
      <c r="AY303" s="27">
        <v>89.74</v>
      </c>
      <c r="AZ303" s="27">
        <v>88.49</v>
      </c>
      <c r="BA303" s="27">
        <v>88.83</v>
      </c>
      <c r="BB303" s="27">
        <v>90.85</v>
      </c>
      <c r="BC303" s="27">
        <v>85.96</v>
      </c>
      <c r="BD303" s="27">
        <v>83.85</v>
      </c>
      <c r="BE303" s="27">
        <v>80.87</v>
      </c>
      <c r="BF303" s="26"/>
      <c r="BG303" s="27">
        <v>89.49</v>
      </c>
      <c r="BH303" s="27">
        <v>92.39</v>
      </c>
      <c r="BI303" s="27">
        <v>96.49</v>
      </c>
      <c r="BJ303" s="27">
        <v>82.99</v>
      </c>
      <c r="BK303" s="27">
        <v>88.42</v>
      </c>
      <c r="BL303" s="27">
        <v>90.05</v>
      </c>
      <c r="BM303" s="27">
        <v>90.57</v>
      </c>
      <c r="BN303" s="27">
        <v>92.68</v>
      </c>
      <c r="BO303" s="27">
        <v>90.24</v>
      </c>
      <c r="BP303" s="27">
        <v>88.97</v>
      </c>
      <c r="BQ303" s="27">
        <v>83.65</v>
      </c>
      <c r="BR303" s="27">
        <v>75.55</v>
      </c>
      <c r="BS303" s="27">
        <v>91</v>
      </c>
      <c r="BT303" s="27">
        <v>89.78</v>
      </c>
      <c r="BU303" s="27">
        <v>98.36</v>
      </c>
      <c r="BV303" s="27">
        <v>91.23</v>
      </c>
      <c r="BW303" s="27">
        <v>83.79</v>
      </c>
      <c r="BX303" s="27">
        <v>89.55</v>
      </c>
      <c r="BY303" s="26"/>
      <c r="BZ303" s="26"/>
      <c r="CA303" s="26"/>
      <c r="CB303" s="26"/>
      <c r="CC303" s="27">
        <v>85.74</v>
      </c>
      <c r="CD303" s="27">
        <v>86.71</v>
      </c>
      <c r="CE303" s="27">
        <v>89.08</v>
      </c>
      <c r="CF303" s="27">
        <v>92.56</v>
      </c>
      <c r="CG303" s="27">
        <v>89.5</v>
      </c>
    </row>
    <row r="304" spans="1:85" x14ac:dyDescent="0.3">
      <c r="A304" s="25" t="s">
        <v>377</v>
      </c>
      <c r="B304" s="27">
        <v>86.13</v>
      </c>
      <c r="C304" s="26"/>
      <c r="D304" s="27">
        <v>87.5</v>
      </c>
      <c r="E304" s="27">
        <v>83.71</v>
      </c>
      <c r="F304" s="27">
        <v>83.14</v>
      </c>
      <c r="G304" s="27">
        <v>80.36</v>
      </c>
      <c r="H304" s="27">
        <v>82.38</v>
      </c>
      <c r="I304" s="27">
        <v>83.91</v>
      </c>
      <c r="J304" s="27">
        <v>89.11</v>
      </c>
      <c r="K304" s="27">
        <v>85.93</v>
      </c>
      <c r="L304" s="27">
        <v>89.84</v>
      </c>
      <c r="M304" s="27">
        <v>88.57</v>
      </c>
      <c r="N304" s="27">
        <v>90.86</v>
      </c>
      <c r="O304" s="27">
        <v>90.65</v>
      </c>
      <c r="P304" s="27">
        <v>84.48</v>
      </c>
      <c r="Q304" s="27">
        <v>94.24</v>
      </c>
      <c r="R304" s="26"/>
      <c r="S304" s="26"/>
      <c r="T304" s="26"/>
      <c r="U304" s="27">
        <v>86.47</v>
      </c>
      <c r="V304" s="27">
        <v>90.34</v>
      </c>
      <c r="W304" s="26"/>
      <c r="X304" s="27">
        <v>87.27</v>
      </c>
      <c r="Y304" s="27">
        <v>90.93</v>
      </c>
      <c r="Z304" s="27">
        <v>95.29</v>
      </c>
      <c r="AA304" s="27">
        <v>83.71</v>
      </c>
      <c r="AB304" s="27">
        <v>93.1</v>
      </c>
      <c r="AC304" s="27">
        <v>85.84</v>
      </c>
      <c r="AD304" s="27">
        <v>85.93</v>
      </c>
      <c r="AE304" s="27">
        <v>82.28</v>
      </c>
      <c r="AF304" s="27">
        <v>80.13</v>
      </c>
      <c r="AG304" s="27">
        <v>79.78</v>
      </c>
      <c r="AH304" s="27">
        <v>81.73</v>
      </c>
      <c r="AI304" s="27">
        <v>78.180000000000007</v>
      </c>
      <c r="AJ304" s="27">
        <v>81.38</v>
      </c>
      <c r="AK304" s="27">
        <v>80.86</v>
      </c>
      <c r="AL304" s="27">
        <v>84.42</v>
      </c>
      <c r="AM304" s="27">
        <v>85.52</v>
      </c>
      <c r="AN304" s="27">
        <v>80.77</v>
      </c>
      <c r="AO304" s="27">
        <v>81.83</v>
      </c>
      <c r="AP304" s="27">
        <v>84.1</v>
      </c>
      <c r="AQ304" s="27">
        <v>78.22</v>
      </c>
      <c r="AR304" s="27">
        <v>80.599999999999994</v>
      </c>
      <c r="AS304" s="27">
        <v>82.9</v>
      </c>
      <c r="AT304" s="27">
        <v>84.05</v>
      </c>
      <c r="AU304" s="27">
        <v>80.36</v>
      </c>
      <c r="AV304" s="27">
        <v>82.07</v>
      </c>
      <c r="AW304" s="27">
        <v>82.7</v>
      </c>
      <c r="AX304" s="27">
        <v>83.91</v>
      </c>
      <c r="AY304" s="27">
        <v>89.97</v>
      </c>
      <c r="AZ304" s="27">
        <v>88.81</v>
      </c>
      <c r="BA304" s="27">
        <v>89.11</v>
      </c>
      <c r="BB304" s="27">
        <v>91.23</v>
      </c>
      <c r="BC304" s="27">
        <v>86.45</v>
      </c>
      <c r="BD304" s="27">
        <v>83.93</v>
      </c>
      <c r="BE304" s="27">
        <v>82.06</v>
      </c>
      <c r="BF304" s="26"/>
      <c r="BG304" s="27">
        <v>89.84</v>
      </c>
      <c r="BH304" s="27">
        <v>92.55</v>
      </c>
      <c r="BI304" s="27">
        <v>96.61</v>
      </c>
      <c r="BJ304" s="27">
        <v>83.74</v>
      </c>
      <c r="BK304" s="27">
        <v>88.95</v>
      </c>
      <c r="BL304" s="27">
        <v>90.34</v>
      </c>
      <c r="BM304" s="27">
        <v>90.95</v>
      </c>
      <c r="BN304" s="27">
        <v>92.78</v>
      </c>
      <c r="BO304" s="27">
        <v>90.65</v>
      </c>
      <c r="BP304" s="27">
        <v>89.32</v>
      </c>
      <c r="BQ304" s="27">
        <v>85.14</v>
      </c>
      <c r="BR304" s="27">
        <v>79.010000000000005</v>
      </c>
      <c r="BS304" s="27">
        <v>91.32</v>
      </c>
      <c r="BT304" s="27">
        <v>90.37</v>
      </c>
      <c r="BU304" s="27">
        <v>98.61</v>
      </c>
      <c r="BV304" s="27">
        <v>91.52</v>
      </c>
      <c r="BW304" s="27">
        <v>84.68</v>
      </c>
      <c r="BX304" s="27">
        <v>90.04</v>
      </c>
      <c r="BY304" s="26"/>
      <c r="BZ304" s="26"/>
      <c r="CA304" s="26"/>
      <c r="CB304" s="26"/>
      <c r="CC304" s="27">
        <v>86.11</v>
      </c>
      <c r="CD304" s="27">
        <v>87.36</v>
      </c>
      <c r="CE304" s="27">
        <v>89.76</v>
      </c>
      <c r="CF304" s="27">
        <v>92.78</v>
      </c>
      <c r="CG304" s="27">
        <v>89.85</v>
      </c>
    </row>
    <row r="305" spans="1:85" x14ac:dyDescent="0.3">
      <c r="A305" s="25" t="s">
        <v>378</v>
      </c>
      <c r="B305" s="27">
        <v>86.57</v>
      </c>
      <c r="C305" s="26"/>
      <c r="D305" s="27">
        <v>88.07</v>
      </c>
      <c r="E305" s="27">
        <v>84.64</v>
      </c>
      <c r="F305" s="27">
        <v>82.48</v>
      </c>
      <c r="G305" s="27">
        <v>81.22</v>
      </c>
      <c r="H305" s="27">
        <v>83.88</v>
      </c>
      <c r="I305" s="27">
        <v>85.14</v>
      </c>
      <c r="J305" s="27">
        <v>89.56</v>
      </c>
      <c r="K305" s="27">
        <v>86.73</v>
      </c>
      <c r="L305" s="27">
        <v>90.42</v>
      </c>
      <c r="M305" s="27">
        <v>88.29</v>
      </c>
      <c r="N305" s="27">
        <v>91.34</v>
      </c>
      <c r="O305" s="27">
        <v>91.39</v>
      </c>
      <c r="P305" s="27">
        <v>84.72</v>
      </c>
      <c r="Q305" s="27">
        <v>94.66</v>
      </c>
      <c r="R305" s="26"/>
      <c r="S305" s="26"/>
      <c r="T305" s="26"/>
      <c r="U305" s="27">
        <v>87</v>
      </c>
      <c r="V305" s="27">
        <v>90.55</v>
      </c>
      <c r="W305" s="26"/>
      <c r="X305" s="27">
        <v>87.83</v>
      </c>
      <c r="Y305" s="27">
        <v>91.58</v>
      </c>
      <c r="Z305" s="27">
        <v>95.89</v>
      </c>
      <c r="AA305" s="27">
        <v>84.64</v>
      </c>
      <c r="AB305" s="27">
        <v>86.72</v>
      </c>
      <c r="AC305" s="27">
        <v>86.25</v>
      </c>
      <c r="AD305" s="27">
        <v>86.16</v>
      </c>
      <c r="AE305" s="27">
        <v>82.1</v>
      </c>
      <c r="AF305" s="27">
        <v>79.989999999999995</v>
      </c>
      <c r="AG305" s="27">
        <v>79.97</v>
      </c>
      <c r="AH305" s="27">
        <v>82.04</v>
      </c>
      <c r="AI305" s="27">
        <v>78.290000000000006</v>
      </c>
      <c r="AJ305" s="27">
        <v>81.48</v>
      </c>
      <c r="AK305" s="27">
        <v>81.41</v>
      </c>
      <c r="AL305" s="27">
        <v>84.96</v>
      </c>
      <c r="AM305" s="27">
        <v>85.68</v>
      </c>
      <c r="AN305" s="27">
        <v>81.010000000000005</v>
      </c>
      <c r="AO305" s="27">
        <v>82.11</v>
      </c>
      <c r="AP305" s="27">
        <v>84.51</v>
      </c>
      <c r="AQ305" s="27">
        <v>78.37</v>
      </c>
      <c r="AR305" s="27">
        <v>80.77</v>
      </c>
      <c r="AS305" s="27">
        <v>83.22</v>
      </c>
      <c r="AT305" s="27">
        <v>84.34</v>
      </c>
      <c r="AU305" s="27">
        <v>81.22</v>
      </c>
      <c r="AV305" s="27">
        <v>83.6</v>
      </c>
      <c r="AW305" s="27">
        <v>84.17</v>
      </c>
      <c r="AX305" s="27">
        <v>85.14</v>
      </c>
      <c r="AY305" s="27">
        <v>90.39</v>
      </c>
      <c r="AZ305" s="27">
        <v>89.25</v>
      </c>
      <c r="BA305" s="27">
        <v>89.57</v>
      </c>
      <c r="BB305" s="27">
        <v>91.92</v>
      </c>
      <c r="BC305" s="27">
        <v>87.64</v>
      </c>
      <c r="BD305" s="27">
        <v>83.91</v>
      </c>
      <c r="BE305" s="27">
        <v>83.57</v>
      </c>
      <c r="BF305" s="26"/>
      <c r="BG305" s="27">
        <v>90.42</v>
      </c>
      <c r="BH305" s="27">
        <v>93.63</v>
      </c>
      <c r="BI305" s="27">
        <v>98.19</v>
      </c>
      <c r="BJ305" s="27">
        <v>82.27</v>
      </c>
      <c r="BK305" s="27">
        <v>88.75</v>
      </c>
      <c r="BL305" s="27">
        <v>90.61</v>
      </c>
      <c r="BM305" s="27">
        <v>91.69</v>
      </c>
      <c r="BN305" s="27">
        <v>92.91</v>
      </c>
      <c r="BO305" s="27">
        <v>91.39</v>
      </c>
      <c r="BP305" s="27">
        <v>89.65</v>
      </c>
      <c r="BQ305" s="27">
        <v>85.35</v>
      </c>
      <c r="BR305" s="27">
        <v>79.14</v>
      </c>
      <c r="BS305" s="27">
        <v>91.5</v>
      </c>
      <c r="BT305" s="27">
        <v>90.5</v>
      </c>
      <c r="BU305" s="27">
        <v>98.76</v>
      </c>
      <c r="BV305" s="27">
        <v>91.92</v>
      </c>
      <c r="BW305" s="27">
        <v>85.84</v>
      </c>
      <c r="BX305" s="27">
        <v>90.57</v>
      </c>
      <c r="BY305" s="26"/>
      <c r="BZ305" s="26"/>
      <c r="CA305" s="26"/>
      <c r="CB305" s="26"/>
      <c r="CC305" s="27">
        <v>86.67</v>
      </c>
      <c r="CD305" s="27">
        <v>87.78</v>
      </c>
      <c r="CE305" s="27">
        <v>90.19</v>
      </c>
      <c r="CF305" s="27">
        <v>93.36</v>
      </c>
      <c r="CG305" s="27">
        <v>89.86</v>
      </c>
    </row>
    <row r="306" spans="1:85" x14ac:dyDescent="0.3">
      <c r="A306" s="25" t="s">
        <v>379</v>
      </c>
      <c r="B306" s="27">
        <v>87.2</v>
      </c>
      <c r="C306" s="26"/>
      <c r="D306" s="27">
        <v>88.97</v>
      </c>
      <c r="E306" s="27">
        <v>85.18</v>
      </c>
      <c r="F306" s="27">
        <v>82.94</v>
      </c>
      <c r="G306" s="27">
        <v>82.03</v>
      </c>
      <c r="H306" s="27">
        <v>85.23</v>
      </c>
      <c r="I306" s="27">
        <v>86.18</v>
      </c>
      <c r="J306" s="27">
        <v>90.29</v>
      </c>
      <c r="K306" s="27">
        <v>87.63</v>
      </c>
      <c r="L306" s="27">
        <v>91.29</v>
      </c>
      <c r="M306" s="27">
        <v>87.81</v>
      </c>
      <c r="N306" s="27">
        <v>91.92</v>
      </c>
      <c r="O306" s="27">
        <v>92.37</v>
      </c>
      <c r="P306" s="27">
        <v>84.96</v>
      </c>
      <c r="Q306" s="27">
        <v>94.94</v>
      </c>
      <c r="R306" s="26"/>
      <c r="S306" s="26"/>
      <c r="T306" s="26"/>
      <c r="U306" s="27">
        <v>87.7</v>
      </c>
      <c r="V306" s="27">
        <v>90.87</v>
      </c>
      <c r="W306" s="26"/>
      <c r="X306" s="27">
        <v>88.73</v>
      </c>
      <c r="Y306" s="27">
        <v>92.48</v>
      </c>
      <c r="Z306" s="27">
        <v>96.48</v>
      </c>
      <c r="AA306" s="27">
        <v>85.18</v>
      </c>
      <c r="AB306" s="27">
        <v>87.32</v>
      </c>
      <c r="AC306" s="27">
        <v>86.81</v>
      </c>
      <c r="AD306" s="27">
        <v>86.54</v>
      </c>
      <c r="AE306" s="27">
        <v>82.33</v>
      </c>
      <c r="AF306" s="27">
        <v>80.06</v>
      </c>
      <c r="AG306" s="27">
        <v>80.13</v>
      </c>
      <c r="AH306" s="27">
        <v>83.09</v>
      </c>
      <c r="AI306" s="27">
        <v>78.75</v>
      </c>
      <c r="AJ306" s="27">
        <v>81.67</v>
      </c>
      <c r="AK306" s="27">
        <v>82.48</v>
      </c>
      <c r="AL306" s="27">
        <v>85.08</v>
      </c>
      <c r="AM306" s="27">
        <v>85.68</v>
      </c>
      <c r="AN306" s="27">
        <v>81.37</v>
      </c>
      <c r="AO306" s="27">
        <v>82.64</v>
      </c>
      <c r="AP306" s="27">
        <v>85</v>
      </c>
      <c r="AQ306" s="27">
        <v>78.75</v>
      </c>
      <c r="AR306" s="27">
        <v>81.08</v>
      </c>
      <c r="AS306" s="27">
        <v>83.74</v>
      </c>
      <c r="AT306" s="27">
        <v>84.83</v>
      </c>
      <c r="AU306" s="27">
        <v>82.03</v>
      </c>
      <c r="AV306" s="27">
        <v>84.92</v>
      </c>
      <c r="AW306" s="27">
        <v>85.54</v>
      </c>
      <c r="AX306" s="27">
        <v>86.18</v>
      </c>
      <c r="AY306" s="27">
        <v>90.94</v>
      </c>
      <c r="AZ306" s="27">
        <v>89.9</v>
      </c>
      <c r="BA306" s="27">
        <v>90.36</v>
      </c>
      <c r="BB306" s="27">
        <v>92.75</v>
      </c>
      <c r="BC306" s="27">
        <v>89.5</v>
      </c>
      <c r="BD306" s="27">
        <v>84.46</v>
      </c>
      <c r="BE306" s="27">
        <v>84.83</v>
      </c>
      <c r="BF306" s="26"/>
      <c r="BG306" s="27">
        <v>91.29</v>
      </c>
      <c r="BH306" s="27">
        <v>94.55</v>
      </c>
      <c r="BI306" s="27">
        <v>99.49</v>
      </c>
      <c r="BJ306" s="27">
        <v>80.61</v>
      </c>
      <c r="BK306" s="27">
        <v>88.34</v>
      </c>
      <c r="BL306" s="27">
        <v>90.95</v>
      </c>
      <c r="BM306" s="27">
        <v>92.67</v>
      </c>
      <c r="BN306" s="27">
        <v>92.75</v>
      </c>
      <c r="BO306" s="27">
        <v>92.37</v>
      </c>
      <c r="BP306" s="27">
        <v>89.82</v>
      </c>
      <c r="BQ306" s="27">
        <v>85.53</v>
      </c>
      <c r="BR306" s="27">
        <v>79.34</v>
      </c>
      <c r="BS306" s="27">
        <v>91.56</v>
      </c>
      <c r="BT306" s="27">
        <v>90.7</v>
      </c>
      <c r="BU306" s="27">
        <v>98.67</v>
      </c>
      <c r="BV306" s="27">
        <v>92.25</v>
      </c>
      <c r="BW306" s="27">
        <v>86.75</v>
      </c>
      <c r="BX306" s="27">
        <v>91.21</v>
      </c>
      <c r="BY306" s="26"/>
      <c r="BZ306" s="26"/>
      <c r="CA306" s="26"/>
      <c r="CB306" s="26"/>
      <c r="CC306" s="27">
        <v>87.38</v>
      </c>
      <c r="CD306" s="27">
        <v>88.43</v>
      </c>
      <c r="CE306" s="27">
        <v>90.73</v>
      </c>
      <c r="CF306" s="27">
        <v>93.53</v>
      </c>
      <c r="CG306" s="27">
        <v>90.16</v>
      </c>
    </row>
    <row r="307" spans="1:85" x14ac:dyDescent="0.3">
      <c r="A307" s="25" t="s">
        <v>380</v>
      </c>
      <c r="B307" s="27">
        <v>88.11</v>
      </c>
      <c r="C307" s="26"/>
      <c r="D307" s="27">
        <v>90.72</v>
      </c>
      <c r="E307" s="27">
        <v>85.9</v>
      </c>
      <c r="F307" s="27">
        <v>83.52</v>
      </c>
      <c r="G307" s="27">
        <v>82.45</v>
      </c>
      <c r="H307" s="27">
        <v>86.09</v>
      </c>
      <c r="I307" s="27">
        <v>87.02</v>
      </c>
      <c r="J307" s="27">
        <v>91.7</v>
      </c>
      <c r="K307" s="27">
        <v>88.77</v>
      </c>
      <c r="L307" s="27">
        <v>93.3</v>
      </c>
      <c r="M307" s="27">
        <v>87.23</v>
      </c>
      <c r="N307" s="27">
        <v>93.41</v>
      </c>
      <c r="O307" s="27">
        <v>94.67</v>
      </c>
      <c r="P307" s="27">
        <v>85.57</v>
      </c>
      <c r="Q307" s="27">
        <v>95.49</v>
      </c>
      <c r="R307" s="26"/>
      <c r="S307" s="26"/>
      <c r="T307" s="26"/>
      <c r="U307" s="27">
        <v>89.41</v>
      </c>
      <c r="V307" s="27">
        <v>91.98</v>
      </c>
      <c r="W307" s="26"/>
      <c r="X307" s="27">
        <v>90.49</v>
      </c>
      <c r="Y307" s="27">
        <v>94.47</v>
      </c>
      <c r="Z307" s="27">
        <v>98</v>
      </c>
      <c r="AA307" s="27">
        <v>85.9</v>
      </c>
      <c r="AB307" s="27">
        <v>88.12</v>
      </c>
      <c r="AC307" s="27">
        <v>87.88</v>
      </c>
      <c r="AD307" s="27">
        <v>87.39</v>
      </c>
      <c r="AE307" s="27">
        <v>82.65</v>
      </c>
      <c r="AF307" s="27">
        <v>80.52</v>
      </c>
      <c r="AG307" s="27">
        <v>80.650000000000006</v>
      </c>
      <c r="AH307" s="27">
        <v>83.73</v>
      </c>
      <c r="AI307" s="27">
        <v>79.010000000000005</v>
      </c>
      <c r="AJ307" s="27">
        <v>82.1</v>
      </c>
      <c r="AK307" s="27">
        <v>83.1</v>
      </c>
      <c r="AL307" s="27">
        <v>86.3</v>
      </c>
      <c r="AM307" s="27">
        <v>86.19</v>
      </c>
      <c r="AN307" s="27">
        <v>81.93</v>
      </c>
      <c r="AO307" s="27">
        <v>83.31</v>
      </c>
      <c r="AP307" s="27">
        <v>85.62</v>
      </c>
      <c r="AQ307" s="27">
        <v>79.010000000000005</v>
      </c>
      <c r="AR307" s="27">
        <v>81.45</v>
      </c>
      <c r="AS307" s="27">
        <v>84.34</v>
      </c>
      <c r="AT307" s="27">
        <v>85.36</v>
      </c>
      <c r="AU307" s="27">
        <v>82.45</v>
      </c>
      <c r="AV307" s="27">
        <v>85.8</v>
      </c>
      <c r="AW307" s="27">
        <v>86.38</v>
      </c>
      <c r="AX307" s="27">
        <v>87.02</v>
      </c>
      <c r="AY307" s="27">
        <v>92.03</v>
      </c>
      <c r="AZ307" s="27">
        <v>90.85</v>
      </c>
      <c r="BA307" s="27">
        <v>91.99</v>
      </c>
      <c r="BB307" s="27">
        <v>94.68</v>
      </c>
      <c r="BC307" s="27">
        <v>91.58</v>
      </c>
      <c r="BD307" s="27">
        <v>84.96</v>
      </c>
      <c r="BE307" s="27">
        <v>85.68</v>
      </c>
      <c r="BF307" s="26"/>
      <c r="BG307" s="27">
        <v>93.3</v>
      </c>
      <c r="BH307" s="27">
        <v>94.75</v>
      </c>
      <c r="BI307" s="27">
        <v>99.11</v>
      </c>
      <c r="BJ307" s="27">
        <v>79.62</v>
      </c>
      <c r="BK307" s="27">
        <v>88.46</v>
      </c>
      <c r="BL307" s="27">
        <v>92.02</v>
      </c>
      <c r="BM307" s="27">
        <v>94.88</v>
      </c>
      <c r="BN307" s="27">
        <v>92.97</v>
      </c>
      <c r="BO307" s="27">
        <v>94.67</v>
      </c>
      <c r="BP307" s="27">
        <v>90.58</v>
      </c>
      <c r="BQ307" s="27">
        <v>86.16</v>
      </c>
      <c r="BR307" s="27">
        <v>79.680000000000007</v>
      </c>
      <c r="BS307" s="27">
        <v>92.42</v>
      </c>
      <c r="BT307" s="27">
        <v>91.72</v>
      </c>
      <c r="BU307" s="27">
        <v>98.65</v>
      </c>
      <c r="BV307" s="27">
        <v>93.37</v>
      </c>
      <c r="BW307" s="27">
        <v>87.28</v>
      </c>
      <c r="BX307" s="27">
        <v>92.78</v>
      </c>
      <c r="BY307" s="26"/>
      <c r="BZ307" s="26"/>
      <c r="CA307" s="26"/>
      <c r="CB307" s="26"/>
      <c r="CC307" s="27">
        <v>89.14</v>
      </c>
      <c r="CD307" s="27">
        <v>90.01</v>
      </c>
      <c r="CE307" s="27">
        <v>92.34</v>
      </c>
      <c r="CF307" s="27">
        <v>94.08</v>
      </c>
      <c r="CG307" s="27">
        <v>91.23</v>
      </c>
    </row>
    <row r="308" spans="1:85" x14ac:dyDescent="0.3">
      <c r="A308" s="25" t="s">
        <v>381</v>
      </c>
      <c r="B308" s="27">
        <v>88.98</v>
      </c>
      <c r="C308" s="26"/>
      <c r="D308" s="27">
        <v>91.94</v>
      </c>
      <c r="E308" s="27">
        <v>86.33</v>
      </c>
      <c r="F308" s="27">
        <v>85.1</v>
      </c>
      <c r="G308" s="27">
        <v>83.26</v>
      </c>
      <c r="H308" s="27">
        <v>86.86</v>
      </c>
      <c r="I308" s="27">
        <v>87.79</v>
      </c>
      <c r="J308" s="27">
        <v>92.5</v>
      </c>
      <c r="K308" s="27">
        <v>89.32</v>
      </c>
      <c r="L308" s="27">
        <v>94.09</v>
      </c>
      <c r="M308" s="27">
        <v>87.6</v>
      </c>
      <c r="N308" s="27">
        <v>93.96</v>
      </c>
      <c r="O308" s="27">
        <v>95.44</v>
      </c>
      <c r="P308" s="27">
        <v>87.76</v>
      </c>
      <c r="Q308" s="27">
        <v>96.25</v>
      </c>
      <c r="R308" s="26"/>
      <c r="S308" s="26"/>
      <c r="T308" s="26"/>
      <c r="U308" s="27">
        <v>90.31</v>
      </c>
      <c r="V308" s="27">
        <v>92.73</v>
      </c>
      <c r="W308" s="26"/>
      <c r="X308" s="27">
        <v>91.72</v>
      </c>
      <c r="Y308" s="27">
        <v>95.26</v>
      </c>
      <c r="Z308" s="27">
        <v>98.84</v>
      </c>
      <c r="AA308" s="27">
        <v>86.33</v>
      </c>
      <c r="AB308" s="27">
        <v>89.16</v>
      </c>
      <c r="AC308" s="27">
        <v>88.9</v>
      </c>
      <c r="AD308" s="27">
        <v>88.43</v>
      </c>
      <c r="AE308" s="27">
        <v>83.7</v>
      </c>
      <c r="AF308" s="27">
        <v>81.510000000000005</v>
      </c>
      <c r="AG308" s="27">
        <v>81.73</v>
      </c>
      <c r="AH308" s="27">
        <v>85.05</v>
      </c>
      <c r="AI308" s="27">
        <v>82.3</v>
      </c>
      <c r="AJ308" s="27">
        <v>83.34</v>
      </c>
      <c r="AK308" s="27">
        <v>84.3</v>
      </c>
      <c r="AL308" s="27">
        <v>87.38</v>
      </c>
      <c r="AM308" s="27">
        <v>87.41</v>
      </c>
      <c r="AN308" s="27">
        <v>84.06</v>
      </c>
      <c r="AO308" s="27">
        <v>84.7</v>
      </c>
      <c r="AP308" s="27">
        <v>87.32</v>
      </c>
      <c r="AQ308" s="27">
        <v>81.010000000000005</v>
      </c>
      <c r="AR308" s="27">
        <v>84.2</v>
      </c>
      <c r="AS308" s="27">
        <v>85.62</v>
      </c>
      <c r="AT308" s="27">
        <v>87</v>
      </c>
      <c r="AU308" s="27">
        <v>83.26</v>
      </c>
      <c r="AV308" s="27">
        <v>86.51</v>
      </c>
      <c r="AW308" s="27">
        <v>87.2</v>
      </c>
      <c r="AX308" s="27">
        <v>87.79</v>
      </c>
      <c r="AY308" s="27">
        <v>92.92</v>
      </c>
      <c r="AZ308" s="27">
        <v>91.75</v>
      </c>
      <c r="BA308" s="27">
        <v>92.74</v>
      </c>
      <c r="BB308" s="27">
        <v>95.47</v>
      </c>
      <c r="BC308" s="27">
        <v>92.61</v>
      </c>
      <c r="BD308" s="27">
        <v>84.81</v>
      </c>
      <c r="BE308" s="27">
        <v>86.45</v>
      </c>
      <c r="BF308" s="26"/>
      <c r="BG308" s="27">
        <v>94.09</v>
      </c>
      <c r="BH308" s="27">
        <v>95.34</v>
      </c>
      <c r="BI308" s="27">
        <v>99.42</v>
      </c>
      <c r="BJ308" s="27">
        <v>79.819999999999993</v>
      </c>
      <c r="BK308" s="27">
        <v>89.38</v>
      </c>
      <c r="BL308" s="27">
        <v>92.49</v>
      </c>
      <c r="BM308" s="27">
        <v>95.63</v>
      </c>
      <c r="BN308" s="27">
        <v>93.14</v>
      </c>
      <c r="BO308" s="27">
        <v>95.44</v>
      </c>
      <c r="BP308" s="27">
        <v>91.12</v>
      </c>
      <c r="BQ308" s="27">
        <v>87.91</v>
      </c>
      <c r="BR308" s="27">
        <v>83.67</v>
      </c>
      <c r="BS308" s="27">
        <v>92.96</v>
      </c>
      <c r="BT308" s="27">
        <v>92.7</v>
      </c>
      <c r="BU308" s="27">
        <v>99.38</v>
      </c>
      <c r="BV308" s="27">
        <v>93.99</v>
      </c>
      <c r="BW308" s="27">
        <v>87.98</v>
      </c>
      <c r="BX308" s="27">
        <v>93.64</v>
      </c>
      <c r="BY308" s="26"/>
      <c r="BZ308" s="26"/>
      <c r="CA308" s="26"/>
      <c r="CB308" s="26"/>
      <c r="CC308" s="27">
        <v>89.93</v>
      </c>
      <c r="CD308" s="27">
        <v>91.14</v>
      </c>
      <c r="CE308" s="27">
        <v>93.49</v>
      </c>
      <c r="CF308" s="27">
        <v>94.45</v>
      </c>
      <c r="CG308" s="27">
        <v>91.92</v>
      </c>
    </row>
    <row r="309" spans="1:85" x14ac:dyDescent="0.3">
      <c r="A309" s="25" t="s">
        <v>382</v>
      </c>
      <c r="B309" s="27">
        <v>90.09</v>
      </c>
      <c r="C309" s="26"/>
      <c r="D309" s="27">
        <v>93.42</v>
      </c>
      <c r="E309" s="27">
        <v>87.31</v>
      </c>
      <c r="F309" s="27">
        <v>86.67</v>
      </c>
      <c r="G309" s="27">
        <v>84.6</v>
      </c>
      <c r="H309" s="27">
        <v>87.35</v>
      </c>
      <c r="I309" s="27">
        <v>88.59</v>
      </c>
      <c r="J309" s="27">
        <v>93.6</v>
      </c>
      <c r="K309" s="27">
        <v>89.96</v>
      </c>
      <c r="L309" s="27">
        <v>94.82</v>
      </c>
      <c r="M309" s="27">
        <v>89.75</v>
      </c>
      <c r="N309" s="27">
        <v>94.67</v>
      </c>
      <c r="O309" s="27">
        <v>96.03</v>
      </c>
      <c r="P309" s="27">
        <v>88.61</v>
      </c>
      <c r="Q309" s="27">
        <v>98.01</v>
      </c>
      <c r="R309" s="26"/>
      <c r="S309" s="26"/>
      <c r="T309" s="26"/>
      <c r="U309" s="27">
        <v>91.27</v>
      </c>
      <c r="V309" s="27">
        <v>93.83</v>
      </c>
      <c r="W309" s="26"/>
      <c r="X309" s="27">
        <v>93.21</v>
      </c>
      <c r="Y309" s="27">
        <v>96.18</v>
      </c>
      <c r="Z309" s="27">
        <v>100.23</v>
      </c>
      <c r="AA309" s="27">
        <v>87.31</v>
      </c>
      <c r="AB309" s="27">
        <v>91.03</v>
      </c>
      <c r="AC309" s="27">
        <v>90.71</v>
      </c>
      <c r="AD309" s="27">
        <v>90.34</v>
      </c>
      <c r="AE309" s="27">
        <v>86.09</v>
      </c>
      <c r="AF309" s="27">
        <v>83.86</v>
      </c>
      <c r="AG309" s="27">
        <v>83.79</v>
      </c>
      <c r="AH309" s="27">
        <v>86.43</v>
      </c>
      <c r="AI309" s="27">
        <v>82.95</v>
      </c>
      <c r="AJ309" s="27">
        <v>85.58</v>
      </c>
      <c r="AK309" s="27">
        <v>86.33</v>
      </c>
      <c r="AL309" s="27">
        <v>88.85</v>
      </c>
      <c r="AM309" s="27">
        <v>88.98</v>
      </c>
      <c r="AN309" s="27">
        <v>85.37</v>
      </c>
      <c r="AO309" s="27">
        <v>86.14</v>
      </c>
      <c r="AP309" s="27">
        <v>88.71</v>
      </c>
      <c r="AQ309" s="27">
        <v>82.56</v>
      </c>
      <c r="AR309" s="27">
        <v>85.16</v>
      </c>
      <c r="AS309" s="27">
        <v>87.1</v>
      </c>
      <c r="AT309" s="27">
        <v>88.5</v>
      </c>
      <c r="AU309" s="27">
        <v>84.6</v>
      </c>
      <c r="AV309" s="27">
        <v>86.86</v>
      </c>
      <c r="AW309" s="27">
        <v>87.85</v>
      </c>
      <c r="AX309" s="27">
        <v>88.59</v>
      </c>
      <c r="AY309" s="27">
        <v>94.3</v>
      </c>
      <c r="AZ309" s="27">
        <v>93.16</v>
      </c>
      <c r="BA309" s="27">
        <v>93.68</v>
      </c>
      <c r="BB309" s="27">
        <v>96.31</v>
      </c>
      <c r="BC309" s="27">
        <v>93.66</v>
      </c>
      <c r="BD309" s="27">
        <v>85.48</v>
      </c>
      <c r="BE309" s="27">
        <v>86.86</v>
      </c>
      <c r="BF309" s="26"/>
      <c r="BG309" s="27">
        <v>94.82</v>
      </c>
      <c r="BH309" s="27">
        <v>97.91</v>
      </c>
      <c r="BI309" s="27">
        <v>102.67</v>
      </c>
      <c r="BJ309" s="27">
        <v>81.53</v>
      </c>
      <c r="BK309" s="27">
        <v>90.95</v>
      </c>
      <c r="BL309" s="27">
        <v>93.2</v>
      </c>
      <c r="BM309" s="27">
        <v>96.12</v>
      </c>
      <c r="BN309" s="27">
        <v>94.84</v>
      </c>
      <c r="BO309" s="27">
        <v>96.03</v>
      </c>
      <c r="BP309" s="27">
        <v>92.42</v>
      </c>
      <c r="BQ309" s="27">
        <v>88.8</v>
      </c>
      <c r="BR309" s="27">
        <v>83.94</v>
      </c>
      <c r="BS309" s="27">
        <v>94.32</v>
      </c>
      <c r="BT309" s="27">
        <v>94.03</v>
      </c>
      <c r="BU309" s="27">
        <v>101.8</v>
      </c>
      <c r="BV309" s="27">
        <v>95.25</v>
      </c>
      <c r="BW309" s="27">
        <v>88.9</v>
      </c>
      <c r="BX309" s="27">
        <v>94.56</v>
      </c>
      <c r="BY309" s="26"/>
      <c r="BZ309" s="26"/>
      <c r="CA309" s="26"/>
      <c r="CB309" s="26"/>
      <c r="CC309" s="27">
        <v>90.92</v>
      </c>
      <c r="CD309" s="27">
        <v>92.02</v>
      </c>
      <c r="CE309" s="27">
        <v>94.39</v>
      </c>
      <c r="CF309" s="27">
        <v>95.53</v>
      </c>
      <c r="CG309" s="27">
        <v>93.13</v>
      </c>
    </row>
    <row r="310" spans="1:85" x14ac:dyDescent="0.3">
      <c r="A310" s="25" t="s">
        <v>383</v>
      </c>
      <c r="B310" s="27">
        <v>90.65</v>
      </c>
      <c r="C310" s="26"/>
      <c r="D310" s="27">
        <v>94.71</v>
      </c>
      <c r="E310" s="27">
        <v>89.66</v>
      </c>
      <c r="F310" s="27">
        <v>87.54</v>
      </c>
      <c r="G310" s="27">
        <v>85.16</v>
      </c>
      <c r="H310" s="27">
        <v>87.3</v>
      </c>
      <c r="I310" s="27">
        <v>88.89</v>
      </c>
      <c r="J310" s="27">
        <v>94.24</v>
      </c>
      <c r="K310" s="27">
        <v>90.13</v>
      </c>
      <c r="L310" s="27">
        <v>95.32</v>
      </c>
      <c r="M310" s="27">
        <v>89.59</v>
      </c>
      <c r="N310" s="27">
        <v>94.86</v>
      </c>
      <c r="O310" s="27">
        <v>96.43</v>
      </c>
      <c r="P310" s="27">
        <v>88.69</v>
      </c>
      <c r="Q310" s="27">
        <v>98.4</v>
      </c>
      <c r="R310" s="26"/>
      <c r="S310" s="26"/>
      <c r="T310" s="26"/>
      <c r="U310" s="27">
        <v>91.84</v>
      </c>
      <c r="V310" s="27">
        <v>94.05</v>
      </c>
      <c r="W310" s="26"/>
      <c r="X310" s="27">
        <v>94.54</v>
      </c>
      <c r="Y310" s="27">
        <v>96.62</v>
      </c>
      <c r="Z310" s="27">
        <v>100.72</v>
      </c>
      <c r="AA310" s="27">
        <v>89.66</v>
      </c>
      <c r="AB310" s="27">
        <v>92.2</v>
      </c>
      <c r="AC310" s="27">
        <v>91.93</v>
      </c>
      <c r="AD310" s="27">
        <v>91.37</v>
      </c>
      <c r="AE310" s="27">
        <v>87.66</v>
      </c>
      <c r="AF310" s="27">
        <v>85.24</v>
      </c>
      <c r="AG310" s="27">
        <v>84.95</v>
      </c>
      <c r="AH310" s="27">
        <v>87</v>
      </c>
      <c r="AI310" s="27">
        <v>83.19</v>
      </c>
      <c r="AJ310" s="27">
        <v>86.88</v>
      </c>
      <c r="AK310" s="27">
        <v>87.57</v>
      </c>
      <c r="AL310" s="27">
        <v>89.61</v>
      </c>
      <c r="AM310" s="27">
        <v>90.36</v>
      </c>
      <c r="AN310" s="27">
        <v>85.97</v>
      </c>
      <c r="AO310" s="27">
        <v>86.78</v>
      </c>
      <c r="AP310" s="27">
        <v>89.24</v>
      </c>
      <c r="AQ310" s="27">
        <v>83.34</v>
      </c>
      <c r="AR310" s="27">
        <v>85.69</v>
      </c>
      <c r="AS310" s="27">
        <v>87.63</v>
      </c>
      <c r="AT310" s="27">
        <v>89.25</v>
      </c>
      <c r="AU310" s="27">
        <v>85.16</v>
      </c>
      <c r="AV310" s="27">
        <v>86.74</v>
      </c>
      <c r="AW310" s="27">
        <v>87.87</v>
      </c>
      <c r="AX310" s="27">
        <v>88.89</v>
      </c>
      <c r="AY310" s="27">
        <v>95</v>
      </c>
      <c r="AZ310" s="27">
        <v>93.69</v>
      </c>
      <c r="BA310" s="27">
        <v>94.35</v>
      </c>
      <c r="BB310" s="27">
        <v>96.78</v>
      </c>
      <c r="BC310" s="27">
        <v>93.93</v>
      </c>
      <c r="BD310" s="27">
        <v>85.78</v>
      </c>
      <c r="BE310" s="27">
        <v>86.7</v>
      </c>
      <c r="BF310" s="26"/>
      <c r="BG310" s="27">
        <v>95.32</v>
      </c>
      <c r="BH310" s="27">
        <v>97.62</v>
      </c>
      <c r="BI310" s="27">
        <v>101.76</v>
      </c>
      <c r="BJ310" s="27">
        <v>81.73</v>
      </c>
      <c r="BK310" s="27">
        <v>90.93</v>
      </c>
      <c r="BL310" s="27">
        <v>93.38</v>
      </c>
      <c r="BM310" s="27">
        <v>96.4</v>
      </c>
      <c r="BN310" s="27">
        <v>94.69</v>
      </c>
      <c r="BO310" s="27">
        <v>96.43</v>
      </c>
      <c r="BP310" s="27">
        <v>92.47</v>
      </c>
      <c r="BQ310" s="27">
        <v>88.89</v>
      </c>
      <c r="BR310" s="27">
        <v>83.97</v>
      </c>
      <c r="BS310" s="27">
        <v>94.68</v>
      </c>
      <c r="BT310" s="27">
        <v>94.46</v>
      </c>
      <c r="BU310" s="27">
        <v>102.37</v>
      </c>
      <c r="BV310" s="27">
        <v>95.33</v>
      </c>
      <c r="BW310" s="27">
        <v>88.93</v>
      </c>
      <c r="BX310" s="27">
        <v>94.88</v>
      </c>
      <c r="BY310" s="26"/>
      <c r="BZ310" s="26"/>
      <c r="CA310" s="26"/>
      <c r="CB310" s="26"/>
      <c r="CC310" s="27">
        <v>91.57</v>
      </c>
      <c r="CD310" s="27">
        <v>92.42</v>
      </c>
      <c r="CE310" s="27">
        <v>94.75</v>
      </c>
      <c r="CF310" s="27">
        <v>95.19</v>
      </c>
      <c r="CG310" s="27">
        <v>93.42</v>
      </c>
    </row>
    <row r="311" spans="1:85" x14ac:dyDescent="0.3">
      <c r="A311" s="25" t="s">
        <v>384</v>
      </c>
      <c r="B311" s="27">
        <v>91.36</v>
      </c>
      <c r="C311" s="26"/>
      <c r="D311" s="27">
        <v>94.99</v>
      </c>
      <c r="E311" s="27">
        <v>94.18</v>
      </c>
      <c r="F311" s="27">
        <v>88.08</v>
      </c>
      <c r="G311" s="27">
        <v>85.35</v>
      </c>
      <c r="H311" s="27">
        <v>87.09</v>
      </c>
      <c r="I311" s="27">
        <v>89.29</v>
      </c>
      <c r="J311" s="27">
        <v>94.75</v>
      </c>
      <c r="K311" s="27">
        <v>90.39</v>
      </c>
      <c r="L311" s="27">
        <v>95.46</v>
      </c>
      <c r="M311" s="27">
        <v>89.99</v>
      </c>
      <c r="N311" s="27">
        <v>94.94</v>
      </c>
      <c r="O311" s="27">
        <v>96.44</v>
      </c>
      <c r="P311" s="27">
        <v>88.98</v>
      </c>
      <c r="Q311" s="27">
        <v>100.19</v>
      </c>
      <c r="R311" s="26"/>
      <c r="S311" s="26"/>
      <c r="T311" s="26"/>
      <c r="U311" s="27">
        <v>92.13</v>
      </c>
      <c r="V311" s="27">
        <v>94.53</v>
      </c>
      <c r="W311" s="26"/>
      <c r="X311" s="27">
        <v>94.8</v>
      </c>
      <c r="Y311" s="27">
        <v>97</v>
      </c>
      <c r="Z311" s="27">
        <v>102.21</v>
      </c>
      <c r="AA311" s="27">
        <v>94.18</v>
      </c>
      <c r="AB311" s="27">
        <v>92.81</v>
      </c>
      <c r="AC311" s="27">
        <v>92.47</v>
      </c>
      <c r="AD311" s="27">
        <v>92.04</v>
      </c>
      <c r="AE311" s="27">
        <v>88.62</v>
      </c>
      <c r="AF311" s="27">
        <v>86.15</v>
      </c>
      <c r="AG311" s="27">
        <v>85.37</v>
      </c>
      <c r="AH311" s="27">
        <v>87.51</v>
      </c>
      <c r="AI311" s="27">
        <v>83.43</v>
      </c>
      <c r="AJ311" s="27">
        <v>87.68</v>
      </c>
      <c r="AK311" s="27">
        <v>88.04</v>
      </c>
      <c r="AL311" s="27">
        <v>89.86</v>
      </c>
      <c r="AM311" s="27">
        <v>91.94</v>
      </c>
      <c r="AN311" s="27">
        <v>86.32</v>
      </c>
      <c r="AO311" s="27">
        <v>86.97</v>
      </c>
      <c r="AP311" s="27">
        <v>89.52</v>
      </c>
      <c r="AQ311" s="27">
        <v>83.76</v>
      </c>
      <c r="AR311" s="27">
        <v>85.96</v>
      </c>
      <c r="AS311" s="27">
        <v>88.19</v>
      </c>
      <c r="AT311" s="27">
        <v>89.76</v>
      </c>
      <c r="AU311" s="27">
        <v>85.35</v>
      </c>
      <c r="AV311" s="27">
        <v>86.46</v>
      </c>
      <c r="AW311" s="27">
        <v>87.73</v>
      </c>
      <c r="AX311" s="27">
        <v>89.29</v>
      </c>
      <c r="AY311" s="27">
        <v>95.92</v>
      </c>
      <c r="AZ311" s="27">
        <v>94.4</v>
      </c>
      <c r="BA311" s="27">
        <v>94.73</v>
      </c>
      <c r="BB311" s="27">
        <v>97.39</v>
      </c>
      <c r="BC311" s="27">
        <v>94.4</v>
      </c>
      <c r="BD311" s="27">
        <v>86.53</v>
      </c>
      <c r="BE311" s="27">
        <v>86.35</v>
      </c>
      <c r="BF311" s="26"/>
      <c r="BG311" s="27">
        <v>95.46</v>
      </c>
      <c r="BH311" s="27">
        <v>97.92</v>
      </c>
      <c r="BI311" s="27">
        <v>101.59</v>
      </c>
      <c r="BJ311" s="27">
        <v>82.42</v>
      </c>
      <c r="BK311" s="27">
        <v>91.33</v>
      </c>
      <c r="BL311" s="27">
        <v>93.53</v>
      </c>
      <c r="BM311" s="27">
        <v>96.39</v>
      </c>
      <c r="BN311" s="27">
        <v>95</v>
      </c>
      <c r="BO311" s="27">
        <v>96.44</v>
      </c>
      <c r="BP311" s="27">
        <v>92.94</v>
      </c>
      <c r="BQ311" s="27">
        <v>89.25</v>
      </c>
      <c r="BR311" s="27">
        <v>83.99</v>
      </c>
      <c r="BS311" s="27">
        <v>95.61</v>
      </c>
      <c r="BT311" s="27">
        <v>94.98</v>
      </c>
      <c r="BU311" s="27">
        <v>105.52</v>
      </c>
      <c r="BV311" s="27">
        <v>95.67</v>
      </c>
      <c r="BW311" s="27">
        <v>88.94</v>
      </c>
      <c r="BX311" s="27">
        <v>95.13</v>
      </c>
      <c r="BY311" s="26"/>
      <c r="BZ311" s="26"/>
      <c r="CA311" s="26"/>
      <c r="CB311" s="26"/>
      <c r="CC311" s="27">
        <v>91.92</v>
      </c>
      <c r="CD311" s="27">
        <v>92.57</v>
      </c>
      <c r="CE311" s="27">
        <v>94.96</v>
      </c>
      <c r="CF311" s="27">
        <v>95.5</v>
      </c>
      <c r="CG311" s="27">
        <v>94.06</v>
      </c>
    </row>
    <row r="312" spans="1:85" x14ac:dyDescent="0.3">
      <c r="A312" s="25" t="s">
        <v>385</v>
      </c>
      <c r="B312" s="27">
        <v>92.49</v>
      </c>
      <c r="C312" s="26"/>
      <c r="D312" s="27">
        <v>95.83</v>
      </c>
      <c r="E312" s="27">
        <v>95.89</v>
      </c>
      <c r="F312" s="27">
        <v>90.67</v>
      </c>
      <c r="G312" s="27">
        <v>87.02</v>
      </c>
      <c r="H312" s="27">
        <v>87.17</v>
      </c>
      <c r="I312" s="27">
        <v>89.43</v>
      </c>
      <c r="J312" s="27">
        <v>95.71</v>
      </c>
      <c r="K312" s="27">
        <v>90.76</v>
      </c>
      <c r="L312" s="27">
        <v>95.87</v>
      </c>
      <c r="M312" s="27">
        <v>91.8</v>
      </c>
      <c r="N312" s="27">
        <v>95.4</v>
      </c>
      <c r="O312" s="27">
        <v>96.41</v>
      </c>
      <c r="P312" s="27">
        <v>90.36</v>
      </c>
      <c r="Q312" s="27">
        <v>101.25</v>
      </c>
      <c r="R312" s="26"/>
      <c r="S312" s="26"/>
      <c r="T312" s="26"/>
      <c r="U312" s="27">
        <v>92.7</v>
      </c>
      <c r="V312" s="27">
        <v>95.53</v>
      </c>
      <c r="W312" s="26"/>
      <c r="X312" s="27">
        <v>95.65</v>
      </c>
      <c r="Y312" s="27">
        <v>97.38</v>
      </c>
      <c r="Z312" s="27">
        <v>102.66</v>
      </c>
      <c r="AA312" s="27">
        <v>95.89</v>
      </c>
      <c r="AB312" s="27">
        <v>95.96</v>
      </c>
      <c r="AC312" s="27">
        <v>95.5</v>
      </c>
      <c r="AD312" s="27">
        <v>94.06</v>
      </c>
      <c r="AE312" s="27">
        <v>93.61</v>
      </c>
      <c r="AF312" s="27">
        <v>90.12</v>
      </c>
      <c r="AG312" s="27">
        <v>88.29</v>
      </c>
      <c r="AH312" s="27">
        <v>90.08</v>
      </c>
      <c r="AI312" s="27">
        <v>85.5</v>
      </c>
      <c r="AJ312" s="27">
        <v>90.7</v>
      </c>
      <c r="AK312" s="27">
        <v>91.11</v>
      </c>
      <c r="AL312" s="27">
        <v>91.03</v>
      </c>
      <c r="AM312" s="27">
        <v>93.84</v>
      </c>
      <c r="AN312" s="27">
        <v>88.46</v>
      </c>
      <c r="AO312" s="27">
        <v>89.75</v>
      </c>
      <c r="AP312" s="27">
        <v>90.84</v>
      </c>
      <c r="AQ312" s="27">
        <v>86.98</v>
      </c>
      <c r="AR312" s="27">
        <v>88.29</v>
      </c>
      <c r="AS312" s="27">
        <v>90.53</v>
      </c>
      <c r="AT312" s="27">
        <v>91.26</v>
      </c>
      <c r="AU312" s="27">
        <v>87.02</v>
      </c>
      <c r="AV312" s="27">
        <v>86.54</v>
      </c>
      <c r="AW312" s="27">
        <v>87.81</v>
      </c>
      <c r="AX312" s="27">
        <v>89.43</v>
      </c>
      <c r="AY312" s="27">
        <v>96.82</v>
      </c>
      <c r="AZ312" s="27">
        <v>95.54</v>
      </c>
      <c r="BA312" s="27">
        <v>95.62</v>
      </c>
      <c r="BB312" s="27">
        <v>97.69</v>
      </c>
      <c r="BC312" s="27">
        <v>94.14</v>
      </c>
      <c r="BD312" s="27">
        <v>87.41</v>
      </c>
      <c r="BE312" s="27">
        <v>86.36</v>
      </c>
      <c r="BF312" s="26"/>
      <c r="BG312" s="27">
        <v>95.87</v>
      </c>
      <c r="BH312" s="27">
        <v>98.18</v>
      </c>
      <c r="BI312" s="27">
        <v>100.96</v>
      </c>
      <c r="BJ312" s="27">
        <v>85.77</v>
      </c>
      <c r="BK312" s="27">
        <v>92.94</v>
      </c>
      <c r="BL312" s="27">
        <v>94.27</v>
      </c>
      <c r="BM312" s="27">
        <v>96.4</v>
      </c>
      <c r="BN312" s="27">
        <v>96.16</v>
      </c>
      <c r="BO312" s="27">
        <v>96.41</v>
      </c>
      <c r="BP312" s="27">
        <v>94.36</v>
      </c>
      <c r="BQ312" s="27">
        <v>90.66</v>
      </c>
      <c r="BR312" s="27">
        <v>85.49</v>
      </c>
      <c r="BS312" s="27">
        <v>96.69</v>
      </c>
      <c r="BT312" s="27">
        <v>95.95</v>
      </c>
      <c r="BU312" s="27">
        <v>107.12</v>
      </c>
      <c r="BV312" s="27">
        <v>96.27</v>
      </c>
      <c r="BW312" s="27">
        <v>89.44</v>
      </c>
      <c r="BX312" s="27">
        <v>95.68</v>
      </c>
      <c r="BY312" s="26"/>
      <c r="BZ312" s="26"/>
      <c r="CA312" s="26"/>
      <c r="CB312" s="26"/>
      <c r="CC312" s="27">
        <v>92.4</v>
      </c>
      <c r="CD312" s="27">
        <v>93.3</v>
      </c>
      <c r="CE312" s="27">
        <v>95.42</v>
      </c>
      <c r="CF312" s="27">
        <v>96.15</v>
      </c>
      <c r="CG312" s="27">
        <v>95.41</v>
      </c>
    </row>
    <row r="313" spans="1:85" x14ac:dyDescent="0.3">
      <c r="A313" s="25" t="s">
        <v>386</v>
      </c>
      <c r="B313" s="27">
        <v>92.65</v>
      </c>
      <c r="C313" s="26"/>
      <c r="D313" s="27">
        <v>96.67</v>
      </c>
      <c r="E313" s="27">
        <v>94.36</v>
      </c>
      <c r="F313" s="27">
        <v>92.57</v>
      </c>
      <c r="G313" s="27">
        <v>87.97</v>
      </c>
      <c r="H313" s="27">
        <v>86.49</v>
      </c>
      <c r="I313" s="27">
        <v>89.24</v>
      </c>
      <c r="J313" s="27">
        <v>95.96</v>
      </c>
      <c r="K313" s="27">
        <v>90.51</v>
      </c>
      <c r="L313" s="27">
        <v>95.63</v>
      </c>
      <c r="M313" s="27">
        <v>92.49</v>
      </c>
      <c r="N313" s="27">
        <v>95.09</v>
      </c>
      <c r="O313" s="27">
        <v>95.78</v>
      </c>
      <c r="P313" s="27">
        <v>90.45</v>
      </c>
      <c r="Q313" s="27">
        <v>100.77</v>
      </c>
      <c r="R313" s="26"/>
      <c r="S313" s="26"/>
      <c r="T313" s="26"/>
      <c r="U313" s="27">
        <v>92.58</v>
      </c>
      <c r="V313" s="27">
        <v>95.46</v>
      </c>
      <c r="W313" s="26"/>
      <c r="X313" s="27">
        <v>96.55</v>
      </c>
      <c r="Y313" s="27">
        <v>97.29</v>
      </c>
      <c r="Z313" s="27">
        <v>101.68</v>
      </c>
      <c r="AA313" s="27">
        <v>94.36</v>
      </c>
      <c r="AB313" s="27">
        <v>98.71</v>
      </c>
      <c r="AC313" s="27">
        <v>97.71</v>
      </c>
      <c r="AD313" s="27">
        <v>95.91</v>
      </c>
      <c r="AE313" s="27">
        <v>96.57</v>
      </c>
      <c r="AF313" s="27">
        <v>92.91</v>
      </c>
      <c r="AG313" s="27">
        <v>90.59</v>
      </c>
      <c r="AH313" s="27">
        <v>92.47</v>
      </c>
      <c r="AI313" s="27">
        <v>86.69</v>
      </c>
      <c r="AJ313" s="27">
        <v>93.22</v>
      </c>
      <c r="AK313" s="27">
        <v>93.42</v>
      </c>
      <c r="AL313" s="27">
        <v>92.08</v>
      </c>
      <c r="AM313" s="27">
        <v>94.15</v>
      </c>
      <c r="AN313" s="27">
        <v>89.91</v>
      </c>
      <c r="AO313" s="27">
        <v>91.48</v>
      </c>
      <c r="AP313" s="27">
        <v>91.91</v>
      </c>
      <c r="AQ313" s="27">
        <v>89.15</v>
      </c>
      <c r="AR313" s="27">
        <v>89.5</v>
      </c>
      <c r="AS313" s="27">
        <v>92.09</v>
      </c>
      <c r="AT313" s="27">
        <v>92.72</v>
      </c>
      <c r="AU313" s="27">
        <v>87.97</v>
      </c>
      <c r="AV313" s="27">
        <v>86.21</v>
      </c>
      <c r="AW313" s="27">
        <v>86.79</v>
      </c>
      <c r="AX313" s="27">
        <v>89.24</v>
      </c>
      <c r="AY313" s="27">
        <v>96.83</v>
      </c>
      <c r="AZ313" s="27">
        <v>96.17</v>
      </c>
      <c r="BA313" s="27">
        <v>95.76</v>
      </c>
      <c r="BB313" s="27">
        <v>97.19</v>
      </c>
      <c r="BC313" s="27">
        <v>93.35</v>
      </c>
      <c r="BD313" s="27">
        <v>88.13</v>
      </c>
      <c r="BE313" s="27">
        <v>85.69</v>
      </c>
      <c r="BF313" s="26"/>
      <c r="BG313" s="27">
        <v>95.63</v>
      </c>
      <c r="BH313" s="27">
        <v>99.46</v>
      </c>
      <c r="BI313" s="27">
        <v>102.62</v>
      </c>
      <c r="BJ313" s="27">
        <v>85.93</v>
      </c>
      <c r="BK313" s="27">
        <v>93.28</v>
      </c>
      <c r="BL313" s="27">
        <v>94.18</v>
      </c>
      <c r="BM313" s="27">
        <v>95.79</v>
      </c>
      <c r="BN313" s="27">
        <v>96.16</v>
      </c>
      <c r="BO313" s="27">
        <v>95.78</v>
      </c>
      <c r="BP313" s="27">
        <v>94.63</v>
      </c>
      <c r="BQ313" s="27">
        <v>90.84</v>
      </c>
      <c r="BR313" s="27">
        <v>85.6</v>
      </c>
      <c r="BS313" s="27">
        <v>96.37</v>
      </c>
      <c r="BT313" s="27">
        <v>95.85</v>
      </c>
      <c r="BU313" s="27">
        <v>106.47</v>
      </c>
      <c r="BV313" s="27">
        <v>96.1</v>
      </c>
      <c r="BW313" s="27">
        <v>89.07</v>
      </c>
      <c r="BX313" s="27">
        <v>95.52</v>
      </c>
      <c r="BY313" s="26"/>
      <c r="BZ313" s="26"/>
      <c r="CA313" s="26"/>
      <c r="CB313" s="26"/>
      <c r="CC313" s="27">
        <v>92.16</v>
      </c>
      <c r="CD313" s="27">
        <v>93.4</v>
      </c>
      <c r="CE313" s="27">
        <v>95.06</v>
      </c>
      <c r="CF313" s="27">
        <v>96.3</v>
      </c>
      <c r="CG313" s="27">
        <v>95.4</v>
      </c>
    </row>
    <row r="314" spans="1:85" x14ac:dyDescent="0.3">
      <c r="A314" s="25" t="s">
        <v>387</v>
      </c>
      <c r="B314" s="27">
        <v>91.63</v>
      </c>
      <c r="C314" s="26"/>
      <c r="D314" s="27">
        <v>96.71</v>
      </c>
      <c r="E314" s="27">
        <v>92.1</v>
      </c>
      <c r="F314" s="27">
        <v>91.49</v>
      </c>
      <c r="G314" s="27">
        <v>87.22</v>
      </c>
      <c r="H314" s="27">
        <v>85.34</v>
      </c>
      <c r="I314" s="27">
        <v>88.15</v>
      </c>
      <c r="J314" s="27">
        <v>94.63</v>
      </c>
      <c r="K314" s="27">
        <v>89.74</v>
      </c>
      <c r="L314" s="27">
        <v>94.22</v>
      </c>
      <c r="M314" s="27">
        <v>93.68</v>
      </c>
      <c r="N314" s="27">
        <v>94.08</v>
      </c>
      <c r="O314" s="27">
        <v>94.41</v>
      </c>
      <c r="P314" s="27">
        <v>89.76</v>
      </c>
      <c r="Q314" s="27">
        <v>98.53</v>
      </c>
      <c r="R314" s="26"/>
      <c r="S314" s="26"/>
      <c r="T314" s="26"/>
      <c r="U314" s="27">
        <v>91.65</v>
      </c>
      <c r="V314" s="27">
        <v>94.37</v>
      </c>
      <c r="W314" s="26"/>
      <c r="X314" s="27">
        <v>96.66</v>
      </c>
      <c r="Y314" s="27">
        <v>95.92</v>
      </c>
      <c r="Z314" s="27">
        <v>99.38</v>
      </c>
      <c r="AA314" s="27">
        <v>92.1</v>
      </c>
      <c r="AB314" s="27">
        <v>96.25</v>
      </c>
      <c r="AC314" s="27">
        <v>95.68</v>
      </c>
      <c r="AD314" s="27">
        <v>94.69</v>
      </c>
      <c r="AE314" s="27">
        <v>94.36</v>
      </c>
      <c r="AF314" s="27">
        <v>92.32</v>
      </c>
      <c r="AG314" s="27">
        <v>90.08</v>
      </c>
      <c r="AH314" s="27">
        <v>91.74</v>
      </c>
      <c r="AI314" s="27">
        <v>86.35</v>
      </c>
      <c r="AJ314" s="27">
        <v>92.47</v>
      </c>
      <c r="AK314" s="27">
        <v>92.19</v>
      </c>
      <c r="AL314" s="27">
        <v>91.33</v>
      </c>
      <c r="AM314" s="27">
        <v>92.55</v>
      </c>
      <c r="AN314" s="27">
        <v>88.95</v>
      </c>
      <c r="AO314" s="27">
        <v>90.67</v>
      </c>
      <c r="AP314" s="27">
        <v>91.27</v>
      </c>
      <c r="AQ314" s="27">
        <v>88.58</v>
      </c>
      <c r="AR314" s="27">
        <v>88.85</v>
      </c>
      <c r="AS314" s="27">
        <v>90.78</v>
      </c>
      <c r="AT314" s="27">
        <v>92.07</v>
      </c>
      <c r="AU314" s="27">
        <v>87.22</v>
      </c>
      <c r="AV314" s="27">
        <v>85.26</v>
      </c>
      <c r="AW314" s="27">
        <v>85.42</v>
      </c>
      <c r="AX314" s="27">
        <v>88.15</v>
      </c>
      <c r="AY314" s="27">
        <v>95.26</v>
      </c>
      <c r="AZ314" s="27">
        <v>94.86</v>
      </c>
      <c r="BA314" s="27">
        <v>94.46</v>
      </c>
      <c r="BB314" s="27">
        <v>95.58</v>
      </c>
      <c r="BC314" s="27">
        <v>93.62</v>
      </c>
      <c r="BD314" s="27">
        <v>88.72</v>
      </c>
      <c r="BE314" s="27">
        <v>84.67</v>
      </c>
      <c r="BF314" s="26"/>
      <c r="BG314" s="27">
        <v>94.22</v>
      </c>
      <c r="BH314" s="27">
        <v>101.73</v>
      </c>
      <c r="BI314" s="27">
        <v>106.74</v>
      </c>
      <c r="BJ314" s="27">
        <v>85.91</v>
      </c>
      <c r="BK314" s="27">
        <v>92.77</v>
      </c>
      <c r="BL314" s="27">
        <v>93.38</v>
      </c>
      <c r="BM314" s="27">
        <v>94.44</v>
      </c>
      <c r="BN314" s="27">
        <v>95.6</v>
      </c>
      <c r="BO314" s="27">
        <v>94.41</v>
      </c>
      <c r="BP314" s="27">
        <v>93.7</v>
      </c>
      <c r="BQ314" s="27">
        <v>90.13</v>
      </c>
      <c r="BR314" s="27">
        <v>85.29</v>
      </c>
      <c r="BS314" s="27">
        <v>95.18</v>
      </c>
      <c r="BT314" s="27">
        <v>94.81</v>
      </c>
      <c r="BU314" s="27">
        <v>103.41</v>
      </c>
      <c r="BV314" s="27">
        <v>94.98</v>
      </c>
      <c r="BW314" s="27">
        <v>88.09</v>
      </c>
      <c r="BX314" s="27">
        <v>94.28</v>
      </c>
      <c r="BY314" s="26"/>
      <c r="BZ314" s="26"/>
      <c r="CA314" s="26"/>
      <c r="CB314" s="26"/>
      <c r="CC314" s="27">
        <v>91.31</v>
      </c>
      <c r="CD314" s="27">
        <v>92.3</v>
      </c>
      <c r="CE314" s="27">
        <v>93.97</v>
      </c>
      <c r="CF314" s="27">
        <v>95.71</v>
      </c>
      <c r="CG314" s="27">
        <v>94.17</v>
      </c>
    </row>
    <row r="315" spans="1:85" x14ac:dyDescent="0.3">
      <c r="A315" s="25" t="s">
        <v>388</v>
      </c>
      <c r="B315" s="27">
        <v>90.8</v>
      </c>
      <c r="C315" s="26"/>
      <c r="D315" s="27">
        <v>93.95</v>
      </c>
      <c r="E315" s="27">
        <v>90.69</v>
      </c>
      <c r="F315" s="27">
        <v>91.18</v>
      </c>
      <c r="G315" s="27">
        <v>87.45</v>
      </c>
      <c r="H315" s="27">
        <v>84.83</v>
      </c>
      <c r="I315" s="27">
        <v>87.57</v>
      </c>
      <c r="J315" s="27">
        <v>93.61</v>
      </c>
      <c r="K315" s="27">
        <v>89.03</v>
      </c>
      <c r="L315" s="27">
        <v>93.07</v>
      </c>
      <c r="M315" s="27">
        <v>92.44</v>
      </c>
      <c r="N315" s="27">
        <v>93</v>
      </c>
      <c r="O315" s="27">
        <v>93.26</v>
      </c>
      <c r="P315" s="27">
        <v>89.17</v>
      </c>
      <c r="Q315" s="27">
        <v>97.31</v>
      </c>
      <c r="R315" s="26"/>
      <c r="S315" s="26"/>
      <c r="T315" s="26"/>
      <c r="U315" s="27">
        <v>90.74</v>
      </c>
      <c r="V315" s="27">
        <v>93.45</v>
      </c>
      <c r="W315" s="26"/>
      <c r="X315" s="27">
        <v>93.84</v>
      </c>
      <c r="Y315" s="27">
        <v>94.88</v>
      </c>
      <c r="Z315" s="27">
        <v>98.1</v>
      </c>
      <c r="AA315" s="27">
        <v>90.69</v>
      </c>
      <c r="AB315" s="27">
        <v>94.9</v>
      </c>
      <c r="AC315" s="27">
        <v>94.79</v>
      </c>
      <c r="AD315" s="27">
        <v>93.91</v>
      </c>
      <c r="AE315" s="27">
        <v>93.94</v>
      </c>
      <c r="AF315" s="27">
        <v>92.98</v>
      </c>
      <c r="AG315" s="27">
        <v>90.61</v>
      </c>
      <c r="AH315" s="27">
        <v>91.52</v>
      </c>
      <c r="AI315" s="27">
        <v>86.13</v>
      </c>
      <c r="AJ315" s="27">
        <v>93.09</v>
      </c>
      <c r="AK315" s="27">
        <v>91.88</v>
      </c>
      <c r="AL315" s="27">
        <v>90.88</v>
      </c>
      <c r="AM315" s="27">
        <v>91.55</v>
      </c>
      <c r="AN315" s="27">
        <v>88.54</v>
      </c>
      <c r="AO315" s="27">
        <v>91.03</v>
      </c>
      <c r="AP315" s="27">
        <v>90.75</v>
      </c>
      <c r="AQ315" s="27">
        <v>89.15</v>
      </c>
      <c r="AR315" s="27">
        <v>88.69</v>
      </c>
      <c r="AS315" s="27">
        <v>90.23</v>
      </c>
      <c r="AT315" s="27">
        <v>91.8</v>
      </c>
      <c r="AU315" s="27">
        <v>87.45</v>
      </c>
      <c r="AV315" s="27">
        <v>84.91</v>
      </c>
      <c r="AW315" s="27">
        <v>84.74</v>
      </c>
      <c r="AX315" s="27">
        <v>87.57</v>
      </c>
      <c r="AY315" s="27">
        <v>94.25</v>
      </c>
      <c r="AZ315" s="27">
        <v>93.87</v>
      </c>
      <c r="BA315" s="27">
        <v>93.42</v>
      </c>
      <c r="BB315" s="27">
        <v>94.46</v>
      </c>
      <c r="BC315" s="27">
        <v>93.59</v>
      </c>
      <c r="BD315" s="27">
        <v>88.19</v>
      </c>
      <c r="BE315" s="27">
        <v>84.18</v>
      </c>
      <c r="BF315" s="26"/>
      <c r="BG315" s="27">
        <v>93.07</v>
      </c>
      <c r="BH315" s="27">
        <v>100.74</v>
      </c>
      <c r="BI315" s="27">
        <v>105.23</v>
      </c>
      <c r="BJ315" s="27">
        <v>84.69</v>
      </c>
      <c r="BK315" s="27">
        <v>91.73</v>
      </c>
      <c r="BL315" s="27">
        <v>92.32</v>
      </c>
      <c r="BM315" s="27">
        <v>93.3</v>
      </c>
      <c r="BN315" s="27">
        <v>94.64</v>
      </c>
      <c r="BO315" s="27">
        <v>93.26</v>
      </c>
      <c r="BP315" s="27">
        <v>93</v>
      </c>
      <c r="BQ315" s="27">
        <v>89.58</v>
      </c>
      <c r="BR315" s="27">
        <v>84.98</v>
      </c>
      <c r="BS315" s="27">
        <v>94.04</v>
      </c>
      <c r="BT315" s="27">
        <v>93.71</v>
      </c>
      <c r="BU315" s="27">
        <v>102.05</v>
      </c>
      <c r="BV315" s="27">
        <v>93.93</v>
      </c>
      <c r="BW315" s="27">
        <v>87.39</v>
      </c>
      <c r="BX315" s="27">
        <v>93.17</v>
      </c>
      <c r="BY315" s="26"/>
      <c r="BZ315" s="26"/>
      <c r="CA315" s="26"/>
      <c r="CB315" s="26"/>
      <c r="CC315" s="27">
        <v>90.43</v>
      </c>
      <c r="CD315" s="27">
        <v>91.34</v>
      </c>
      <c r="CE315" s="27">
        <v>92.98</v>
      </c>
      <c r="CF315" s="27">
        <v>94.98</v>
      </c>
      <c r="CG315" s="27">
        <v>93.22</v>
      </c>
    </row>
    <row r="316" spans="1:85" x14ac:dyDescent="0.3">
      <c r="A316" s="25" t="s">
        <v>389</v>
      </c>
      <c r="B316" s="27">
        <v>90.13</v>
      </c>
      <c r="C316" s="26"/>
      <c r="D316" s="27">
        <v>93.47</v>
      </c>
      <c r="E316" s="27">
        <v>89.9</v>
      </c>
      <c r="F316" s="27">
        <v>91.1</v>
      </c>
      <c r="G316" s="27">
        <v>87.8</v>
      </c>
      <c r="H316" s="27">
        <v>84.68</v>
      </c>
      <c r="I316" s="27">
        <v>87.5</v>
      </c>
      <c r="J316" s="27">
        <v>92.59</v>
      </c>
      <c r="K316" s="27">
        <v>88.55</v>
      </c>
      <c r="L316" s="27">
        <v>91.21</v>
      </c>
      <c r="M316" s="27">
        <v>91.05</v>
      </c>
      <c r="N316" s="27">
        <v>91.41</v>
      </c>
      <c r="O316" s="27">
        <v>91.09</v>
      </c>
      <c r="P316" s="27">
        <v>88.41</v>
      </c>
      <c r="Q316" s="27">
        <v>97.51</v>
      </c>
      <c r="R316" s="26"/>
      <c r="S316" s="26"/>
      <c r="T316" s="26"/>
      <c r="U316" s="27">
        <v>89.24</v>
      </c>
      <c r="V316" s="27">
        <v>92.31</v>
      </c>
      <c r="W316" s="26"/>
      <c r="X316" s="27">
        <v>93.38</v>
      </c>
      <c r="Y316" s="27">
        <v>93.57</v>
      </c>
      <c r="Z316" s="27">
        <v>97.34</v>
      </c>
      <c r="AA316" s="27">
        <v>89.9</v>
      </c>
      <c r="AB316" s="27">
        <v>94.99</v>
      </c>
      <c r="AC316" s="27">
        <v>95.16</v>
      </c>
      <c r="AD316" s="27">
        <v>93.82</v>
      </c>
      <c r="AE316" s="27">
        <v>94.9</v>
      </c>
      <c r="AF316" s="27">
        <v>93.77</v>
      </c>
      <c r="AG316" s="27">
        <v>90.44</v>
      </c>
      <c r="AH316" s="27">
        <v>91.44</v>
      </c>
      <c r="AI316" s="27">
        <v>85.87</v>
      </c>
      <c r="AJ316" s="27">
        <v>93.33</v>
      </c>
      <c r="AK316" s="27">
        <v>91.58</v>
      </c>
      <c r="AL316" s="27">
        <v>90.08</v>
      </c>
      <c r="AM316" s="27">
        <v>91.47</v>
      </c>
      <c r="AN316" s="27">
        <v>88.29</v>
      </c>
      <c r="AO316" s="27">
        <v>90.88</v>
      </c>
      <c r="AP316" s="27">
        <v>90.34</v>
      </c>
      <c r="AQ316" s="27">
        <v>89.23</v>
      </c>
      <c r="AR316" s="27">
        <v>88.24</v>
      </c>
      <c r="AS316" s="27">
        <v>90.3</v>
      </c>
      <c r="AT316" s="27">
        <v>91.47</v>
      </c>
      <c r="AU316" s="27">
        <v>87.8</v>
      </c>
      <c r="AV316" s="27">
        <v>84.86</v>
      </c>
      <c r="AW316" s="27">
        <v>84.49</v>
      </c>
      <c r="AX316" s="27">
        <v>87.5</v>
      </c>
      <c r="AY316" s="27">
        <v>93.59</v>
      </c>
      <c r="AZ316" s="27">
        <v>93.45</v>
      </c>
      <c r="BA316" s="27">
        <v>92.12</v>
      </c>
      <c r="BB316" s="27">
        <v>93.01</v>
      </c>
      <c r="BC316" s="27">
        <v>94.3</v>
      </c>
      <c r="BD316" s="27">
        <v>88.45</v>
      </c>
      <c r="BE316" s="27">
        <v>83.87</v>
      </c>
      <c r="BF316" s="26"/>
      <c r="BG316" s="27">
        <v>91.21</v>
      </c>
      <c r="BH316" s="27">
        <v>98.26</v>
      </c>
      <c r="BI316" s="27">
        <v>101.09</v>
      </c>
      <c r="BJ316" s="27">
        <v>84.67</v>
      </c>
      <c r="BK316" s="27">
        <v>91.11</v>
      </c>
      <c r="BL316" s="27">
        <v>91</v>
      </c>
      <c r="BM316" s="27">
        <v>91.18</v>
      </c>
      <c r="BN316" s="27">
        <v>93.95</v>
      </c>
      <c r="BO316" s="27">
        <v>91.09</v>
      </c>
      <c r="BP316" s="27">
        <v>92.41</v>
      </c>
      <c r="BQ316" s="27">
        <v>88.84</v>
      </c>
      <c r="BR316" s="27">
        <v>84.26</v>
      </c>
      <c r="BS316" s="27">
        <v>93</v>
      </c>
      <c r="BT316" s="27">
        <v>92.65</v>
      </c>
      <c r="BU316" s="27">
        <v>103.44</v>
      </c>
      <c r="BV316" s="27">
        <v>92.74</v>
      </c>
      <c r="BW316" s="27">
        <v>87.3</v>
      </c>
      <c r="BX316" s="27">
        <v>91.73</v>
      </c>
      <c r="BY316" s="26"/>
      <c r="BZ316" s="26"/>
      <c r="CA316" s="26"/>
      <c r="CB316" s="26"/>
      <c r="CC316" s="27">
        <v>88.87</v>
      </c>
      <c r="CD316" s="27">
        <v>89.94</v>
      </c>
      <c r="CE316" s="27">
        <v>91.34</v>
      </c>
      <c r="CF316" s="27">
        <v>94.16</v>
      </c>
      <c r="CG316" s="27">
        <v>92.22</v>
      </c>
    </row>
    <row r="317" spans="1:85" x14ac:dyDescent="0.3">
      <c r="A317" s="25" t="s">
        <v>390</v>
      </c>
      <c r="B317" s="27">
        <v>89.55</v>
      </c>
      <c r="C317" s="26"/>
      <c r="D317" s="27">
        <v>92.87</v>
      </c>
      <c r="E317" s="27">
        <v>89.22</v>
      </c>
      <c r="F317" s="27">
        <v>90.54</v>
      </c>
      <c r="G317" s="27">
        <v>87.77</v>
      </c>
      <c r="H317" s="27">
        <v>84.54</v>
      </c>
      <c r="I317" s="27">
        <v>87.24</v>
      </c>
      <c r="J317" s="27">
        <v>91.32</v>
      </c>
      <c r="K317" s="27">
        <v>88.09</v>
      </c>
      <c r="L317" s="27">
        <v>89.43</v>
      </c>
      <c r="M317" s="27">
        <v>91.99</v>
      </c>
      <c r="N317" s="27">
        <v>90.04</v>
      </c>
      <c r="O317" s="27">
        <v>89.08</v>
      </c>
      <c r="P317" s="27">
        <v>87.92</v>
      </c>
      <c r="Q317" s="27">
        <v>97.57</v>
      </c>
      <c r="R317" s="26"/>
      <c r="S317" s="26"/>
      <c r="T317" s="26"/>
      <c r="U317" s="27">
        <v>87.88</v>
      </c>
      <c r="V317" s="27">
        <v>91.36</v>
      </c>
      <c r="W317" s="26"/>
      <c r="X317" s="27">
        <v>92.8</v>
      </c>
      <c r="Y317" s="27">
        <v>92.18</v>
      </c>
      <c r="Z317" s="27">
        <v>96.72</v>
      </c>
      <c r="AA317" s="27">
        <v>89.22</v>
      </c>
      <c r="AB317" s="27">
        <v>94.1</v>
      </c>
      <c r="AC317" s="27">
        <v>94.9</v>
      </c>
      <c r="AD317" s="27">
        <v>93.25</v>
      </c>
      <c r="AE317" s="27">
        <v>94.79</v>
      </c>
      <c r="AF317" s="27">
        <v>93.62</v>
      </c>
      <c r="AG317" s="27">
        <v>89.8</v>
      </c>
      <c r="AH317" s="27">
        <v>90.77</v>
      </c>
      <c r="AI317" s="27">
        <v>85.62</v>
      </c>
      <c r="AJ317" s="27">
        <v>92.76</v>
      </c>
      <c r="AK317" s="27">
        <v>90.45</v>
      </c>
      <c r="AL317" s="27">
        <v>89.04</v>
      </c>
      <c r="AM317" s="27">
        <v>91.03</v>
      </c>
      <c r="AN317" s="27">
        <v>87.91</v>
      </c>
      <c r="AO317" s="27">
        <v>90.17</v>
      </c>
      <c r="AP317" s="27">
        <v>90.02</v>
      </c>
      <c r="AQ317" s="27">
        <v>88.84</v>
      </c>
      <c r="AR317" s="27">
        <v>87.9</v>
      </c>
      <c r="AS317" s="27">
        <v>89.87</v>
      </c>
      <c r="AT317" s="27">
        <v>90.86</v>
      </c>
      <c r="AU317" s="27">
        <v>87.77</v>
      </c>
      <c r="AV317" s="27">
        <v>84.71</v>
      </c>
      <c r="AW317" s="27">
        <v>84.37</v>
      </c>
      <c r="AX317" s="27">
        <v>87.24</v>
      </c>
      <c r="AY317" s="27">
        <v>92.79</v>
      </c>
      <c r="AZ317" s="27">
        <v>92.68</v>
      </c>
      <c r="BA317" s="27">
        <v>90.61</v>
      </c>
      <c r="BB317" s="27">
        <v>91.5</v>
      </c>
      <c r="BC317" s="27">
        <v>95.59</v>
      </c>
      <c r="BD317" s="27">
        <v>88.6</v>
      </c>
      <c r="BE317" s="27">
        <v>83.64</v>
      </c>
      <c r="BF317" s="26"/>
      <c r="BG317" s="27">
        <v>89.43</v>
      </c>
      <c r="BH317" s="27">
        <v>99.45</v>
      </c>
      <c r="BI317" s="27">
        <v>103.04</v>
      </c>
      <c r="BJ317" s="27">
        <v>85.45</v>
      </c>
      <c r="BK317" s="27">
        <v>90.66</v>
      </c>
      <c r="BL317" s="27">
        <v>89.88</v>
      </c>
      <c r="BM317" s="27">
        <v>89.28</v>
      </c>
      <c r="BN317" s="27">
        <v>93.48</v>
      </c>
      <c r="BO317" s="27">
        <v>89.08</v>
      </c>
      <c r="BP317" s="27">
        <v>91.84</v>
      </c>
      <c r="BQ317" s="27">
        <v>88.35</v>
      </c>
      <c r="BR317" s="27">
        <v>84.01</v>
      </c>
      <c r="BS317" s="27">
        <v>92.18</v>
      </c>
      <c r="BT317" s="27">
        <v>91.77</v>
      </c>
      <c r="BU317" s="27">
        <v>104.6</v>
      </c>
      <c r="BV317" s="27">
        <v>91.91</v>
      </c>
      <c r="BW317" s="27">
        <v>87.28</v>
      </c>
      <c r="BX317" s="27">
        <v>90.31</v>
      </c>
      <c r="BY317" s="26"/>
      <c r="BZ317" s="26"/>
      <c r="CA317" s="26"/>
      <c r="CB317" s="26"/>
      <c r="CC317" s="27">
        <v>87.55</v>
      </c>
      <c r="CD317" s="27">
        <v>88.48</v>
      </c>
      <c r="CE317" s="27">
        <v>89.87</v>
      </c>
      <c r="CF317" s="27">
        <v>93.72</v>
      </c>
      <c r="CG317" s="27">
        <v>91.37</v>
      </c>
    </row>
    <row r="318" spans="1:85" x14ac:dyDescent="0.3">
      <c r="A318" s="25" t="s">
        <v>391</v>
      </c>
      <c r="B318" s="27">
        <v>89.25</v>
      </c>
      <c r="C318" s="26"/>
      <c r="D318" s="27">
        <v>91.63</v>
      </c>
      <c r="E318" s="27">
        <v>90.02</v>
      </c>
      <c r="F318" s="27">
        <v>89.75</v>
      </c>
      <c r="G318" s="27">
        <v>88.19</v>
      </c>
      <c r="H318" s="27">
        <v>84.95</v>
      </c>
      <c r="I318" s="27">
        <v>87.36</v>
      </c>
      <c r="J318" s="27">
        <v>90.45</v>
      </c>
      <c r="K318" s="27">
        <v>87.94</v>
      </c>
      <c r="L318" s="27">
        <v>88.03</v>
      </c>
      <c r="M318" s="27">
        <v>92.69</v>
      </c>
      <c r="N318" s="27">
        <v>89.21</v>
      </c>
      <c r="O318" s="27">
        <v>87.68</v>
      </c>
      <c r="P318" s="27">
        <v>87.52</v>
      </c>
      <c r="Q318" s="27">
        <v>96.86</v>
      </c>
      <c r="R318" s="26"/>
      <c r="S318" s="26"/>
      <c r="T318" s="26"/>
      <c r="U318" s="27">
        <v>86.94</v>
      </c>
      <c r="V318" s="27">
        <v>90.62</v>
      </c>
      <c r="W318" s="26"/>
      <c r="X318" s="27">
        <v>91.57</v>
      </c>
      <c r="Y318" s="27">
        <v>90.35</v>
      </c>
      <c r="Z318" s="27">
        <v>95.44</v>
      </c>
      <c r="AA318" s="27">
        <v>90.02</v>
      </c>
      <c r="AB318" s="27">
        <v>88.94</v>
      </c>
      <c r="AC318" s="27">
        <v>94.27</v>
      </c>
      <c r="AD318" s="27">
        <v>92.82</v>
      </c>
      <c r="AE318" s="27">
        <v>94.21</v>
      </c>
      <c r="AF318" s="27">
        <v>94.08</v>
      </c>
      <c r="AG318" s="27">
        <v>89.73</v>
      </c>
      <c r="AH318" s="27">
        <v>90.43</v>
      </c>
      <c r="AI318" s="27">
        <v>85.44</v>
      </c>
      <c r="AJ318" s="27">
        <v>93.11</v>
      </c>
      <c r="AK318" s="27">
        <v>90.2</v>
      </c>
      <c r="AL318" s="27">
        <v>88.46</v>
      </c>
      <c r="AM318" s="27">
        <v>91.25</v>
      </c>
      <c r="AN318" s="27">
        <v>87.78</v>
      </c>
      <c r="AO318" s="27">
        <v>90.06</v>
      </c>
      <c r="AP318" s="27">
        <v>89.95</v>
      </c>
      <c r="AQ318" s="27">
        <v>89.11</v>
      </c>
      <c r="AR318" s="27">
        <v>87.87</v>
      </c>
      <c r="AS318" s="27">
        <v>89.65</v>
      </c>
      <c r="AT318" s="27">
        <v>90.73</v>
      </c>
      <c r="AU318" s="27">
        <v>88.19</v>
      </c>
      <c r="AV318" s="27">
        <v>85.11</v>
      </c>
      <c r="AW318" s="27">
        <v>84.79</v>
      </c>
      <c r="AX318" s="27">
        <v>87.36</v>
      </c>
      <c r="AY318" s="27">
        <v>92.06</v>
      </c>
      <c r="AZ318" s="27">
        <v>91.87</v>
      </c>
      <c r="BA318" s="27">
        <v>89.69</v>
      </c>
      <c r="BB318" s="27">
        <v>90.2</v>
      </c>
      <c r="BC318" s="27">
        <v>95.96</v>
      </c>
      <c r="BD318" s="27">
        <v>89.01</v>
      </c>
      <c r="BE318" s="27">
        <v>83.99</v>
      </c>
      <c r="BF318" s="26"/>
      <c r="BG318" s="27">
        <v>88.03</v>
      </c>
      <c r="BH318" s="27">
        <v>99.24</v>
      </c>
      <c r="BI318" s="27">
        <v>102.67</v>
      </c>
      <c r="BJ318" s="27">
        <v>87.09</v>
      </c>
      <c r="BK318" s="27">
        <v>90.54</v>
      </c>
      <c r="BL318" s="27">
        <v>89.32</v>
      </c>
      <c r="BM318" s="27">
        <v>87.93</v>
      </c>
      <c r="BN318" s="27">
        <v>93.37</v>
      </c>
      <c r="BO318" s="27">
        <v>87.68</v>
      </c>
      <c r="BP318" s="27">
        <v>91.31</v>
      </c>
      <c r="BQ318" s="27">
        <v>88.06</v>
      </c>
      <c r="BR318" s="27">
        <v>83.78</v>
      </c>
      <c r="BS318" s="27">
        <v>91.71</v>
      </c>
      <c r="BT318" s="27">
        <v>91.18</v>
      </c>
      <c r="BU318" s="27">
        <v>103.99</v>
      </c>
      <c r="BV318" s="27">
        <v>91.3</v>
      </c>
      <c r="BW318" s="27">
        <v>87.49</v>
      </c>
      <c r="BX318" s="27">
        <v>89.25</v>
      </c>
      <c r="BY318" s="26"/>
      <c r="BZ318" s="26"/>
      <c r="CA318" s="26"/>
      <c r="CB318" s="26"/>
      <c r="CC318" s="27">
        <v>86.6</v>
      </c>
      <c r="CD318" s="27">
        <v>87.56</v>
      </c>
      <c r="CE318" s="27">
        <v>88.86</v>
      </c>
      <c r="CF318" s="27">
        <v>93.38</v>
      </c>
      <c r="CG318" s="27">
        <v>90.64</v>
      </c>
    </row>
    <row r="319" spans="1:85" x14ac:dyDescent="0.3">
      <c r="A319" s="25" t="s">
        <v>392</v>
      </c>
      <c r="B319" s="27">
        <v>89.02</v>
      </c>
      <c r="C319" s="26"/>
      <c r="D319" s="27">
        <v>88.87</v>
      </c>
      <c r="E319" s="27">
        <v>91.28</v>
      </c>
      <c r="F319" s="27">
        <v>89.24</v>
      </c>
      <c r="G319" s="27">
        <v>88.22</v>
      </c>
      <c r="H319" s="27">
        <v>85.43</v>
      </c>
      <c r="I319" s="27">
        <v>87.64</v>
      </c>
      <c r="J319" s="27">
        <v>89.89</v>
      </c>
      <c r="K319" s="27">
        <v>87.86</v>
      </c>
      <c r="L319" s="27">
        <v>87.35</v>
      </c>
      <c r="M319" s="27">
        <v>92.08</v>
      </c>
      <c r="N319" s="27">
        <v>88.65</v>
      </c>
      <c r="O319" s="27">
        <v>86.95</v>
      </c>
      <c r="P319" s="27">
        <v>87.19</v>
      </c>
      <c r="Q319" s="27">
        <v>96.8</v>
      </c>
      <c r="R319" s="26"/>
      <c r="S319" s="26"/>
      <c r="T319" s="26"/>
      <c r="U319" s="27">
        <v>86.35</v>
      </c>
      <c r="V319" s="27">
        <v>90.16</v>
      </c>
      <c r="W319" s="26"/>
      <c r="X319" s="27">
        <v>88.7</v>
      </c>
      <c r="Y319" s="27">
        <v>89.75</v>
      </c>
      <c r="Z319" s="27">
        <v>95.2</v>
      </c>
      <c r="AA319" s="27">
        <v>91.28</v>
      </c>
      <c r="AB319" s="27">
        <v>88.05</v>
      </c>
      <c r="AC319" s="27">
        <v>93.24</v>
      </c>
      <c r="AD319" s="27">
        <v>92.21</v>
      </c>
      <c r="AE319" s="27">
        <v>93.43</v>
      </c>
      <c r="AF319" s="27">
        <v>93.91</v>
      </c>
      <c r="AG319" s="27">
        <v>89.22</v>
      </c>
      <c r="AH319" s="27">
        <v>89.87</v>
      </c>
      <c r="AI319" s="27">
        <v>85.03</v>
      </c>
      <c r="AJ319" s="27">
        <v>92.76</v>
      </c>
      <c r="AK319" s="27">
        <v>90</v>
      </c>
      <c r="AL319" s="27">
        <v>87.78</v>
      </c>
      <c r="AM319" s="27">
        <v>91.25</v>
      </c>
      <c r="AN319" s="27">
        <v>87.21</v>
      </c>
      <c r="AO319" s="27">
        <v>89.43</v>
      </c>
      <c r="AP319" s="27">
        <v>89.42</v>
      </c>
      <c r="AQ319" s="27">
        <v>88.71</v>
      </c>
      <c r="AR319" s="27">
        <v>87.56</v>
      </c>
      <c r="AS319" s="27">
        <v>88.93</v>
      </c>
      <c r="AT319" s="27">
        <v>90.26</v>
      </c>
      <c r="AU319" s="27">
        <v>88.22</v>
      </c>
      <c r="AV319" s="27">
        <v>85.49</v>
      </c>
      <c r="AW319" s="27">
        <v>85.37</v>
      </c>
      <c r="AX319" s="27">
        <v>87.64</v>
      </c>
      <c r="AY319" s="27">
        <v>91.67</v>
      </c>
      <c r="AZ319" s="27">
        <v>91.38</v>
      </c>
      <c r="BA319" s="27">
        <v>89.1</v>
      </c>
      <c r="BB319" s="27">
        <v>89.63</v>
      </c>
      <c r="BC319" s="27">
        <v>96.27</v>
      </c>
      <c r="BD319" s="27">
        <v>88.44</v>
      </c>
      <c r="BE319" s="27">
        <v>84.56</v>
      </c>
      <c r="BF319" s="26"/>
      <c r="BG319" s="27">
        <v>87.35</v>
      </c>
      <c r="BH319" s="27">
        <v>98.26</v>
      </c>
      <c r="BI319" s="27">
        <v>100.96</v>
      </c>
      <c r="BJ319" s="27">
        <v>87.05</v>
      </c>
      <c r="BK319" s="27">
        <v>90.16</v>
      </c>
      <c r="BL319" s="27">
        <v>88.82</v>
      </c>
      <c r="BM319" s="27">
        <v>87.21</v>
      </c>
      <c r="BN319" s="27">
        <v>93.08</v>
      </c>
      <c r="BO319" s="27">
        <v>86.95</v>
      </c>
      <c r="BP319" s="27">
        <v>90.87</v>
      </c>
      <c r="BQ319" s="27">
        <v>87.74</v>
      </c>
      <c r="BR319" s="27">
        <v>83.61</v>
      </c>
      <c r="BS319" s="27">
        <v>91.5</v>
      </c>
      <c r="BT319" s="27">
        <v>90.81</v>
      </c>
      <c r="BU319" s="27">
        <v>104.3</v>
      </c>
      <c r="BV319" s="27">
        <v>90.98</v>
      </c>
      <c r="BW319" s="27">
        <v>87.81</v>
      </c>
      <c r="BX319" s="27">
        <v>88.67</v>
      </c>
      <c r="BY319" s="26"/>
      <c r="BZ319" s="26"/>
      <c r="CA319" s="26"/>
      <c r="CB319" s="26"/>
      <c r="CC319" s="27">
        <v>86.04</v>
      </c>
      <c r="CD319" s="27">
        <v>86.91</v>
      </c>
      <c r="CE319" s="27">
        <v>88.29</v>
      </c>
      <c r="CF319" s="27">
        <v>93.14</v>
      </c>
      <c r="CG319" s="27">
        <v>90.17</v>
      </c>
    </row>
    <row r="320" spans="1:85" x14ac:dyDescent="0.3">
      <c r="A320" s="25" t="s">
        <v>393</v>
      </c>
      <c r="B320" s="27">
        <v>89.57</v>
      </c>
      <c r="C320" s="26"/>
      <c r="D320" s="27">
        <v>89.1</v>
      </c>
      <c r="E320" s="27">
        <v>91.57</v>
      </c>
      <c r="F320" s="27">
        <v>90.36</v>
      </c>
      <c r="G320" s="27">
        <v>88.97</v>
      </c>
      <c r="H320" s="27">
        <v>86.27</v>
      </c>
      <c r="I320" s="27">
        <v>88.35</v>
      </c>
      <c r="J320" s="27">
        <v>90.16</v>
      </c>
      <c r="K320" s="27">
        <v>88.4</v>
      </c>
      <c r="L320" s="27">
        <v>87.39</v>
      </c>
      <c r="M320" s="27">
        <v>92.34</v>
      </c>
      <c r="N320" s="27">
        <v>88.64</v>
      </c>
      <c r="O320" s="27">
        <v>86.87</v>
      </c>
      <c r="P320" s="27">
        <v>88.75</v>
      </c>
      <c r="Q320" s="27">
        <v>97.47</v>
      </c>
      <c r="R320" s="26"/>
      <c r="S320" s="26"/>
      <c r="T320" s="26"/>
      <c r="U320" s="27">
        <v>86.61</v>
      </c>
      <c r="V320" s="27">
        <v>90.33</v>
      </c>
      <c r="W320" s="26"/>
      <c r="X320" s="27">
        <v>88.93</v>
      </c>
      <c r="Y320" s="27">
        <v>90.07</v>
      </c>
      <c r="Z320" s="27">
        <v>95.56</v>
      </c>
      <c r="AA320" s="27">
        <v>91.57</v>
      </c>
      <c r="AB320" s="27">
        <v>89.56</v>
      </c>
      <c r="AC320" s="27">
        <v>94.28</v>
      </c>
      <c r="AD320" s="27">
        <v>92.75</v>
      </c>
      <c r="AE320" s="27">
        <v>94.7</v>
      </c>
      <c r="AF320" s="27">
        <v>94.88</v>
      </c>
      <c r="AG320" s="27">
        <v>89.52</v>
      </c>
      <c r="AH320" s="27">
        <v>90.66</v>
      </c>
      <c r="AI320" s="27">
        <v>87.33</v>
      </c>
      <c r="AJ320" s="27">
        <v>93.29</v>
      </c>
      <c r="AK320" s="27">
        <v>90.77</v>
      </c>
      <c r="AL320" s="27">
        <v>88.2</v>
      </c>
      <c r="AM320" s="27">
        <v>92</v>
      </c>
      <c r="AN320" s="27">
        <v>88.6</v>
      </c>
      <c r="AO320" s="27">
        <v>90.5</v>
      </c>
      <c r="AP320" s="27">
        <v>90.43</v>
      </c>
      <c r="AQ320" s="27">
        <v>89.95</v>
      </c>
      <c r="AR320" s="27">
        <v>89.19</v>
      </c>
      <c r="AS320" s="27">
        <v>90.1</v>
      </c>
      <c r="AT320" s="27">
        <v>91.17</v>
      </c>
      <c r="AU320" s="27">
        <v>88.97</v>
      </c>
      <c r="AV320" s="27">
        <v>86.3</v>
      </c>
      <c r="AW320" s="27">
        <v>86.24</v>
      </c>
      <c r="AX320" s="27">
        <v>88.35</v>
      </c>
      <c r="AY320" s="27">
        <v>92</v>
      </c>
      <c r="AZ320" s="27">
        <v>92</v>
      </c>
      <c r="BA320" s="27">
        <v>89.23</v>
      </c>
      <c r="BB320" s="27">
        <v>89.85</v>
      </c>
      <c r="BC320" s="27">
        <v>96.5</v>
      </c>
      <c r="BD320" s="27">
        <v>89.09</v>
      </c>
      <c r="BE320" s="27">
        <v>85.36</v>
      </c>
      <c r="BF320" s="26"/>
      <c r="BG320" s="27">
        <v>87.39</v>
      </c>
      <c r="BH320" s="27">
        <v>98.75</v>
      </c>
      <c r="BI320" s="27">
        <v>101.32</v>
      </c>
      <c r="BJ320" s="27">
        <v>87.17</v>
      </c>
      <c r="BK320" s="27">
        <v>90.61</v>
      </c>
      <c r="BL320" s="27">
        <v>88.88</v>
      </c>
      <c r="BM320" s="27">
        <v>87.11</v>
      </c>
      <c r="BN320" s="27">
        <v>93.04</v>
      </c>
      <c r="BO320" s="27">
        <v>86.87</v>
      </c>
      <c r="BP320" s="27">
        <v>91.54</v>
      </c>
      <c r="BQ320" s="27">
        <v>88.91</v>
      </c>
      <c r="BR320" s="27">
        <v>86.27</v>
      </c>
      <c r="BS320" s="27">
        <v>91.46</v>
      </c>
      <c r="BT320" s="27">
        <v>91.04</v>
      </c>
      <c r="BU320" s="27">
        <v>105.3</v>
      </c>
      <c r="BV320" s="27">
        <v>91.33</v>
      </c>
      <c r="BW320" s="27">
        <v>88.43</v>
      </c>
      <c r="BX320" s="27">
        <v>88.96</v>
      </c>
      <c r="BY320" s="26"/>
      <c r="BZ320" s="26"/>
      <c r="CA320" s="26"/>
      <c r="CB320" s="26"/>
      <c r="CC320" s="27">
        <v>86.19</v>
      </c>
      <c r="CD320" s="27">
        <v>87.34</v>
      </c>
      <c r="CE320" s="27">
        <v>88.51</v>
      </c>
      <c r="CF320" s="27">
        <v>92.95</v>
      </c>
      <c r="CG320" s="27">
        <v>90.43</v>
      </c>
    </row>
    <row r="321" spans="1:85" x14ac:dyDescent="0.3">
      <c r="A321" s="25" t="s">
        <v>394</v>
      </c>
      <c r="B321" s="27">
        <v>90.01</v>
      </c>
      <c r="C321" s="26"/>
      <c r="D321" s="27">
        <v>89.79</v>
      </c>
      <c r="E321" s="27">
        <v>91.91</v>
      </c>
      <c r="F321" s="27">
        <v>90.59</v>
      </c>
      <c r="G321" s="27">
        <v>89.61</v>
      </c>
      <c r="H321" s="27">
        <v>87.18</v>
      </c>
      <c r="I321" s="27">
        <v>89.21</v>
      </c>
      <c r="J321" s="27">
        <v>90.44</v>
      </c>
      <c r="K321" s="27">
        <v>88.93</v>
      </c>
      <c r="L321" s="27">
        <v>87.72</v>
      </c>
      <c r="M321" s="27">
        <v>92.63</v>
      </c>
      <c r="N321" s="27">
        <v>88.79</v>
      </c>
      <c r="O321" s="27">
        <v>87.15</v>
      </c>
      <c r="P321" s="27">
        <v>88.94</v>
      </c>
      <c r="Q321" s="27">
        <v>98.38</v>
      </c>
      <c r="R321" s="26"/>
      <c r="S321" s="26"/>
      <c r="T321" s="26"/>
      <c r="U321" s="27">
        <v>87.01</v>
      </c>
      <c r="V321" s="27">
        <v>90.51</v>
      </c>
      <c r="W321" s="26"/>
      <c r="X321" s="27">
        <v>89.62</v>
      </c>
      <c r="Y321" s="27">
        <v>90.51</v>
      </c>
      <c r="Z321" s="27">
        <v>96.4</v>
      </c>
      <c r="AA321" s="27">
        <v>91.91</v>
      </c>
      <c r="AB321" s="27">
        <v>89.9</v>
      </c>
      <c r="AC321" s="27">
        <v>94.57</v>
      </c>
      <c r="AD321" s="27">
        <v>92.93</v>
      </c>
      <c r="AE321" s="27">
        <v>95.38</v>
      </c>
      <c r="AF321" s="27">
        <v>95.47</v>
      </c>
      <c r="AG321" s="27">
        <v>89.72</v>
      </c>
      <c r="AH321" s="27">
        <v>90.74</v>
      </c>
      <c r="AI321" s="27">
        <v>87.45</v>
      </c>
      <c r="AJ321" s="27">
        <v>93.4</v>
      </c>
      <c r="AK321" s="27">
        <v>91.34</v>
      </c>
      <c r="AL321" s="27">
        <v>88.49</v>
      </c>
      <c r="AM321" s="27">
        <v>92.24</v>
      </c>
      <c r="AN321" s="27">
        <v>88.83</v>
      </c>
      <c r="AO321" s="27">
        <v>90.54</v>
      </c>
      <c r="AP321" s="27">
        <v>90.69</v>
      </c>
      <c r="AQ321" s="27">
        <v>90.06</v>
      </c>
      <c r="AR321" s="27">
        <v>89.28</v>
      </c>
      <c r="AS321" s="27">
        <v>90.37</v>
      </c>
      <c r="AT321" s="27">
        <v>91.63</v>
      </c>
      <c r="AU321" s="27">
        <v>89.61</v>
      </c>
      <c r="AV321" s="27">
        <v>87.16</v>
      </c>
      <c r="AW321" s="27">
        <v>87.2</v>
      </c>
      <c r="AX321" s="27">
        <v>89.21</v>
      </c>
      <c r="AY321" s="27">
        <v>92.52</v>
      </c>
      <c r="AZ321" s="27">
        <v>92.47</v>
      </c>
      <c r="BA321" s="27">
        <v>89.41</v>
      </c>
      <c r="BB321" s="27">
        <v>90.32</v>
      </c>
      <c r="BC321" s="27">
        <v>96.6</v>
      </c>
      <c r="BD321" s="27">
        <v>89.24</v>
      </c>
      <c r="BE321" s="27">
        <v>86.32</v>
      </c>
      <c r="BF321" s="26"/>
      <c r="BG321" s="27">
        <v>87.72</v>
      </c>
      <c r="BH321" s="27">
        <v>99.84</v>
      </c>
      <c r="BI321" s="27">
        <v>102.58</v>
      </c>
      <c r="BJ321" s="27">
        <v>86.92</v>
      </c>
      <c r="BK321" s="27">
        <v>90.58</v>
      </c>
      <c r="BL321" s="27">
        <v>88.96</v>
      </c>
      <c r="BM321" s="27">
        <v>87.36</v>
      </c>
      <c r="BN321" s="27">
        <v>93.05</v>
      </c>
      <c r="BO321" s="27">
        <v>87.15</v>
      </c>
      <c r="BP321" s="27">
        <v>92.02</v>
      </c>
      <c r="BQ321" s="27">
        <v>89.14</v>
      </c>
      <c r="BR321" s="27">
        <v>86.29</v>
      </c>
      <c r="BS321" s="27">
        <v>91.57</v>
      </c>
      <c r="BT321" s="27">
        <v>91.16</v>
      </c>
      <c r="BU321" s="27">
        <v>106.7</v>
      </c>
      <c r="BV321" s="27">
        <v>91.53</v>
      </c>
      <c r="BW321" s="27">
        <v>89.37</v>
      </c>
      <c r="BX321" s="27">
        <v>89.27</v>
      </c>
      <c r="BY321" s="26"/>
      <c r="BZ321" s="26"/>
      <c r="CA321" s="26"/>
      <c r="CB321" s="26"/>
      <c r="CC321" s="27">
        <v>86.66</v>
      </c>
      <c r="CD321" s="27">
        <v>87.63</v>
      </c>
      <c r="CE321" s="27">
        <v>88.76</v>
      </c>
      <c r="CF321" s="27">
        <v>92.92</v>
      </c>
      <c r="CG321" s="27">
        <v>90.66</v>
      </c>
    </row>
    <row r="322" spans="1:85" x14ac:dyDescent="0.3">
      <c r="A322" s="25" t="s">
        <v>395</v>
      </c>
      <c r="B322" s="27">
        <v>90.72</v>
      </c>
      <c r="C322" s="26"/>
      <c r="D322" s="27">
        <v>91.9</v>
      </c>
      <c r="E322" s="27">
        <v>93.44</v>
      </c>
      <c r="F322" s="27">
        <v>91.46</v>
      </c>
      <c r="G322" s="27">
        <v>90.68</v>
      </c>
      <c r="H322" s="27">
        <v>88.29</v>
      </c>
      <c r="I322" s="27">
        <v>90.22</v>
      </c>
      <c r="J322" s="27">
        <v>91.08</v>
      </c>
      <c r="K322" s="27">
        <v>89.84</v>
      </c>
      <c r="L322" s="27">
        <v>88.39</v>
      </c>
      <c r="M322" s="27">
        <v>91.1</v>
      </c>
      <c r="N322" s="27">
        <v>89.15</v>
      </c>
      <c r="O322" s="27">
        <v>87.74</v>
      </c>
      <c r="P322" s="27">
        <v>89.33</v>
      </c>
      <c r="Q322" s="27">
        <v>99.15</v>
      </c>
      <c r="R322" s="26"/>
      <c r="S322" s="26"/>
      <c r="T322" s="26"/>
      <c r="U322" s="27">
        <v>87.67</v>
      </c>
      <c r="V322" s="27">
        <v>90.85</v>
      </c>
      <c r="W322" s="26"/>
      <c r="X322" s="27">
        <v>91.79</v>
      </c>
      <c r="Y322" s="27">
        <v>91.3</v>
      </c>
      <c r="Z322" s="27">
        <v>97.04</v>
      </c>
      <c r="AA322" s="27">
        <v>93.44</v>
      </c>
      <c r="AB322" s="27">
        <v>91.16</v>
      </c>
      <c r="AC322" s="27">
        <v>95.79</v>
      </c>
      <c r="AD322" s="27">
        <v>93.84</v>
      </c>
      <c r="AE322" s="27">
        <v>97.04</v>
      </c>
      <c r="AF322" s="27">
        <v>96.83</v>
      </c>
      <c r="AG322" s="27">
        <v>90.33</v>
      </c>
      <c r="AH322" s="27">
        <v>91.68</v>
      </c>
      <c r="AI322" s="27">
        <v>88.23</v>
      </c>
      <c r="AJ322" s="27">
        <v>93.97</v>
      </c>
      <c r="AK322" s="27">
        <v>92.03</v>
      </c>
      <c r="AL322" s="27">
        <v>89.53</v>
      </c>
      <c r="AM322" s="27">
        <v>93.03</v>
      </c>
      <c r="AN322" s="27">
        <v>89.61</v>
      </c>
      <c r="AO322" s="27">
        <v>91.62</v>
      </c>
      <c r="AP322" s="27">
        <v>91.23</v>
      </c>
      <c r="AQ322" s="27">
        <v>90.52</v>
      </c>
      <c r="AR322" s="27">
        <v>89.61</v>
      </c>
      <c r="AS322" s="27">
        <v>91.98</v>
      </c>
      <c r="AT322" s="27">
        <v>92.67</v>
      </c>
      <c r="AU322" s="27">
        <v>90.68</v>
      </c>
      <c r="AV322" s="27">
        <v>88.18</v>
      </c>
      <c r="AW322" s="27">
        <v>88.41</v>
      </c>
      <c r="AX322" s="27">
        <v>90.22</v>
      </c>
      <c r="AY322" s="27">
        <v>93.09</v>
      </c>
      <c r="AZ322" s="27">
        <v>93.29</v>
      </c>
      <c r="BA322" s="27">
        <v>90</v>
      </c>
      <c r="BB322" s="27">
        <v>91.09</v>
      </c>
      <c r="BC322" s="27">
        <v>96.69</v>
      </c>
      <c r="BD322" s="27">
        <v>90.29</v>
      </c>
      <c r="BE322" s="27">
        <v>87.39</v>
      </c>
      <c r="BF322" s="26"/>
      <c r="BG322" s="27">
        <v>88.39</v>
      </c>
      <c r="BH322" s="27">
        <v>97.63</v>
      </c>
      <c r="BI322" s="27">
        <v>98.65</v>
      </c>
      <c r="BJ322" s="27">
        <v>86.28</v>
      </c>
      <c r="BK322" s="27">
        <v>90.57</v>
      </c>
      <c r="BL322" s="27">
        <v>89.27</v>
      </c>
      <c r="BM322" s="27">
        <v>87.89</v>
      </c>
      <c r="BN322" s="27">
        <v>92.89</v>
      </c>
      <c r="BO322" s="27">
        <v>87.74</v>
      </c>
      <c r="BP322" s="27">
        <v>92.88</v>
      </c>
      <c r="BQ322" s="27">
        <v>89.62</v>
      </c>
      <c r="BR322" s="27">
        <v>86.38</v>
      </c>
      <c r="BS322" s="27">
        <v>91.72</v>
      </c>
      <c r="BT322" s="27">
        <v>91.27</v>
      </c>
      <c r="BU322" s="27">
        <v>107.74</v>
      </c>
      <c r="BV322" s="27">
        <v>91.71</v>
      </c>
      <c r="BW322" s="27">
        <v>90.16</v>
      </c>
      <c r="BX322" s="27">
        <v>89.85</v>
      </c>
      <c r="BY322" s="26"/>
      <c r="BZ322" s="26"/>
      <c r="CA322" s="26"/>
      <c r="CB322" s="26"/>
      <c r="CC322" s="27">
        <v>87.2</v>
      </c>
      <c r="CD322" s="27">
        <v>88.49</v>
      </c>
      <c r="CE322" s="27">
        <v>89.2</v>
      </c>
      <c r="CF322" s="27">
        <v>92.92</v>
      </c>
      <c r="CG322" s="27">
        <v>91.06</v>
      </c>
    </row>
    <row r="323" spans="1:85" x14ac:dyDescent="0.3">
      <c r="A323" s="25" t="s">
        <v>396</v>
      </c>
      <c r="B323" s="27">
        <v>91.42</v>
      </c>
      <c r="C323" s="26"/>
      <c r="D323" s="27">
        <v>91.41</v>
      </c>
      <c r="E323" s="27">
        <v>94.34</v>
      </c>
      <c r="F323" s="27">
        <v>92.09</v>
      </c>
      <c r="G323" s="27">
        <v>91.67</v>
      </c>
      <c r="H323" s="27">
        <v>89.37</v>
      </c>
      <c r="I323" s="27">
        <v>91.12</v>
      </c>
      <c r="J323" s="27">
        <v>91.6</v>
      </c>
      <c r="K323" s="27">
        <v>90.44</v>
      </c>
      <c r="L323" s="27">
        <v>88.85</v>
      </c>
      <c r="M323" s="27">
        <v>92.74</v>
      </c>
      <c r="N323" s="27">
        <v>89.58</v>
      </c>
      <c r="O323" s="27">
        <v>88.2</v>
      </c>
      <c r="P323" s="27">
        <v>89.65</v>
      </c>
      <c r="Q323" s="27">
        <v>99.56</v>
      </c>
      <c r="R323" s="26"/>
      <c r="S323" s="26"/>
      <c r="T323" s="26"/>
      <c r="U323" s="27">
        <v>88.17</v>
      </c>
      <c r="V323" s="27">
        <v>91.2</v>
      </c>
      <c r="W323" s="26"/>
      <c r="X323" s="27">
        <v>91.26</v>
      </c>
      <c r="Y323" s="27">
        <v>91.68</v>
      </c>
      <c r="Z323" s="27">
        <v>97.37</v>
      </c>
      <c r="AA323" s="27">
        <v>94.34</v>
      </c>
      <c r="AB323" s="27">
        <v>91.4</v>
      </c>
      <c r="AC323" s="27">
        <v>96.65</v>
      </c>
      <c r="AD323" s="27">
        <v>94.51</v>
      </c>
      <c r="AE323" s="27">
        <v>97.86</v>
      </c>
      <c r="AF323" s="27">
        <v>97.68</v>
      </c>
      <c r="AG323" s="27">
        <v>91.22</v>
      </c>
      <c r="AH323" s="27">
        <v>92.42</v>
      </c>
      <c r="AI323" s="27">
        <v>88.63</v>
      </c>
      <c r="AJ323" s="27">
        <v>94.8</v>
      </c>
      <c r="AK323" s="27">
        <v>92.71</v>
      </c>
      <c r="AL323" s="27">
        <v>90.33</v>
      </c>
      <c r="AM323" s="27">
        <v>93.85</v>
      </c>
      <c r="AN323" s="27">
        <v>90.16</v>
      </c>
      <c r="AO323" s="27">
        <v>92.47</v>
      </c>
      <c r="AP323" s="27">
        <v>91.83</v>
      </c>
      <c r="AQ323" s="27">
        <v>91.2</v>
      </c>
      <c r="AR323" s="27">
        <v>90.03</v>
      </c>
      <c r="AS323" s="27">
        <v>92.77</v>
      </c>
      <c r="AT323" s="27">
        <v>93.55</v>
      </c>
      <c r="AU323" s="27">
        <v>91.67</v>
      </c>
      <c r="AV323" s="27">
        <v>89.28</v>
      </c>
      <c r="AW323" s="27">
        <v>89.47</v>
      </c>
      <c r="AX323" s="27">
        <v>91.12</v>
      </c>
      <c r="AY323" s="27">
        <v>93.69</v>
      </c>
      <c r="AZ323" s="27">
        <v>93.77</v>
      </c>
      <c r="BA323" s="27">
        <v>90.53</v>
      </c>
      <c r="BB323" s="27">
        <v>91.56</v>
      </c>
      <c r="BC323" s="27">
        <v>96.86</v>
      </c>
      <c r="BD323" s="27">
        <v>90.55</v>
      </c>
      <c r="BE323" s="27">
        <v>88.43</v>
      </c>
      <c r="BF323" s="26"/>
      <c r="BG323" s="27">
        <v>88.85</v>
      </c>
      <c r="BH323" s="27">
        <v>100.33</v>
      </c>
      <c r="BI323" s="27">
        <v>102.6</v>
      </c>
      <c r="BJ323" s="27">
        <v>86.96</v>
      </c>
      <c r="BK323" s="27">
        <v>90.93</v>
      </c>
      <c r="BL323" s="27">
        <v>89.77</v>
      </c>
      <c r="BM323" s="27">
        <v>88.3</v>
      </c>
      <c r="BN323" s="27">
        <v>93.03</v>
      </c>
      <c r="BO323" s="27">
        <v>88.2</v>
      </c>
      <c r="BP323" s="27">
        <v>93.47</v>
      </c>
      <c r="BQ323" s="27">
        <v>90.1</v>
      </c>
      <c r="BR323" s="27">
        <v>86.45</v>
      </c>
      <c r="BS323" s="27">
        <v>92.06</v>
      </c>
      <c r="BT323" s="27">
        <v>91.7</v>
      </c>
      <c r="BU323" s="27">
        <v>108.15</v>
      </c>
      <c r="BV323" s="27">
        <v>92</v>
      </c>
      <c r="BW323" s="27">
        <v>91.04</v>
      </c>
      <c r="BX323" s="27">
        <v>90.34</v>
      </c>
      <c r="BY323" s="26"/>
      <c r="BZ323" s="26"/>
      <c r="CA323" s="26"/>
      <c r="CB323" s="26"/>
      <c r="CC323" s="27">
        <v>87.69</v>
      </c>
      <c r="CD323" s="27">
        <v>89.01</v>
      </c>
      <c r="CE323" s="27">
        <v>89.58</v>
      </c>
      <c r="CF323" s="27">
        <v>93.04</v>
      </c>
      <c r="CG323" s="27">
        <v>91.47</v>
      </c>
    </row>
    <row r="324" spans="1:85" x14ac:dyDescent="0.3">
      <c r="A324" s="25" t="s">
        <v>397</v>
      </c>
      <c r="B324" s="27">
        <v>91.99</v>
      </c>
      <c r="C324" s="26"/>
      <c r="D324" s="27">
        <v>92.19</v>
      </c>
      <c r="E324" s="27">
        <v>94.83</v>
      </c>
      <c r="F324" s="27">
        <v>92.65</v>
      </c>
      <c r="G324" s="27">
        <v>92.55</v>
      </c>
      <c r="H324" s="27">
        <v>90.59</v>
      </c>
      <c r="I324" s="27">
        <v>92.1</v>
      </c>
      <c r="J324" s="27">
        <v>92.06</v>
      </c>
      <c r="K324" s="27">
        <v>91.1</v>
      </c>
      <c r="L324" s="27">
        <v>89.44</v>
      </c>
      <c r="M324" s="27">
        <v>92.17</v>
      </c>
      <c r="N324" s="27">
        <v>90.02</v>
      </c>
      <c r="O324" s="27">
        <v>88.9</v>
      </c>
      <c r="P324" s="27">
        <v>90.42</v>
      </c>
      <c r="Q324" s="27">
        <v>99.74</v>
      </c>
      <c r="R324" s="26"/>
      <c r="S324" s="26"/>
      <c r="T324" s="26"/>
      <c r="U324" s="27">
        <v>88.8</v>
      </c>
      <c r="V324" s="27">
        <v>91.64</v>
      </c>
      <c r="W324" s="26"/>
      <c r="X324" s="27">
        <v>92.06</v>
      </c>
      <c r="Y324" s="27">
        <v>92.1</v>
      </c>
      <c r="Z324" s="27">
        <v>97.64</v>
      </c>
      <c r="AA324" s="27">
        <v>94.83</v>
      </c>
      <c r="AB324" s="27">
        <v>91.39</v>
      </c>
      <c r="AC324" s="27">
        <v>97.61</v>
      </c>
      <c r="AD324" s="27">
        <v>94.92</v>
      </c>
      <c r="AE324" s="27">
        <v>98.58</v>
      </c>
      <c r="AF324" s="27">
        <v>98.12</v>
      </c>
      <c r="AG324" s="27">
        <v>91.71</v>
      </c>
      <c r="AH324" s="27">
        <v>92.86</v>
      </c>
      <c r="AI324" s="27">
        <v>89.6</v>
      </c>
      <c r="AJ324" s="27">
        <v>95.43</v>
      </c>
      <c r="AK324" s="27">
        <v>92.88</v>
      </c>
      <c r="AL324" s="27">
        <v>90.84</v>
      </c>
      <c r="AM324" s="27">
        <v>94.42</v>
      </c>
      <c r="AN324" s="27">
        <v>90.94</v>
      </c>
      <c r="AO324" s="27">
        <v>92.94</v>
      </c>
      <c r="AP324" s="27">
        <v>92.58</v>
      </c>
      <c r="AQ324" s="27">
        <v>92.17</v>
      </c>
      <c r="AR324" s="27">
        <v>90.97</v>
      </c>
      <c r="AS324" s="27">
        <v>93.15</v>
      </c>
      <c r="AT324" s="27">
        <v>94.11</v>
      </c>
      <c r="AU324" s="27">
        <v>92.55</v>
      </c>
      <c r="AV324" s="27">
        <v>90.49</v>
      </c>
      <c r="AW324" s="27">
        <v>90.69</v>
      </c>
      <c r="AX324" s="27">
        <v>92.1</v>
      </c>
      <c r="AY324" s="27">
        <v>94.12</v>
      </c>
      <c r="AZ324" s="27">
        <v>94.08</v>
      </c>
      <c r="BA324" s="27">
        <v>91.06</v>
      </c>
      <c r="BB324" s="27">
        <v>92.08</v>
      </c>
      <c r="BC324" s="27">
        <v>97.03</v>
      </c>
      <c r="BD324" s="27">
        <v>90.64</v>
      </c>
      <c r="BE324" s="27">
        <v>89.71</v>
      </c>
      <c r="BF324" s="26"/>
      <c r="BG324" s="27">
        <v>89.44</v>
      </c>
      <c r="BH324" s="27">
        <v>99.36</v>
      </c>
      <c r="BI324" s="27">
        <v>100.83</v>
      </c>
      <c r="BJ324" s="27">
        <v>86.86</v>
      </c>
      <c r="BK324" s="27">
        <v>91.23</v>
      </c>
      <c r="BL324" s="27">
        <v>90.08</v>
      </c>
      <c r="BM324" s="27">
        <v>88.97</v>
      </c>
      <c r="BN324" s="27">
        <v>93.19</v>
      </c>
      <c r="BO324" s="27">
        <v>88.9</v>
      </c>
      <c r="BP324" s="27">
        <v>93.58</v>
      </c>
      <c r="BQ324" s="27">
        <v>90.81</v>
      </c>
      <c r="BR324" s="27">
        <v>87.8</v>
      </c>
      <c r="BS324" s="27">
        <v>92.4</v>
      </c>
      <c r="BT324" s="27">
        <v>92.01</v>
      </c>
      <c r="BU324" s="27">
        <v>107.91</v>
      </c>
      <c r="BV324" s="27">
        <v>92.42</v>
      </c>
      <c r="BW324" s="27">
        <v>92.2</v>
      </c>
      <c r="BX324" s="27">
        <v>90.94</v>
      </c>
      <c r="BY324" s="26"/>
      <c r="BZ324" s="26"/>
      <c r="CA324" s="26"/>
      <c r="CB324" s="26"/>
      <c r="CC324" s="27">
        <v>88.35</v>
      </c>
      <c r="CD324" s="27">
        <v>89.56</v>
      </c>
      <c r="CE324" s="27">
        <v>90.14</v>
      </c>
      <c r="CF324" s="27">
        <v>93.37</v>
      </c>
      <c r="CG324" s="27">
        <v>91.88</v>
      </c>
    </row>
    <row r="325" spans="1:85" x14ac:dyDescent="0.3">
      <c r="A325" s="25" t="s">
        <v>398</v>
      </c>
      <c r="B325" s="27">
        <v>92.86</v>
      </c>
      <c r="C325" s="26"/>
      <c r="D325" s="27">
        <v>93.1</v>
      </c>
      <c r="E325" s="27">
        <v>95.74</v>
      </c>
      <c r="F325" s="27">
        <v>93.02</v>
      </c>
      <c r="G325" s="27">
        <v>93.55</v>
      </c>
      <c r="H325" s="27">
        <v>91.85</v>
      </c>
      <c r="I325" s="27">
        <v>93.09</v>
      </c>
      <c r="J325" s="27">
        <v>92.89</v>
      </c>
      <c r="K325" s="27">
        <v>91.92</v>
      </c>
      <c r="L325" s="27">
        <v>90.42</v>
      </c>
      <c r="M325" s="27">
        <v>93.66</v>
      </c>
      <c r="N325" s="27">
        <v>91.1</v>
      </c>
      <c r="O325" s="27">
        <v>89.97</v>
      </c>
      <c r="P325" s="27">
        <v>90.81</v>
      </c>
      <c r="Q325" s="27">
        <v>100.25</v>
      </c>
      <c r="R325" s="26"/>
      <c r="S325" s="26"/>
      <c r="T325" s="26"/>
      <c r="U325" s="27">
        <v>89.83</v>
      </c>
      <c r="V325" s="27">
        <v>92.51</v>
      </c>
      <c r="W325" s="26"/>
      <c r="X325" s="27">
        <v>92.98</v>
      </c>
      <c r="Y325" s="27">
        <v>92.68</v>
      </c>
      <c r="Z325" s="27">
        <v>98.28</v>
      </c>
      <c r="AA325" s="27">
        <v>95.74</v>
      </c>
      <c r="AB325" s="27">
        <v>91.04</v>
      </c>
      <c r="AC325" s="27">
        <v>97.52</v>
      </c>
      <c r="AD325" s="27">
        <v>95.56</v>
      </c>
      <c r="AE325" s="27">
        <v>98.26</v>
      </c>
      <c r="AF325" s="27">
        <v>98.88</v>
      </c>
      <c r="AG325" s="27">
        <v>92.46</v>
      </c>
      <c r="AH325" s="27">
        <v>93.39</v>
      </c>
      <c r="AI325" s="27">
        <v>89.59</v>
      </c>
      <c r="AJ325" s="27">
        <v>96.41</v>
      </c>
      <c r="AK325" s="27">
        <v>93.37</v>
      </c>
      <c r="AL325" s="27">
        <v>91.51</v>
      </c>
      <c r="AM325" s="27">
        <v>95.1</v>
      </c>
      <c r="AN325" s="27">
        <v>91.21</v>
      </c>
      <c r="AO325" s="27">
        <v>93.49</v>
      </c>
      <c r="AP325" s="27">
        <v>93.06</v>
      </c>
      <c r="AQ325" s="27">
        <v>92.81</v>
      </c>
      <c r="AR325" s="27">
        <v>91.43</v>
      </c>
      <c r="AS325" s="27">
        <v>93.15</v>
      </c>
      <c r="AT325" s="27">
        <v>94.64</v>
      </c>
      <c r="AU325" s="27">
        <v>93.55</v>
      </c>
      <c r="AV325" s="27">
        <v>91.83</v>
      </c>
      <c r="AW325" s="27">
        <v>91.87</v>
      </c>
      <c r="AX325" s="27">
        <v>93.09</v>
      </c>
      <c r="AY325" s="27">
        <v>94.85</v>
      </c>
      <c r="AZ325" s="27">
        <v>94.52</v>
      </c>
      <c r="BA325" s="27">
        <v>92.03</v>
      </c>
      <c r="BB325" s="27">
        <v>92.89</v>
      </c>
      <c r="BC325" s="27">
        <v>97.29</v>
      </c>
      <c r="BD325" s="27">
        <v>90.96</v>
      </c>
      <c r="BE325" s="27">
        <v>90.98</v>
      </c>
      <c r="BF325" s="26"/>
      <c r="BG325" s="27">
        <v>90.42</v>
      </c>
      <c r="BH325" s="27">
        <v>99.86</v>
      </c>
      <c r="BI325" s="27">
        <v>101.3</v>
      </c>
      <c r="BJ325" s="27">
        <v>89.2</v>
      </c>
      <c r="BK325" s="27">
        <v>92.23</v>
      </c>
      <c r="BL325" s="27">
        <v>91.22</v>
      </c>
      <c r="BM325" s="27">
        <v>90.02</v>
      </c>
      <c r="BN325" s="27">
        <v>94.04</v>
      </c>
      <c r="BO325" s="27">
        <v>89.97</v>
      </c>
      <c r="BP325" s="27">
        <v>94.04</v>
      </c>
      <c r="BQ325" s="27">
        <v>91.42</v>
      </c>
      <c r="BR325" s="27">
        <v>87.91</v>
      </c>
      <c r="BS325" s="27">
        <v>93.45</v>
      </c>
      <c r="BT325" s="27">
        <v>93.09</v>
      </c>
      <c r="BU325" s="27">
        <v>107.98</v>
      </c>
      <c r="BV325" s="27">
        <v>93.22</v>
      </c>
      <c r="BW325" s="27">
        <v>93.39</v>
      </c>
      <c r="BX325" s="27">
        <v>91.82</v>
      </c>
      <c r="BY325" s="26"/>
      <c r="BZ325" s="26"/>
      <c r="CA325" s="26"/>
      <c r="CB325" s="26"/>
      <c r="CC325" s="27">
        <v>89.54</v>
      </c>
      <c r="CD325" s="27">
        <v>90.33</v>
      </c>
      <c r="CE325" s="27">
        <v>91.08</v>
      </c>
      <c r="CF325" s="27">
        <v>94.09</v>
      </c>
      <c r="CG325" s="27">
        <v>92.76</v>
      </c>
    </row>
    <row r="326" spans="1:85" x14ac:dyDescent="0.3">
      <c r="A326" s="25" t="s">
        <v>399</v>
      </c>
      <c r="B326" s="27">
        <v>93.17</v>
      </c>
      <c r="C326" s="26"/>
      <c r="D326" s="27">
        <v>93.39</v>
      </c>
      <c r="E326" s="27">
        <v>96.23</v>
      </c>
      <c r="F326" s="27">
        <v>92.93</v>
      </c>
      <c r="G326" s="27">
        <v>93.95</v>
      </c>
      <c r="H326" s="27">
        <v>92.62</v>
      </c>
      <c r="I326" s="27">
        <v>93.58</v>
      </c>
      <c r="J326" s="27">
        <v>93.18</v>
      </c>
      <c r="K326" s="27">
        <v>92.39</v>
      </c>
      <c r="L326" s="27">
        <v>91.03</v>
      </c>
      <c r="M326" s="27">
        <v>93.84</v>
      </c>
      <c r="N326" s="27">
        <v>91.64</v>
      </c>
      <c r="O326" s="27">
        <v>90.64</v>
      </c>
      <c r="P326" s="27">
        <v>90.87</v>
      </c>
      <c r="Q326" s="27">
        <v>99.19</v>
      </c>
      <c r="R326" s="26"/>
      <c r="S326" s="26"/>
      <c r="T326" s="26"/>
      <c r="U326" s="27">
        <v>90.44</v>
      </c>
      <c r="V326" s="27">
        <v>92.77</v>
      </c>
      <c r="W326" s="26"/>
      <c r="X326" s="27">
        <v>93.29</v>
      </c>
      <c r="Y326" s="27">
        <v>92.85</v>
      </c>
      <c r="Z326" s="27">
        <v>97.42</v>
      </c>
      <c r="AA326" s="27">
        <v>96.23</v>
      </c>
      <c r="AB326" s="27">
        <v>90.86</v>
      </c>
      <c r="AC326" s="27">
        <v>96.75</v>
      </c>
      <c r="AD326" s="27">
        <v>95.39</v>
      </c>
      <c r="AE326" s="27">
        <v>97.45</v>
      </c>
      <c r="AF326" s="27">
        <v>98.7</v>
      </c>
      <c r="AG326" s="27">
        <v>92.53</v>
      </c>
      <c r="AH326" s="27">
        <v>93.5</v>
      </c>
      <c r="AI326" s="27">
        <v>89.6</v>
      </c>
      <c r="AJ326" s="27">
        <v>96.25</v>
      </c>
      <c r="AK326" s="27">
        <v>93.24</v>
      </c>
      <c r="AL326" s="27">
        <v>91.75</v>
      </c>
      <c r="AM326" s="27">
        <v>94.94</v>
      </c>
      <c r="AN326" s="27">
        <v>91.18</v>
      </c>
      <c r="AO326" s="27">
        <v>93.38</v>
      </c>
      <c r="AP326" s="27">
        <v>93.03</v>
      </c>
      <c r="AQ326" s="27">
        <v>92.72</v>
      </c>
      <c r="AR326" s="27">
        <v>91.42</v>
      </c>
      <c r="AS326" s="27">
        <v>92.95</v>
      </c>
      <c r="AT326" s="27">
        <v>94.49</v>
      </c>
      <c r="AU326" s="27">
        <v>93.95</v>
      </c>
      <c r="AV326" s="27">
        <v>92.59</v>
      </c>
      <c r="AW326" s="27">
        <v>92.64</v>
      </c>
      <c r="AX326" s="27">
        <v>93.58</v>
      </c>
      <c r="AY326" s="27">
        <v>94.69</v>
      </c>
      <c r="AZ326" s="27">
        <v>94.52</v>
      </c>
      <c r="BA326" s="27">
        <v>92.49</v>
      </c>
      <c r="BB326" s="27">
        <v>93.03</v>
      </c>
      <c r="BC326" s="27">
        <v>97.48</v>
      </c>
      <c r="BD326" s="27">
        <v>91.28</v>
      </c>
      <c r="BE326" s="27">
        <v>91.95</v>
      </c>
      <c r="BF326" s="26"/>
      <c r="BG326" s="27">
        <v>91.03</v>
      </c>
      <c r="BH326" s="27">
        <v>99.88</v>
      </c>
      <c r="BI326" s="27">
        <v>101.22</v>
      </c>
      <c r="BJ326" s="27">
        <v>89.53</v>
      </c>
      <c r="BK326" s="27">
        <v>92.51</v>
      </c>
      <c r="BL326" s="27">
        <v>91.73</v>
      </c>
      <c r="BM326" s="27">
        <v>90.7</v>
      </c>
      <c r="BN326" s="27">
        <v>94.23</v>
      </c>
      <c r="BO326" s="27">
        <v>90.64</v>
      </c>
      <c r="BP326" s="27">
        <v>93.95</v>
      </c>
      <c r="BQ326" s="27">
        <v>91.6</v>
      </c>
      <c r="BR326" s="27">
        <v>87.97</v>
      </c>
      <c r="BS326" s="27">
        <v>93.74</v>
      </c>
      <c r="BT326" s="27">
        <v>93.42</v>
      </c>
      <c r="BU326" s="27">
        <v>105.52</v>
      </c>
      <c r="BV326" s="27">
        <v>93.58</v>
      </c>
      <c r="BW326" s="27">
        <v>94.02</v>
      </c>
      <c r="BX326" s="27">
        <v>92.16</v>
      </c>
      <c r="BY326" s="26"/>
      <c r="BZ326" s="26"/>
      <c r="CA326" s="26"/>
      <c r="CB326" s="26"/>
      <c r="CC326" s="27">
        <v>90.19</v>
      </c>
      <c r="CD326" s="27">
        <v>90.85</v>
      </c>
      <c r="CE326" s="27">
        <v>91.58</v>
      </c>
      <c r="CF326" s="27">
        <v>94.43</v>
      </c>
      <c r="CG326" s="27">
        <v>92.9</v>
      </c>
    </row>
    <row r="327" spans="1:85" x14ac:dyDescent="0.3">
      <c r="A327" s="25" t="s">
        <v>400</v>
      </c>
      <c r="B327" s="27">
        <v>93.46</v>
      </c>
      <c r="C327" s="26"/>
      <c r="D327" s="27">
        <v>93.06</v>
      </c>
      <c r="E327" s="27">
        <v>96.46</v>
      </c>
      <c r="F327" s="27">
        <v>92.92</v>
      </c>
      <c r="G327" s="27">
        <v>94.21</v>
      </c>
      <c r="H327" s="27">
        <v>93.18</v>
      </c>
      <c r="I327" s="27">
        <v>93.98</v>
      </c>
      <c r="J327" s="27">
        <v>93.48</v>
      </c>
      <c r="K327" s="27">
        <v>93.08</v>
      </c>
      <c r="L327" s="27">
        <v>91.62</v>
      </c>
      <c r="M327" s="27">
        <v>93.46</v>
      </c>
      <c r="N327" s="27">
        <v>92.04</v>
      </c>
      <c r="O327" s="27">
        <v>91.31</v>
      </c>
      <c r="P327" s="27">
        <v>91.04</v>
      </c>
      <c r="Q327" s="27">
        <v>99.71</v>
      </c>
      <c r="R327" s="26"/>
      <c r="S327" s="26"/>
      <c r="T327" s="26"/>
      <c r="U327" s="27">
        <v>90.89</v>
      </c>
      <c r="V327" s="27">
        <v>93.17</v>
      </c>
      <c r="W327" s="26"/>
      <c r="X327" s="27">
        <v>92.92</v>
      </c>
      <c r="Y327" s="27">
        <v>93.33</v>
      </c>
      <c r="Z327" s="27">
        <v>98.23</v>
      </c>
      <c r="AA327" s="27">
        <v>96.46</v>
      </c>
      <c r="AB327" s="27">
        <v>90.77</v>
      </c>
      <c r="AC327" s="27">
        <v>95.66</v>
      </c>
      <c r="AD327" s="27">
        <v>95.52</v>
      </c>
      <c r="AE327" s="27">
        <v>95.82</v>
      </c>
      <c r="AF327" s="27">
        <v>98.27</v>
      </c>
      <c r="AG327" s="27">
        <v>92.7</v>
      </c>
      <c r="AH327" s="27">
        <v>93.66</v>
      </c>
      <c r="AI327" s="27">
        <v>89.67</v>
      </c>
      <c r="AJ327" s="27">
        <v>96.18</v>
      </c>
      <c r="AK327" s="27">
        <v>93.26</v>
      </c>
      <c r="AL327" s="27">
        <v>92.05</v>
      </c>
      <c r="AM327" s="27">
        <v>94.92</v>
      </c>
      <c r="AN327" s="27">
        <v>91.42</v>
      </c>
      <c r="AO327" s="27">
        <v>93.34</v>
      </c>
      <c r="AP327" s="27">
        <v>93.11</v>
      </c>
      <c r="AQ327" s="27">
        <v>92.8</v>
      </c>
      <c r="AR327" s="27">
        <v>91.46</v>
      </c>
      <c r="AS327" s="27">
        <v>93.23</v>
      </c>
      <c r="AT327" s="27">
        <v>94.39</v>
      </c>
      <c r="AU327" s="27">
        <v>94.21</v>
      </c>
      <c r="AV327" s="27">
        <v>93.11</v>
      </c>
      <c r="AW327" s="27">
        <v>93.25</v>
      </c>
      <c r="AX327" s="27">
        <v>93.98</v>
      </c>
      <c r="AY327" s="27">
        <v>95.15</v>
      </c>
      <c r="AZ327" s="27">
        <v>94.56</v>
      </c>
      <c r="BA327" s="27">
        <v>92.88</v>
      </c>
      <c r="BB327" s="27">
        <v>93.64</v>
      </c>
      <c r="BC327" s="27">
        <v>100.2</v>
      </c>
      <c r="BD327" s="27">
        <v>91.78</v>
      </c>
      <c r="BE327" s="27">
        <v>92.6</v>
      </c>
      <c r="BF327" s="26"/>
      <c r="BG327" s="27">
        <v>91.62</v>
      </c>
      <c r="BH327" s="27">
        <v>99.85</v>
      </c>
      <c r="BI327" s="27">
        <v>101.13</v>
      </c>
      <c r="BJ327" s="27">
        <v>88.9</v>
      </c>
      <c r="BK327" s="27">
        <v>92.45</v>
      </c>
      <c r="BL327" s="27">
        <v>92.05</v>
      </c>
      <c r="BM327" s="27">
        <v>91.36</v>
      </c>
      <c r="BN327" s="27">
        <v>94.14</v>
      </c>
      <c r="BO327" s="27">
        <v>91.31</v>
      </c>
      <c r="BP327" s="27">
        <v>94.19</v>
      </c>
      <c r="BQ327" s="27">
        <v>91.82</v>
      </c>
      <c r="BR327" s="27">
        <v>88.04</v>
      </c>
      <c r="BS327" s="27">
        <v>93.92</v>
      </c>
      <c r="BT327" s="27">
        <v>93.65</v>
      </c>
      <c r="BU327" s="27">
        <v>106.14</v>
      </c>
      <c r="BV327" s="27">
        <v>93.91</v>
      </c>
      <c r="BW327" s="27">
        <v>94.7</v>
      </c>
      <c r="BX327" s="27">
        <v>92.58</v>
      </c>
      <c r="BY327" s="26"/>
      <c r="BZ327" s="26"/>
      <c r="CA327" s="26"/>
      <c r="CB327" s="26"/>
      <c r="CC327" s="27">
        <v>90.69</v>
      </c>
      <c r="CD327" s="27">
        <v>91.23</v>
      </c>
      <c r="CE327" s="27">
        <v>92.09</v>
      </c>
      <c r="CF327" s="27">
        <v>94.64</v>
      </c>
      <c r="CG327" s="27">
        <v>93.3</v>
      </c>
    </row>
    <row r="328" spans="1:85" x14ac:dyDescent="0.3">
      <c r="A328" s="25" t="s">
        <v>401</v>
      </c>
      <c r="B328" s="27">
        <v>93.93</v>
      </c>
      <c r="C328" s="26"/>
      <c r="D328" s="27">
        <v>93.32</v>
      </c>
      <c r="E328" s="27">
        <v>96.42</v>
      </c>
      <c r="F328" s="27">
        <v>93.9</v>
      </c>
      <c r="G328" s="27">
        <v>94.88</v>
      </c>
      <c r="H328" s="27">
        <v>93.92</v>
      </c>
      <c r="I328" s="27">
        <v>94.63</v>
      </c>
      <c r="J328" s="27">
        <v>93.81</v>
      </c>
      <c r="K328" s="27">
        <v>93.56</v>
      </c>
      <c r="L328" s="27">
        <v>91.83</v>
      </c>
      <c r="M328" s="27">
        <v>92.89</v>
      </c>
      <c r="N328" s="27">
        <v>91.93</v>
      </c>
      <c r="O328" s="27">
        <v>91.55</v>
      </c>
      <c r="P328" s="27">
        <v>92.82</v>
      </c>
      <c r="Q328" s="27">
        <v>100.53</v>
      </c>
      <c r="R328" s="26"/>
      <c r="S328" s="26"/>
      <c r="T328" s="26"/>
      <c r="U328" s="27">
        <v>91.24</v>
      </c>
      <c r="V328" s="27">
        <v>93.28</v>
      </c>
      <c r="W328" s="26"/>
      <c r="X328" s="27">
        <v>93.16</v>
      </c>
      <c r="Y328" s="27">
        <v>93.49</v>
      </c>
      <c r="Z328" s="27">
        <v>99.05</v>
      </c>
      <c r="AA328" s="27">
        <v>96.42</v>
      </c>
      <c r="AB328" s="27">
        <v>91.03</v>
      </c>
      <c r="AC328" s="27">
        <v>96.31</v>
      </c>
      <c r="AD328" s="27">
        <v>95.81</v>
      </c>
      <c r="AE328" s="27">
        <v>96.28</v>
      </c>
      <c r="AF328" s="27">
        <v>98.86</v>
      </c>
      <c r="AG328" s="27">
        <v>92.93</v>
      </c>
      <c r="AH328" s="27">
        <v>94.21</v>
      </c>
      <c r="AI328" s="27">
        <v>92.1</v>
      </c>
      <c r="AJ328" s="27">
        <v>97.11</v>
      </c>
      <c r="AK328" s="27">
        <v>93.7</v>
      </c>
      <c r="AL328" s="27">
        <v>92.27</v>
      </c>
      <c r="AM328" s="27">
        <v>95.73</v>
      </c>
      <c r="AN328" s="27">
        <v>92.98</v>
      </c>
      <c r="AO328" s="27">
        <v>94.05</v>
      </c>
      <c r="AP328" s="27">
        <v>94.33</v>
      </c>
      <c r="AQ328" s="27">
        <v>94.59</v>
      </c>
      <c r="AR328" s="27">
        <v>93.52</v>
      </c>
      <c r="AS328" s="27">
        <v>93.72</v>
      </c>
      <c r="AT328" s="27">
        <v>95.43</v>
      </c>
      <c r="AU328" s="27">
        <v>94.88</v>
      </c>
      <c r="AV328" s="27">
        <v>93.9</v>
      </c>
      <c r="AW328" s="27">
        <v>93.94</v>
      </c>
      <c r="AX328" s="27">
        <v>94.63</v>
      </c>
      <c r="AY328" s="27">
        <v>95.65</v>
      </c>
      <c r="AZ328" s="27">
        <v>94.97</v>
      </c>
      <c r="BA328" s="27">
        <v>93.15</v>
      </c>
      <c r="BB328" s="27">
        <v>94.05</v>
      </c>
      <c r="BC328" s="27">
        <v>98.14</v>
      </c>
      <c r="BD328" s="27">
        <v>92.6</v>
      </c>
      <c r="BE328" s="27">
        <v>93.31</v>
      </c>
      <c r="BF328" s="26"/>
      <c r="BG328" s="27">
        <v>91.83</v>
      </c>
      <c r="BH328" s="27">
        <v>100.08</v>
      </c>
      <c r="BI328" s="27">
        <v>101.34</v>
      </c>
      <c r="BJ328" s="27">
        <v>87.63</v>
      </c>
      <c r="BK328" s="27">
        <v>92.67</v>
      </c>
      <c r="BL328" s="27">
        <v>91.74</v>
      </c>
      <c r="BM328" s="27">
        <v>91.6</v>
      </c>
      <c r="BN328" s="27">
        <v>93.78</v>
      </c>
      <c r="BO328" s="27">
        <v>91.55</v>
      </c>
      <c r="BP328" s="27">
        <v>94.14</v>
      </c>
      <c r="BQ328" s="27">
        <v>92.74</v>
      </c>
      <c r="BR328" s="27">
        <v>91.74</v>
      </c>
      <c r="BS328" s="27">
        <v>93.89</v>
      </c>
      <c r="BT328" s="27">
        <v>93.78</v>
      </c>
      <c r="BU328" s="27">
        <v>107.42</v>
      </c>
      <c r="BV328" s="27">
        <v>94.12</v>
      </c>
      <c r="BW328" s="27">
        <v>95.43</v>
      </c>
      <c r="BX328" s="27">
        <v>93</v>
      </c>
      <c r="BY328" s="26"/>
      <c r="BZ328" s="26"/>
      <c r="CA328" s="26"/>
      <c r="CB328" s="26"/>
      <c r="CC328" s="27">
        <v>91.05</v>
      </c>
      <c r="CD328" s="27">
        <v>91.55</v>
      </c>
      <c r="CE328" s="27">
        <v>92.33</v>
      </c>
      <c r="CF328" s="27">
        <v>94.62</v>
      </c>
      <c r="CG328" s="27">
        <v>93.36</v>
      </c>
    </row>
    <row r="329" spans="1:85" x14ac:dyDescent="0.3">
      <c r="A329" s="25" t="s">
        <v>402</v>
      </c>
      <c r="B329" s="27">
        <v>95.03</v>
      </c>
      <c r="C329" s="26"/>
      <c r="D329" s="27">
        <v>94.24</v>
      </c>
      <c r="E329" s="27">
        <v>97.3</v>
      </c>
      <c r="F329" s="27">
        <v>95.61</v>
      </c>
      <c r="G329" s="27">
        <v>96.43</v>
      </c>
      <c r="H329" s="27">
        <v>95.02</v>
      </c>
      <c r="I329" s="27">
        <v>95.65</v>
      </c>
      <c r="J329" s="27">
        <v>95.12</v>
      </c>
      <c r="K329" s="27">
        <v>94.54</v>
      </c>
      <c r="L329" s="27">
        <v>92.98</v>
      </c>
      <c r="M329" s="27">
        <v>93.03</v>
      </c>
      <c r="N329" s="27">
        <v>92.88</v>
      </c>
      <c r="O329" s="27">
        <v>92.67</v>
      </c>
      <c r="P329" s="27">
        <v>93.46</v>
      </c>
      <c r="Q329" s="27">
        <v>101.41</v>
      </c>
      <c r="R329" s="26"/>
      <c r="S329" s="26"/>
      <c r="T329" s="26"/>
      <c r="U329" s="27">
        <v>92.38</v>
      </c>
      <c r="V329" s="27">
        <v>94.15</v>
      </c>
      <c r="W329" s="26"/>
      <c r="X329" s="27">
        <v>94.07</v>
      </c>
      <c r="Y329" s="27">
        <v>94.75</v>
      </c>
      <c r="Z329" s="27">
        <v>99.96</v>
      </c>
      <c r="AA329" s="27">
        <v>97.3</v>
      </c>
      <c r="AB329" s="27">
        <v>92.79</v>
      </c>
      <c r="AC329" s="27">
        <v>99.18</v>
      </c>
      <c r="AD329" s="27">
        <v>97.61</v>
      </c>
      <c r="AE329" s="27">
        <v>99.34</v>
      </c>
      <c r="AF329" s="27">
        <v>101.24</v>
      </c>
      <c r="AG329" s="27">
        <v>94.37</v>
      </c>
      <c r="AH329" s="27">
        <v>95.99</v>
      </c>
      <c r="AI329" s="27">
        <v>93.23</v>
      </c>
      <c r="AJ329" s="27">
        <v>99.31</v>
      </c>
      <c r="AK329" s="27">
        <v>95.72</v>
      </c>
      <c r="AL329" s="27">
        <v>93.99</v>
      </c>
      <c r="AM329" s="27">
        <v>97.5</v>
      </c>
      <c r="AN329" s="27">
        <v>94.23</v>
      </c>
      <c r="AO329" s="27">
        <v>96.12</v>
      </c>
      <c r="AP329" s="27">
        <v>95.64</v>
      </c>
      <c r="AQ329" s="27">
        <v>96.27</v>
      </c>
      <c r="AR329" s="27">
        <v>94.55</v>
      </c>
      <c r="AS329" s="27">
        <v>95.71</v>
      </c>
      <c r="AT329" s="27">
        <v>97.1</v>
      </c>
      <c r="AU329" s="27">
        <v>96.43</v>
      </c>
      <c r="AV329" s="27">
        <v>95.11</v>
      </c>
      <c r="AW329" s="27">
        <v>94.92</v>
      </c>
      <c r="AX329" s="27">
        <v>95.65</v>
      </c>
      <c r="AY329" s="27">
        <v>96.84</v>
      </c>
      <c r="AZ329" s="27">
        <v>96.26</v>
      </c>
      <c r="BA329" s="27">
        <v>94.48</v>
      </c>
      <c r="BB329" s="27">
        <v>95.34</v>
      </c>
      <c r="BC329" s="27">
        <v>98.33</v>
      </c>
      <c r="BD329" s="27">
        <v>93.58</v>
      </c>
      <c r="BE329" s="27">
        <v>94.11</v>
      </c>
      <c r="BF329" s="26"/>
      <c r="BG329" s="27">
        <v>92.98</v>
      </c>
      <c r="BH329" s="27">
        <v>100.8</v>
      </c>
      <c r="BI329" s="27">
        <v>101.87</v>
      </c>
      <c r="BJ329" s="27">
        <v>87.38</v>
      </c>
      <c r="BK329" s="27">
        <v>93.17</v>
      </c>
      <c r="BL329" s="27">
        <v>92.66</v>
      </c>
      <c r="BM329" s="27">
        <v>92.75</v>
      </c>
      <c r="BN329" s="27">
        <v>94.25</v>
      </c>
      <c r="BO329" s="27">
        <v>92.67</v>
      </c>
      <c r="BP329" s="27">
        <v>95.1</v>
      </c>
      <c r="BQ329" s="27">
        <v>93.71</v>
      </c>
      <c r="BR329" s="27">
        <v>91.99</v>
      </c>
      <c r="BS329" s="27">
        <v>94.62</v>
      </c>
      <c r="BT329" s="27">
        <v>94.58</v>
      </c>
      <c r="BU329" s="27">
        <v>108.34</v>
      </c>
      <c r="BV329" s="27">
        <v>94.99</v>
      </c>
      <c r="BW329" s="27">
        <v>96.25</v>
      </c>
      <c r="BX329" s="27">
        <v>94.05</v>
      </c>
      <c r="BY329" s="26"/>
      <c r="BZ329" s="26"/>
      <c r="CA329" s="26"/>
      <c r="CB329" s="26"/>
      <c r="CC329" s="27">
        <v>92.11</v>
      </c>
      <c r="CD329" s="27">
        <v>92.81</v>
      </c>
      <c r="CE329" s="27">
        <v>93.34</v>
      </c>
      <c r="CF329" s="27">
        <v>95.41</v>
      </c>
      <c r="CG329" s="27">
        <v>94.18</v>
      </c>
    </row>
    <row r="330" spans="1:85" x14ac:dyDescent="0.3">
      <c r="A330" s="25" t="s">
        <v>403</v>
      </c>
      <c r="B330" s="27">
        <v>95.69</v>
      </c>
      <c r="C330" s="26"/>
      <c r="D330" s="27">
        <v>96.5</v>
      </c>
      <c r="E330" s="27">
        <v>97.84</v>
      </c>
      <c r="F330" s="27">
        <v>96.06</v>
      </c>
      <c r="G330" s="27">
        <v>97.03</v>
      </c>
      <c r="H330" s="27">
        <v>95.8</v>
      </c>
      <c r="I330" s="27">
        <v>96.29</v>
      </c>
      <c r="J330" s="27">
        <v>95.85</v>
      </c>
      <c r="K330" s="27">
        <v>95.27</v>
      </c>
      <c r="L330" s="27">
        <v>94.05</v>
      </c>
      <c r="M330" s="27">
        <v>93.44</v>
      </c>
      <c r="N330" s="27">
        <v>93.75</v>
      </c>
      <c r="O330" s="27">
        <v>93.83</v>
      </c>
      <c r="P330" s="27">
        <v>93.81</v>
      </c>
      <c r="Q330" s="27">
        <v>100.91</v>
      </c>
      <c r="R330" s="26"/>
      <c r="S330" s="26"/>
      <c r="T330" s="26"/>
      <c r="U330" s="27">
        <v>93.42</v>
      </c>
      <c r="V330" s="27">
        <v>94.83</v>
      </c>
      <c r="W330" s="26"/>
      <c r="X330" s="27">
        <v>96.43</v>
      </c>
      <c r="Y330" s="27">
        <v>95.49</v>
      </c>
      <c r="Z330" s="27">
        <v>99.78</v>
      </c>
      <c r="AA330" s="27">
        <v>97.84</v>
      </c>
      <c r="AB330" s="27">
        <v>93.39</v>
      </c>
      <c r="AC330" s="27">
        <v>99.79</v>
      </c>
      <c r="AD330" s="27">
        <v>97.89</v>
      </c>
      <c r="AE330" s="27">
        <v>99.92</v>
      </c>
      <c r="AF330" s="27">
        <v>102.02</v>
      </c>
      <c r="AG330" s="27">
        <v>94.96</v>
      </c>
      <c r="AH330" s="27">
        <v>96.47</v>
      </c>
      <c r="AI330" s="27">
        <v>93.52</v>
      </c>
      <c r="AJ330" s="27">
        <v>99.66</v>
      </c>
      <c r="AK330" s="27">
        <v>96.31</v>
      </c>
      <c r="AL330" s="27">
        <v>94.77</v>
      </c>
      <c r="AM330" s="27">
        <v>97.77</v>
      </c>
      <c r="AN330" s="27">
        <v>94.66</v>
      </c>
      <c r="AO330" s="27">
        <v>96.54</v>
      </c>
      <c r="AP330" s="27">
        <v>96.03</v>
      </c>
      <c r="AQ330" s="27">
        <v>96.54</v>
      </c>
      <c r="AR330" s="27">
        <v>94.88</v>
      </c>
      <c r="AS330" s="27">
        <v>96.21</v>
      </c>
      <c r="AT330" s="27">
        <v>97.39</v>
      </c>
      <c r="AU330" s="27">
        <v>97.03</v>
      </c>
      <c r="AV330" s="27">
        <v>95.9</v>
      </c>
      <c r="AW330" s="27">
        <v>95.69</v>
      </c>
      <c r="AX330" s="27">
        <v>96.29</v>
      </c>
      <c r="AY330" s="27">
        <v>97.15</v>
      </c>
      <c r="AZ330" s="27">
        <v>96.72</v>
      </c>
      <c r="BA330" s="27">
        <v>95.38</v>
      </c>
      <c r="BB330" s="27">
        <v>96.05</v>
      </c>
      <c r="BC330" s="27">
        <v>98.41</v>
      </c>
      <c r="BD330" s="27">
        <v>94.31</v>
      </c>
      <c r="BE330" s="27">
        <v>94.98</v>
      </c>
      <c r="BF330" s="26"/>
      <c r="BG330" s="27">
        <v>94.05</v>
      </c>
      <c r="BH330" s="27">
        <v>101.31</v>
      </c>
      <c r="BI330" s="27">
        <v>102.33</v>
      </c>
      <c r="BJ330" s="27">
        <v>87.75</v>
      </c>
      <c r="BK330" s="27">
        <v>93.66</v>
      </c>
      <c r="BL330" s="27">
        <v>93.38</v>
      </c>
      <c r="BM330" s="27">
        <v>93.92</v>
      </c>
      <c r="BN330" s="27">
        <v>94.85</v>
      </c>
      <c r="BO330" s="27">
        <v>93.83</v>
      </c>
      <c r="BP330" s="27">
        <v>95.49</v>
      </c>
      <c r="BQ330" s="27">
        <v>94.34</v>
      </c>
      <c r="BR330" s="27">
        <v>92.14</v>
      </c>
      <c r="BS330" s="27">
        <v>95.16</v>
      </c>
      <c r="BT330" s="27">
        <v>95.2</v>
      </c>
      <c r="BU330" s="27">
        <v>106.58</v>
      </c>
      <c r="BV330" s="27">
        <v>95.61</v>
      </c>
      <c r="BW330" s="27">
        <v>96.69</v>
      </c>
      <c r="BX330" s="27">
        <v>94.87</v>
      </c>
      <c r="BY330" s="26"/>
      <c r="BZ330" s="26"/>
      <c r="CA330" s="26"/>
      <c r="CB330" s="26"/>
      <c r="CC330" s="27">
        <v>93.19</v>
      </c>
      <c r="CD330" s="27">
        <v>93.79</v>
      </c>
      <c r="CE330" s="27">
        <v>94.29</v>
      </c>
      <c r="CF330" s="27">
        <v>95.97</v>
      </c>
      <c r="CG330" s="27">
        <v>94.76</v>
      </c>
    </row>
    <row r="331" spans="1:85" x14ac:dyDescent="0.3">
      <c r="A331" s="25" t="s">
        <v>404</v>
      </c>
      <c r="B331" s="27">
        <v>96.08</v>
      </c>
      <c r="C331" s="26"/>
      <c r="D331" s="27">
        <v>95.99</v>
      </c>
      <c r="E331" s="27">
        <v>98.02</v>
      </c>
      <c r="F331" s="27">
        <v>96.12</v>
      </c>
      <c r="G331" s="27">
        <v>97.5</v>
      </c>
      <c r="H331" s="27">
        <v>96.61</v>
      </c>
      <c r="I331" s="27">
        <v>97</v>
      </c>
      <c r="J331" s="27">
        <v>96.29</v>
      </c>
      <c r="K331" s="27">
        <v>95.9</v>
      </c>
      <c r="L331" s="27">
        <v>94.84</v>
      </c>
      <c r="M331" s="27">
        <v>93.56</v>
      </c>
      <c r="N331" s="27">
        <v>94.29</v>
      </c>
      <c r="O331" s="27">
        <v>94.69</v>
      </c>
      <c r="P331" s="27">
        <v>93.94</v>
      </c>
      <c r="Q331" s="27">
        <v>100.87</v>
      </c>
      <c r="R331" s="26"/>
      <c r="S331" s="26"/>
      <c r="T331" s="26"/>
      <c r="U331" s="27">
        <v>94.22</v>
      </c>
      <c r="V331" s="27">
        <v>95.34</v>
      </c>
      <c r="W331" s="26"/>
      <c r="X331" s="27">
        <v>95.88</v>
      </c>
      <c r="Y331" s="27">
        <v>96.02</v>
      </c>
      <c r="Z331" s="27">
        <v>100.05</v>
      </c>
      <c r="AA331" s="27">
        <v>98.02</v>
      </c>
      <c r="AB331" s="27">
        <v>93.54</v>
      </c>
      <c r="AC331" s="27">
        <v>100.08</v>
      </c>
      <c r="AD331" s="27">
        <v>97.97</v>
      </c>
      <c r="AE331" s="27">
        <v>100.21</v>
      </c>
      <c r="AF331" s="27">
        <v>101.9</v>
      </c>
      <c r="AG331" s="27">
        <v>95.18</v>
      </c>
      <c r="AH331" s="27">
        <v>96.57</v>
      </c>
      <c r="AI331" s="27">
        <v>93.44</v>
      </c>
      <c r="AJ331" s="27">
        <v>99.63</v>
      </c>
      <c r="AK331" s="27">
        <v>96.44</v>
      </c>
      <c r="AL331" s="27">
        <v>95.08</v>
      </c>
      <c r="AM331" s="27">
        <v>97.77</v>
      </c>
      <c r="AN331" s="27">
        <v>94.46</v>
      </c>
      <c r="AO331" s="27">
        <v>96.48</v>
      </c>
      <c r="AP331" s="27">
        <v>96.13</v>
      </c>
      <c r="AQ331" s="27">
        <v>96.55</v>
      </c>
      <c r="AR331" s="27">
        <v>94.97</v>
      </c>
      <c r="AS331" s="27">
        <v>95.93</v>
      </c>
      <c r="AT331" s="27">
        <v>97.51</v>
      </c>
      <c r="AU331" s="27">
        <v>97.5</v>
      </c>
      <c r="AV331" s="27">
        <v>96.7</v>
      </c>
      <c r="AW331" s="27">
        <v>96.5</v>
      </c>
      <c r="AX331" s="27">
        <v>97</v>
      </c>
      <c r="AY331" s="27">
        <v>97.42</v>
      </c>
      <c r="AZ331" s="27">
        <v>96.86</v>
      </c>
      <c r="BA331" s="27">
        <v>95.95</v>
      </c>
      <c r="BB331" s="27">
        <v>96.65</v>
      </c>
      <c r="BC331" s="27">
        <v>98.7</v>
      </c>
      <c r="BD331" s="27">
        <v>94.63</v>
      </c>
      <c r="BE331" s="27">
        <v>95.95</v>
      </c>
      <c r="BF331" s="26"/>
      <c r="BG331" s="27">
        <v>94.84</v>
      </c>
      <c r="BH331" s="27">
        <v>101.4</v>
      </c>
      <c r="BI331" s="27">
        <v>102.37</v>
      </c>
      <c r="BJ331" s="27">
        <v>87.89</v>
      </c>
      <c r="BK331" s="27">
        <v>93.86</v>
      </c>
      <c r="BL331" s="27">
        <v>93.8</v>
      </c>
      <c r="BM331" s="27">
        <v>94.77</v>
      </c>
      <c r="BN331" s="27">
        <v>95.1</v>
      </c>
      <c r="BO331" s="27">
        <v>94.69</v>
      </c>
      <c r="BP331" s="27">
        <v>95.59</v>
      </c>
      <c r="BQ331" s="27">
        <v>94.51</v>
      </c>
      <c r="BR331" s="27">
        <v>92.21</v>
      </c>
      <c r="BS331" s="27">
        <v>95.43</v>
      </c>
      <c r="BT331" s="27">
        <v>95.39</v>
      </c>
      <c r="BU331" s="27">
        <v>105.92</v>
      </c>
      <c r="BV331" s="27">
        <v>96.06</v>
      </c>
      <c r="BW331" s="27">
        <v>97.36</v>
      </c>
      <c r="BX331" s="27">
        <v>95.42</v>
      </c>
      <c r="BY331" s="26"/>
      <c r="BZ331" s="26"/>
      <c r="CA331" s="26"/>
      <c r="CB331" s="26"/>
      <c r="CC331" s="27">
        <v>94.1</v>
      </c>
      <c r="CD331" s="27">
        <v>94.4</v>
      </c>
      <c r="CE331" s="27">
        <v>94.97</v>
      </c>
      <c r="CF331" s="27">
        <v>96.21</v>
      </c>
      <c r="CG331" s="27">
        <v>95.26</v>
      </c>
    </row>
    <row r="332" spans="1:85" x14ac:dyDescent="0.3">
      <c r="A332" s="25" t="s">
        <v>405</v>
      </c>
      <c r="B332" s="27">
        <v>96.55</v>
      </c>
      <c r="C332" s="26"/>
      <c r="D332" s="27">
        <v>95.99</v>
      </c>
      <c r="E332" s="27">
        <v>98.14</v>
      </c>
      <c r="F332" s="27">
        <v>96.13</v>
      </c>
      <c r="G332" s="27">
        <v>97.37</v>
      </c>
      <c r="H332" s="27">
        <v>97.2</v>
      </c>
      <c r="I332" s="27">
        <v>97.68</v>
      </c>
      <c r="J332" s="27">
        <v>96.89</v>
      </c>
      <c r="K332" s="27">
        <v>96.59</v>
      </c>
      <c r="L332" s="27">
        <v>96.16</v>
      </c>
      <c r="M332" s="27">
        <v>93.49</v>
      </c>
      <c r="N332" s="27">
        <v>95.1</v>
      </c>
      <c r="O332" s="27">
        <v>96.18</v>
      </c>
      <c r="P332" s="27">
        <v>95.22</v>
      </c>
      <c r="Q332" s="27">
        <v>101.27</v>
      </c>
      <c r="R332" s="26"/>
      <c r="S332" s="26"/>
      <c r="T332" s="26"/>
      <c r="U332" s="27">
        <v>95.39</v>
      </c>
      <c r="V332" s="27">
        <v>96.23</v>
      </c>
      <c r="W332" s="26"/>
      <c r="X332" s="27">
        <v>95.82</v>
      </c>
      <c r="Y332" s="27">
        <v>96.94</v>
      </c>
      <c r="Z332" s="27">
        <v>101.23</v>
      </c>
      <c r="AA332" s="27">
        <v>98.14</v>
      </c>
      <c r="AB332" s="27">
        <v>93.35</v>
      </c>
      <c r="AC332" s="27">
        <v>99.82</v>
      </c>
      <c r="AD332" s="27">
        <v>97.57</v>
      </c>
      <c r="AE332" s="27">
        <v>99.62</v>
      </c>
      <c r="AF332" s="27">
        <v>100.88</v>
      </c>
      <c r="AG332" s="27">
        <v>95.2</v>
      </c>
      <c r="AH332" s="27">
        <v>96.43</v>
      </c>
      <c r="AI332" s="27">
        <v>94.66</v>
      </c>
      <c r="AJ332" s="27">
        <v>98.63</v>
      </c>
      <c r="AK332" s="27">
        <v>96.39</v>
      </c>
      <c r="AL332" s="27">
        <v>95.23</v>
      </c>
      <c r="AM332" s="27">
        <v>97.32</v>
      </c>
      <c r="AN332" s="27">
        <v>95.09</v>
      </c>
      <c r="AO332" s="27">
        <v>95.9</v>
      </c>
      <c r="AP332" s="27">
        <v>96.52</v>
      </c>
      <c r="AQ332" s="27">
        <v>96.62</v>
      </c>
      <c r="AR332" s="27">
        <v>95.9</v>
      </c>
      <c r="AS332" s="27">
        <v>95.38</v>
      </c>
      <c r="AT332" s="27">
        <v>97.67</v>
      </c>
      <c r="AU332" s="27">
        <v>97.37</v>
      </c>
      <c r="AV332" s="27">
        <v>97.15</v>
      </c>
      <c r="AW332" s="27">
        <v>97.25</v>
      </c>
      <c r="AX332" s="27">
        <v>97.68</v>
      </c>
      <c r="AY332" s="27">
        <v>98.06</v>
      </c>
      <c r="AZ332" s="27">
        <v>97.14</v>
      </c>
      <c r="BA332" s="27">
        <v>96.66</v>
      </c>
      <c r="BB332" s="27">
        <v>97.77</v>
      </c>
      <c r="BC332" s="27">
        <v>98.81</v>
      </c>
      <c r="BD332" s="27">
        <v>94.64</v>
      </c>
      <c r="BE332" s="27">
        <v>96.92</v>
      </c>
      <c r="BF332" s="26"/>
      <c r="BG332" s="27">
        <v>96.16</v>
      </c>
      <c r="BH332" s="27">
        <v>100.71</v>
      </c>
      <c r="BI332" s="27">
        <v>101.23</v>
      </c>
      <c r="BJ332" s="27">
        <v>88.2</v>
      </c>
      <c r="BK332" s="27">
        <v>94.68</v>
      </c>
      <c r="BL332" s="27">
        <v>94.27</v>
      </c>
      <c r="BM332" s="27">
        <v>96.22</v>
      </c>
      <c r="BN332" s="27">
        <v>95.56</v>
      </c>
      <c r="BO332" s="27">
        <v>96.18</v>
      </c>
      <c r="BP332" s="27">
        <v>95.85</v>
      </c>
      <c r="BQ332" s="27">
        <v>95.16</v>
      </c>
      <c r="BR332" s="27">
        <v>94.61</v>
      </c>
      <c r="BS332" s="27">
        <v>96.03</v>
      </c>
      <c r="BT332" s="27">
        <v>96.09</v>
      </c>
      <c r="BU332" s="27">
        <v>105.84</v>
      </c>
      <c r="BV332" s="27">
        <v>96.81</v>
      </c>
      <c r="BW332" s="27">
        <v>98.13</v>
      </c>
      <c r="BX332" s="27">
        <v>96.34</v>
      </c>
      <c r="BY332" s="26"/>
      <c r="BZ332" s="26"/>
      <c r="CA332" s="26"/>
      <c r="CB332" s="26"/>
      <c r="CC332" s="27">
        <v>95.35</v>
      </c>
      <c r="CD332" s="27">
        <v>95.45</v>
      </c>
      <c r="CE332" s="27">
        <v>96.16</v>
      </c>
      <c r="CF332" s="27">
        <v>96.55</v>
      </c>
      <c r="CG332" s="27">
        <v>96.18</v>
      </c>
    </row>
    <row r="333" spans="1:85" x14ac:dyDescent="0.3">
      <c r="A333" s="25" t="s">
        <v>406</v>
      </c>
      <c r="B333" s="27">
        <v>96.73</v>
      </c>
      <c r="C333" s="26"/>
      <c r="D333" s="27">
        <v>96.27</v>
      </c>
      <c r="E333" s="27">
        <v>98.35</v>
      </c>
      <c r="F333" s="27">
        <v>95.68</v>
      </c>
      <c r="G333" s="27">
        <v>97.64</v>
      </c>
      <c r="H333" s="27">
        <v>98.02</v>
      </c>
      <c r="I333" s="27">
        <v>98.32</v>
      </c>
      <c r="J333" s="27">
        <v>96.99</v>
      </c>
      <c r="K333" s="27">
        <v>97.3</v>
      </c>
      <c r="L333" s="27">
        <v>96.96</v>
      </c>
      <c r="M333" s="27">
        <v>92.92</v>
      </c>
      <c r="N333" s="27">
        <v>95.43</v>
      </c>
      <c r="O333" s="27">
        <v>97.11</v>
      </c>
      <c r="P333" s="27">
        <v>95.05</v>
      </c>
      <c r="Q333" s="27">
        <v>99.68</v>
      </c>
      <c r="R333" s="26"/>
      <c r="S333" s="26"/>
      <c r="T333" s="26"/>
      <c r="U333" s="27">
        <v>96.2</v>
      </c>
      <c r="V333" s="27">
        <v>96.49</v>
      </c>
      <c r="W333" s="26"/>
      <c r="X333" s="27">
        <v>96.14</v>
      </c>
      <c r="Y333" s="27">
        <v>97.22</v>
      </c>
      <c r="Z333" s="27">
        <v>100.24</v>
      </c>
      <c r="AA333" s="27">
        <v>98.35</v>
      </c>
      <c r="AB333" s="27">
        <v>93.05</v>
      </c>
      <c r="AC333" s="27">
        <v>99.36</v>
      </c>
      <c r="AD333" s="27">
        <v>96.95</v>
      </c>
      <c r="AE333" s="27">
        <v>99.01</v>
      </c>
      <c r="AF333" s="27">
        <v>99.9</v>
      </c>
      <c r="AG333" s="27">
        <v>95.24</v>
      </c>
      <c r="AH333" s="27">
        <v>96.09</v>
      </c>
      <c r="AI333" s="27">
        <v>94.42</v>
      </c>
      <c r="AJ333" s="27">
        <v>97.5</v>
      </c>
      <c r="AK333" s="27">
        <v>96.41</v>
      </c>
      <c r="AL333" s="27">
        <v>95.24</v>
      </c>
      <c r="AM333" s="27">
        <v>96.51</v>
      </c>
      <c r="AN333" s="27">
        <v>94.82</v>
      </c>
      <c r="AO333" s="27">
        <v>95.11</v>
      </c>
      <c r="AP333" s="27">
        <v>96.19</v>
      </c>
      <c r="AQ333" s="27">
        <v>95.91</v>
      </c>
      <c r="AR333" s="27">
        <v>95.61</v>
      </c>
      <c r="AS333" s="27">
        <v>94.63</v>
      </c>
      <c r="AT333" s="27">
        <v>97.01</v>
      </c>
      <c r="AU333" s="27">
        <v>97.64</v>
      </c>
      <c r="AV333" s="27">
        <v>97.9</v>
      </c>
      <c r="AW333" s="27">
        <v>98.15</v>
      </c>
      <c r="AX333" s="27">
        <v>98.32</v>
      </c>
      <c r="AY333" s="27">
        <v>97.68</v>
      </c>
      <c r="AZ333" s="27">
        <v>96.76</v>
      </c>
      <c r="BA333" s="27">
        <v>96.98</v>
      </c>
      <c r="BB333" s="27">
        <v>97.93</v>
      </c>
      <c r="BC333" s="27">
        <v>99.33</v>
      </c>
      <c r="BD333" s="27">
        <v>95.51</v>
      </c>
      <c r="BE333" s="27">
        <v>98.11</v>
      </c>
      <c r="BF333" s="26"/>
      <c r="BG333" s="27">
        <v>96.96</v>
      </c>
      <c r="BH333" s="27">
        <v>99.57</v>
      </c>
      <c r="BI333" s="27">
        <v>99.72</v>
      </c>
      <c r="BJ333" s="27">
        <v>88.03</v>
      </c>
      <c r="BK333" s="27">
        <v>94.56</v>
      </c>
      <c r="BL333" s="27">
        <v>94.36</v>
      </c>
      <c r="BM333" s="27">
        <v>97.16</v>
      </c>
      <c r="BN333" s="27">
        <v>95.38</v>
      </c>
      <c r="BO333" s="27">
        <v>97.11</v>
      </c>
      <c r="BP333" s="27">
        <v>95.44</v>
      </c>
      <c r="BQ333" s="27">
        <v>94.83</v>
      </c>
      <c r="BR333" s="27">
        <v>94.63</v>
      </c>
      <c r="BS333" s="27">
        <v>96.07</v>
      </c>
      <c r="BT333" s="27">
        <v>96.08</v>
      </c>
      <c r="BU333" s="27">
        <v>102.28</v>
      </c>
      <c r="BV333" s="27">
        <v>96.83</v>
      </c>
      <c r="BW333" s="27">
        <v>98.54</v>
      </c>
      <c r="BX333" s="27">
        <v>96.63</v>
      </c>
      <c r="BY333" s="26"/>
      <c r="BZ333" s="26"/>
      <c r="CA333" s="26"/>
      <c r="CB333" s="26"/>
      <c r="CC333" s="27">
        <v>96.35</v>
      </c>
      <c r="CD333" s="27">
        <v>95.98</v>
      </c>
      <c r="CE333" s="27">
        <v>96.74</v>
      </c>
      <c r="CF333" s="27">
        <v>96.53</v>
      </c>
      <c r="CG333" s="27">
        <v>96.37</v>
      </c>
    </row>
    <row r="334" spans="1:85" x14ac:dyDescent="0.3">
      <c r="A334" s="25" t="s">
        <v>407</v>
      </c>
      <c r="B334" s="27">
        <v>96.38</v>
      </c>
      <c r="C334" s="26"/>
      <c r="D334" s="27">
        <v>95.52</v>
      </c>
      <c r="E334" s="27">
        <v>97.91</v>
      </c>
      <c r="F334" s="27">
        <v>95.1</v>
      </c>
      <c r="G334" s="27">
        <v>96.98</v>
      </c>
      <c r="H334" s="27">
        <v>97.41</v>
      </c>
      <c r="I334" s="27">
        <v>97.71</v>
      </c>
      <c r="J334" s="27">
        <v>96.4</v>
      </c>
      <c r="K334" s="27">
        <v>97.05</v>
      </c>
      <c r="L334" s="27">
        <v>96.26</v>
      </c>
      <c r="M334" s="27">
        <v>94.25</v>
      </c>
      <c r="N334" s="27">
        <v>95.43</v>
      </c>
      <c r="O334" s="27">
        <v>96.34</v>
      </c>
      <c r="P334" s="27">
        <v>95.03</v>
      </c>
      <c r="Q334" s="27">
        <v>99.07</v>
      </c>
      <c r="R334" s="26"/>
      <c r="S334" s="26"/>
      <c r="T334" s="26"/>
      <c r="U334" s="27">
        <v>95.73</v>
      </c>
      <c r="V334" s="27">
        <v>96.27</v>
      </c>
      <c r="W334" s="26"/>
      <c r="X334" s="27">
        <v>95.39</v>
      </c>
      <c r="Y334" s="27">
        <v>96.38</v>
      </c>
      <c r="Z334" s="27">
        <v>99.29</v>
      </c>
      <c r="AA334" s="27">
        <v>97.91</v>
      </c>
      <c r="AB334" s="27">
        <v>92.33</v>
      </c>
      <c r="AC334" s="27">
        <v>98.38</v>
      </c>
      <c r="AD334" s="27">
        <v>96.17</v>
      </c>
      <c r="AE334" s="27">
        <v>98.22</v>
      </c>
      <c r="AF334" s="27">
        <v>99.13</v>
      </c>
      <c r="AG334" s="27">
        <v>94.82</v>
      </c>
      <c r="AH334" s="27">
        <v>95.52</v>
      </c>
      <c r="AI334" s="27">
        <v>94.1</v>
      </c>
      <c r="AJ334" s="27">
        <v>96.7</v>
      </c>
      <c r="AK334" s="27">
        <v>95.89</v>
      </c>
      <c r="AL334" s="27">
        <v>94.65</v>
      </c>
      <c r="AM334" s="27">
        <v>95.91</v>
      </c>
      <c r="AN334" s="27">
        <v>94.43</v>
      </c>
      <c r="AO334" s="27">
        <v>94.49</v>
      </c>
      <c r="AP334" s="27">
        <v>95.75</v>
      </c>
      <c r="AQ334" s="27">
        <v>95.34</v>
      </c>
      <c r="AR334" s="27">
        <v>95.28</v>
      </c>
      <c r="AS334" s="27">
        <v>94.03</v>
      </c>
      <c r="AT334" s="27">
        <v>96.34</v>
      </c>
      <c r="AU334" s="27">
        <v>96.98</v>
      </c>
      <c r="AV334" s="27">
        <v>97.28</v>
      </c>
      <c r="AW334" s="27">
        <v>97.56</v>
      </c>
      <c r="AX334" s="27">
        <v>97.71</v>
      </c>
      <c r="AY334" s="27">
        <v>97.06</v>
      </c>
      <c r="AZ334" s="27">
        <v>96.27</v>
      </c>
      <c r="BA334" s="27">
        <v>96.36</v>
      </c>
      <c r="BB334" s="27">
        <v>97.11</v>
      </c>
      <c r="BC334" s="27">
        <v>99.63</v>
      </c>
      <c r="BD334" s="27">
        <v>96.03</v>
      </c>
      <c r="BE334" s="27">
        <v>97.57</v>
      </c>
      <c r="BF334" s="26"/>
      <c r="BG334" s="27">
        <v>96.26</v>
      </c>
      <c r="BH334" s="27">
        <v>99.05</v>
      </c>
      <c r="BI334" s="27">
        <v>99.1</v>
      </c>
      <c r="BJ334" s="27">
        <v>90.82</v>
      </c>
      <c r="BK334" s="27">
        <v>95.07</v>
      </c>
      <c r="BL334" s="27">
        <v>94.69</v>
      </c>
      <c r="BM334" s="27">
        <v>96.38</v>
      </c>
      <c r="BN334" s="27">
        <v>96.12</v>
      </c>
      <c r="BO334" s="27">
        <v>96.34</v>
      </c>
      <c r="BP334" s="27">
        <v>95.41</v>
      </c>
      <c r="BQ334" s="27">
        <v>94.85</v>
      </c>
      <c r="BR334" s="27">
        <v>94.54</v>
      </c>
      <c r="BS334" s="27">
        <v>96.23</v>
      </c>
      <c r="BT334" s="27">
        <v>96.18</v>
      </c>
      <c r="BU334" s="27">
        <v>101.4</v>
      </c>
      <c r="BV334" s="27">
        <v>96.75</v>
      </c>
      <c r="BW334" s="27">
        <v>98.17</v>
      </c>
      <c r="BX334" s="27">
        <v>96.21</v>
      </c>
      <c r="BY334" s="26"/>
      <c r="BZ334" s="26"/>
      <c r="CA334" s="26"/>
      <c r="CB334" s="26"/>
      <c r="CC334" s="27">
        <v>95.99</v>
      </c>
      <c r="CD334" s="27">
        <v>95.37</v>
      </c>
      <c r="CE334" s="27">
        <v>96.32</v>
      </c>
      <c r="CF334" s="27">
        <v>96.66</v>
      </c>
      <c r="CG334" s="27">
        <v>96.12</v>
      </c>
    </row>
    <row r="335" spans="1:85" x14ac:dyDescent="0.3">
      <c r="A335" s="25" t="s">
        <v>408</v>
      </c>
      <c r="B335" s="27">
        <v>97.17</v>
      </c>
      <c r="C335" s="26"/>
      <c r="D335" s="27">
        <v>96.4</v>
      </c>
      <c r="E335" s="27">
        <v>98.1</v>
      </c>
      <c r="F335" s="27">
        <v>95.31</v>
      </c>
      <c r="G335" s="27">
        <v>97.42</v>
      </c>
      <c r="H335" s="27">
        <v>98.02</v>
      </c>
      <c r="I335" s="27">
        <v>98.22</v>
      </c>
      <c r="J335" s="27">
        <v>97.01</v>
      </c>
      <c r="K335" s="27">
        <v>97.64</v>
      </c>
      <c r="L335" s="27">
        <v>96.92</v>
      </c>
      <c r="M335" s="27">
        <v>97.82</v>
      </c>
      <c r="N335" s="27">
        <v>96.94</v>
      </c>
      <c r="O335" s="27">
        <v>96.98</v>
      </c>
      <c r="P335" s="27">
        <v>95.83</v>
      </c>
      <c r="Q335" s="27">
        <v>99.48</v>
      </c>
      <c r="R335" s="26"/>
      <c r="S335" s="26"/>
      <c r="T335" s="26"/>
      <c r="U335" s="27">
        <v>96.51</v>
      </c>
      <c r="V335" s="27">
        <v>97.36</v>
      </c>
      <c r="W335" s="26"/>
      <c r="X335" s="27">
        <v>96.3</v>
      </c>
      <c r="Y335" s="27">
        <v>96.66</v>
      </c>
      <c r="Z335" s="27">
        <v>99.46</v>
      </c>
      <c r="AA335" s="27">
        <v>98.1</v>
      </c>
      <c r="AB335" s="27">
        <v>92.53</v>
      </c>
      <c r="AC335" s="27">
        <v>98.22</v>
      </c>
      <c r="AD335" s="27">
        <v>96.49</v>
      </c>
      <c r="AE335" s="27">
        <v>97.58</v>
      </c>
      <c r="AF335" s="27">
        <v>98.92</v>
      </c>
      <c r="AG335" s="27">
        <v>95.65</v>
      </c>
      <c r="AH335" s="27">
        <v>95.88</v>
      </c>
      <c r="AI335" s="27">
        <v>94.3</v>
      </c>
      <c r="AJ335" s="27">
        <v>96.68</v>
      </c>
      <c r="AK335" s="27">
        <v>96.15</v>
      </c>
      <c r="AL335" s="27">
        <v>95.29</v>
      </c>
      <c r="AM335" s="27">
        <v>96.14</v>
      </c>
      <c r="AN335" s="27">
        <v>94.8</v>
      </c>
      <c r="AO335" s="27">
        <v>94.91</v>
      </c>
      <c r="AP335" s="27">
        <v>95.99</v>
      </c>
      <c r="AQ335" s="27">
        <v>95.37</v>
      </c>
      <c r="AR335" s="27">
        <v>95.58</v>
      </c>
      <c r="AS335" s="27">
        <v>94.52</v>
      </c>
      <c r="AT335" s="27">
        <v>96.41</v>
      </c>
      <c r="AU335" s="27">
        <v>97.42</v>
      </c>
      <c r="AV335" s="27">
        <v>97.91</v>
      </c>
      <c r="AW335" s="27">
        <v>98.15</v>
      </c>
      <c r="AX335" s="27">
        <v>98.22</v>
      </c>
      <c r="AY335" s="27">
        <v>97.58</v>
      </c>
      <c r="AZ335" s="27">
        <v>96.77</v>
      </c>
      <c r="BA335" s="27">
        <v>97.03</v>
      </c>
      <c r="BB335" s="27">
        <v>97.52</v>
      </c>
      <c r="BC335" s="27">
        <v>99.73</v>
      </c>
      <c r="BD335" s="27">
        <v>96.62</v>
      </c>
      <c r="BE335" s="27">
        <v>98.26</v>
      </c>
      <c r="BF335" s="26"/>
      <c r="BG335" s="27">
        <v>96.92</v>
      </c>
      <c r="BH335" s="27">
        <v>99.46</v>
      </c>
      <c r="BI335" s="27">
        <v>99.68</v>
      </c>
      <c r="BJ335" s="27">
        <v>96.89</v>
      </c>
      <c r="BK335" s="27">
        <v>96.97</v>
      </c>
      <c r="BL335" s="27">
        <v>96.66</v>
      </c>
      <c r="BM335" s="27">
        <v>96.95</v>
      </c>
      <c r="BN335" s="27">
        <v>98.08</v>
      </c>
      <c r="BO335" s="27">
        <v>96.98</v>
      </c>
      <c r="BP335" s="27">
        <v>96.72</v>
      </c>
      <c r="BQ335" s="27">
        <v>95.85</v>
      </c>
      <c r="BR335" s="27">
        <v>94.68</v>
      </c>
      <c r="BS335" s="27">
        <v>97.77</v>
      </c>
      <c r="BT335" s="27">
        <v>97.62</v>
      </c>
      <c r="BU335" s="27">
        <v>101.41</v>
      </c>
      <c r="BV335" s="27">
        <v>97.7</v>
      </c>
      <c r="BW335" s="27">
        <v>98.98</v>
      </c>
      <c r="BX335" s="27">
        <v>96.99</v>
      </c>
      <c r="BY335" s="26"/>
      <c r="BZ335" s="26"/>
      <c r="CA335" s="26"/>
      <c r="CB335" s="26"/>
      <c r="CC335" s="27">
        <v>96.79</v>
      </c>
      <c r="CD335" s="27">
        <v>96.11</v>
      </c>
      <c r="CE335" s="27">
        <v>97.2</v>
      </c>
      <c r="CF335" s="27">
        <v>97.76</v>
      </c>
      <c r="CG335" s="27">
        <v>97.32</v>
      </c>
    </row>
    <row r="336" spans="1:85" x14ac:dyDescent="0.3">
      <c r="A336" s="25" t="s">
        <v>409</v>
      </c>
      <c r="B336" s="27">
        <v>97.62</v>
      </c>
      <c r="C336" s="26"/>
      <c r="D336" s="27">
        <v>96.51</v>
      </c>
      <c r="E336" s="27">
        <v>98.21</v>
      </c>
      <c r="F336" s="27">
        <v>96.25</v>
      </c>
      <c r="G336" s="27">
        <v>97.83</v>
      </c>
      <c r="H336" s="27">
        <v>98.23</v>
      </c>
      <c r="I336" s="27">
        <v>98.51</v>
      </c>
      <c r="J336" s="27">
        <v>97.41</v>
      </c>
      <c r="K336" s="27">
        <v>97.92</v>
      </c>
      <c r="L336" s="27">
        <v>97.13</v>
      </c>
      <c r="M336" s="27">
        <v>98.21</v>
      </c>
      <c r="N336" s="27">
        <v>97.29</v>
      </c>
      <c r="O336" s="27">
        <v>97.11</v>
      </c>
      <c r="P336" s="27">
        <v>96.8</v>
      </c>
      <c r="Q336" s="27">
        <v>100.86</v>
      </c>
      <c r="R336" s="26"/>
      <c r="S336" s="26"/>
      <c r="T336" s="26"/>
      <c r="U336" s="27">
        <v>96.89</v>
      </c>
      <c r="V336" s="27">
        <v>97.72</v>
      </c>
      <c r="W336" s="26"/>
      <c r="X336" s="27">
        <v>96.38</v>
      </c>
      <c r="Y336" s="27">
        <v>97.13</v>
      </c>
      <c r="Z336" s="27">
        <v>100.49</v>
      </c>
      <c r="AA336" s="27">
        <v>98.21</v>
      </c>
      <c r="AB336" s="27">
        <v>93.76</v>
      </c>
      <c r="AC336" s="27">
        <v>98.58</v>
      </c>
      <c r="AD336" s="27">
        <v>97.08</v>
      </c>
      <c r="AE336" s="27">
        <v>97.66</v>
      </c>
      <c r="AF336" s="27">
        <v>99.17</v>
      </c>
      <c r="AG336" s="27">
        <v>96.26</v>
      </c>
      <c r="AH336" s="27">
        <v>96.74</v>
      </c>
      <c r="AI336" s="27">
        <v>95.9</v>
      </c>
      <c r="AJ336" s="27">
        <v>97.16</v>
      </c>
      <c r="AK336" s="27">
        <v>96.87</v>
      </c>
      <c r="AL336" s="27">
        <v>96.03</v>
      </c>
      <c r="AM336" s="27">
        <v>96.86</v>
      </c>
      <c r="AN336" s="27">
        <v>96.05</v>
      </c>
      <c r="AO336" s="27">
        <v>96.19</v>
      </c>
      <c r="AP336" s="27">
        <v>96.87</v>
      </c>
      <c r="AQ336" s="27">
        <v>96.36</v>
      </c>
      <c r="AR336" s="27">
        <v>96.6</v>
      </c>
      <c r="AS336" s="27">
        <v>96.05</v>
      </c>
      <c r="AT336" s="27">
        <v>97.15</v>
      </c>
      <c r="AU336" s="27">
        <v>97.83</v>
      </c>
      <c r="AV336" s="27">
        <v>98.09</v>
      </c>
      <c r="AW336" s="27">
        <v>98.4</v>
      </c>
      <c r="AX336" s="27">
        <v>98.51</v>
      </c>
      <c r="AY336" s="27">
        <v>98.37</v>
      </c>
      <c r="AZ336" s="27">
        <v>97.46</v>
      </c>
      <c r="BA336" s="27">
        <v>97.27</v>
      </c>
      <c r="BB336" s="27">
        <v>98.09</v>
      </c>
      <c r="BC336" s="27">
        <v>99.7</v>
      </c>
      <c r="BD336" s="27">
        <v>96.75</v>
      </c>
      <c r="BE336" s="27">
        <v>98.36</v>
      </c>
      <c r="BF336" s="26"/>
      <c r="BG336" s="27">
        <v>97.13</v>
      </c>
      <c r="BH336" s="27">
        <v>99.43</v>
      </c>
      <c r="BI336" s="27">
        <v>99.73</v>
      </c>
      <c r="BJ336" s="27">
        <v>97.53</v>
      </c>
      <c r="BK336" s="27">
        <v>97.3</v>
      </c>
      <c r="BL336" s="27">
        <v>97.21</v>
      </c>
      <c r="BM336" s="27">
        <v>97.04</v>
      </c>
      <c r="BN336" s="27">
        <v>98.23</v>
      </c>
      <c r="BO336" s="27">
        <v>97.11</v>
      </c>
      <c r="BP336" s="27">
        <v>97.28</v>
      </c>
      <c r="BQ336" s="27">
        <v>96.7</v>
      </c>
      <c r="BR336" s="27">
        <v>96.2</v>
      </c>
      <c r="BS336" s="27">
        <v>97.87</v>
      </c>
      <c r="BT336" s="27">
        <v>97.95</v>
      </c>
      <c r="BU336" s="27">
        <v>103.79</v>
      </c>
      <c r="BV336" s="27">
        <v>97.82</v>
      </c>
      <c r="BW336" s="27">
        <v>99.54</v>
      </c>
      <c r="BX336" s="27">
        <v>97.28</v>
      </c>
      <c r="BY336" s="26"/>
      <c r="BZ336" s="26"/>
      <c r="CA336" s="26"/>
      <c r="CB336" s="26"/>
      <c r="CC336" s="27">
        <v>96.98</v>
      </c>
      <c r="CD336" s="27">
        <v>96.76</v>
      </c>
      <c r="CE336" s="27">
        <v>97.37</v>
      </c>
      <c r="CF336" s="27">
        <v>97.72</v>
      </c>
      <c r="CG336" s="27">
        <v>97.87</v>
      </c>
    </row>
    <row r="337" spans="1:85" x14ac:dyDescent="0.3">
      <c r="A337" s="25" t="s">
        <v>410</v>
      </c>
      <c r="B337" s="27">
        <v>98.15</v>
      </c>
      <c r="C337" s="26"/>
      <c r="D337" s="27">
        <v>97.26</v>
      </c>
      <c r="E337" s="27">
        <v>98.56</v>
      </c>
      <c r="F337" s="27">
        <v>97.13</v>
      </c>
      <c r="G337" s="27">
        <v>98.76</v>
      </c>
      <c r="H337" s="27">
        <v>98.96</v>
      </c>
      <c r="I337" s="27">
        <v>98.75</v>
      </c>
      <c r="J337" s="27">
        <v>97.91</v>
      </c>
      <c r="K337" s="27">
        <v>98.32</v>
      </c>
      <c r="L337" s="27">
        <v>97.81</v>
      </c>
      <c r="M337" s="27">
        <v>98.84</v>
      </c>
      <c r="N337" s="27">
        <v>97.84</v>
      </c>
      <c r="O337" s="27">
        <v>97.76</v>
      </c>
      <c r="P337" s="27">
        <v>97.22</v>
      </c>
      <c r="Q337" s="27">
        <v>99.16</v>
      </c>
      <c r="R337" s="26"/>
      <c r="S337" s="26"/>
      <c r="T337" s="26"/>
      <c r="U337" s="27">
        <v>97.6</v>
      </c>
      <c r="V337" s="27">
        <v>98.04</v>
      </c>
      <c r="W337" s="26"/>
      <c r="X337" s="27">
        <v>97.2</v>
      </c>
      <c r="Y337" s="27">
        <v>97.61</v>
      </c>
      <c r="Z337" s="27">
        <v>99.07</v>
      </c>
      <c r="AA337" s="27">
        <v>98.56</v>
      </c>
      <c r="AB337" s="27">
        <v>95.84</v>
      </c>
      <c r="AC337" s="27">
        <v>97.18</v>
      </c>
      <c r="AD337" s="27">
        <v>97.86</v>
      </c>
      <c r="AE337" s="27">
        <v>96.03</v>
      </c>
      <c r="AF337" s="27">
        <v>99.03</v>
      </c>
      <c r="AG337" s="27">
        <v>97.24</v>
      </c>
      <c r="AH337" s="27">
        <v>97.79</v>
      </c>
      <c r="AI337" s="27">
        <v>96.66</v>
      </c>
      <c r="AJ337" s="27">
        <v>98</v>
      </c>
      <c r="AK337" s="27">
        <v>97.45</v>
      </c>
      <c r="AL337" s="27">
        <v>97.17</v>
      </c>
      <c r="AM337" s="27">
        <v>97.69</v>
      </c>
      <c r="AN337" s="27">
        <v>96.76</v>
      </c>
      <c r="AO337" s="27">
        <v>97.39</v>
      </c>
      <c r="AP337" s="27">
        <v>97.43</v>
      </c>
      <c r="AQ337" s="27">
        <v>97.27</v>
      </c>
      <c r="AR337" s="27">
        <v>97.07</v>
      </c>
      <c r="AS337" s="27">
        <v>97.26</v>
      </c>
      <c r="AT337" s="27">
        <v>97.18</v>
      </c>
      <c r="AU337" s="27">
        <v>98.76</v>
      </c>
      <c r="AV337" s="27">
        <v>98.9</v>
      </c>
      <c r="AW337" s="27">
        <v>99.03</v>
      </c>
      <c r="AX337" s="27">
        <v>98.75</v>
      </c>
      <c r="AY337" s="27">
        <v>98.25</v>
      </c>
      <c r="AZ337" s="27">
        <v>97.69</v>
      </c>
      <c r="BA337" s="27">
        <v>97.95</v>
      </c>
      <c r="BB337" s="27">
        <v>98.07</v>
      </c>
      <c r="BC337" s="27">
        <v>99.43</v>
      </c>
      <c r="BD337" s="27">
        <v>97.59</v>
      </c>
      <c r="BE337" s="27">
        <v>98.98</v>
      </c>
      <c r="BF337" s="26"/>
      <c r="BG337" s="27">
        <v>97.81</v>
      </c>
      <c r="BH337" s="27">
        <v>99.54</v>
      </c>
      <c r="BI337" s="27">
        <v>99.93</v>
      </c>
      <c r="BJ337" s="27">
        <v>98.5</v>
      </c>
      <c r="BK337" s="27">
        <v>97.79</v>
      </c>
      <c r="BL337" s="27">
        <v>97.77</v>
      </c>
      <c r="BM337" s="27">
        <v>97.74</v>
      </c>
      <c r="BN337" s="27">
        <v>98.38</v>
      </c>
      <c r="BO337" s="27">
        <v>97.76</v>
      </c>
      <c r="BP337" s="27">
        <v>97.83</v>
      </c>
      <c r="BQ337" s="27">
        <v>97.35</v>
      </c>
      <c r="BR337" s="27">
        <v>96.41</v>
      </c>
      <c r="BS337" s="27">
        <v>98.15</v>
      </c>
      <c r="BT337" s="27">
        <v>98.17</v>
      </c>
      <c r="BU337" s="27">
        <v>100.12</v>
      </c>
      <c r="BV337" s="27">
        <v>98.07</v>
      </c>
      <c r="BW337" s="27">
        <v>99.22</v>
      </c>
      <c r="BX337" s="27">
        <v>97.8</v>
      </c>
      <c r="BY337" s="26"/>
      <c r="BZ337" s="26"/>
      <c r="CA337" s="26"/>
      <c r="CB337" s="26"/>
      <c r="CC337" s="27">
        <v>97.63</v>
      </c>
      <c r="CD337" s="27">
        <v>97.55</v>
      </c>
      <c r="CE337" s="27">
        <v>97.87</v>
      </c>
      <c r="CF337" s="27">
        <v>98.09</v>
      </c>
      <c r="CG337" s="27">
        <v>98.09</v>
      </c>
    </row>
    <row r="338" spans="1:85" x14ac:dyDescent="0.3">
      <c r="A338" s="25" t="s">
        <v>411</v>
      </c>
      <c r="B338" s="27">
        <v>98.12</v>
      </c>
      <c r="C338" s="26"/>
      <c r="D338" s="27">
        <v>97.52</v>
      </c>
      <c r="E338" s="27">
        <v>98.84</v>
      </c>
      <c r="F338" s="27">
        <v>96.95</v>
      </c>
      <c r="G338" s="27">
        <v>98.42</v>
      </c>
      <c r="H338" s="27">
        <v>98.74</v>
      </c>
      <c r="I338" s="27">
        <v>98.72</v>
      </c>
      <c r="J338" s="27">
        <v>97.86</v>
      </c>
      <c r="K338" s="27">
        <v>98.43</v>
      </c>
      <c r="L338" s="27">
        <v>97.81</v>
      </c>
      <c r="M338" s="27">
        <v>98.52</v>
      </c>
      <c r="N338" s="27">
        <v>97.7</v>
      </c>
      <c r="O338" s="27">
        <v>97.79</v>
      </c>
      <c r="P338" s="27">
        <v>97.19</v>
      </c>
      <c r="Q338" s="27">
        <v>100.24</v>
      </c>
      <c r="R338" s="26"/>
      <c r="S338" s="26"/>
      <c r="T338" s="26"/>
      <c r="U338" s="27">
        <v>97.6</v>
      </c>
      <c r="V338" s="27">
        <v>98.13</v>
      </c>
      <c r="W338" s="26"/>
      <c r="X338" s="27">
        <v>97.44</v>
      </c>
      <c r="Y338" s="27">
        <v>97.88</v>
      </c>
      <c r="Z338" s="27">
        <v>100.12</v>
      </c>
      <c r="AA338" s="27">
        <v>98.84</v>
      </c>
      <c r="AB338" s="27">
        <v>96.21</v>
      </c>
      <c r="AC338" s="27">
        <v>96.22</v>
      </c>
      <c r="AD338" s="27">
        <v>97.66</v>
      </c>
      <c r="AE338" s="27">
        <v>95.07</v>
      </c>
      <c r="AF338" s="27">
        <v>98.07</v>
      </c>
      <c r="AG338" s="27">
        <v>97.23</v>
      </c>
      <c r="AH338" s="27">
        <v>97.51</v>
      </c>
      <c r="AI338" s="27">
        <v>96.44</v>
      </c>
      <c r="AJ338" s="27">
        <v>97.66</v>
      </c>
      <c r="AK338" s="27">
        <v>97.04</v>
      </c>
      <c r="AL338" s="27">
        <v>97.06</v>
      </c>
      <c r="AM338" s="27">
        <v>97.54</v>
      </c>
      <c r="AN338" s="27">
        <v>96.53</v>
      </c>
      <c r="AO338" s="27">
        <v>97.04</v>
      </c>
      <c r="AP338" s="27">
        <v>97.37</v>
      </c>
      <c r="AQ338" s="27">
        <v>97.03</v>
      </c>
      <c r="AR338" s="27">
        <v>96.88</v>
      </c>
      <c r="AS338" s="27">
        <v>96.85</v>
      </c>
      <c r="AT338" s="27">
        <v>97.1</v>
      </c>
      <c r="AU338" s="27">
        <v>98.42</v>
      </c>
      <c r="AV338" s="27">
        <v>98.58</v>
      </c>
      <c r="AW338" s="27">
        <v>98.9</v>
      </c>
      <c r="AX338" s="27">
        <v>98.72</v>
      </c>
      <c r="AY338" s="27">
        <v>98.63</v>
      </c>
      <c r="AZ338" s="27">
        <v>97.69</v>
      </c>
      <c r="BA338" s="27">
        <v>97.82</v>
      </c>
      <c r="BB338" s="27">
        <v>98.4</v>
      </c>
      <c r="BC338" s="27">
        <v>99.53</v>
      </c>
      <c r="BD338" s="27">
        <v>97.78</v>
      </c>
      <c r="BE338" s="27">
        <v>98.81</v>
      </c>
      <c r="BF338" s="26"/>
      <c r="BG338" s="27">
        <v>97.81</v>
      </c>
      <c r="BH338" s="27">
        <v>99.47</v>
      </c>
      <c r="BI338" s="27">
        <v>99.87</v>
      </c>
      <c r="BJ338" s="27">
        <v>97.98</v>
      </c>
      <c r="BK338" s="27">
        <v>97.56</v>
      </c>
      <c r="BL338" s="27">
        <v>97.45</v>
      </c>
      <c r="BM338" s="27">
        <v>97.75</v>
      </c>
      <c r="BN338" s="27">
        <v>98.55</v>
      </c>
      <c r="BO338" s="27">
        <v>97.79</v>
      </c>
      <c r="BP338" s="27">
        <v>97.78</v>
      </c>
      <c r="BQ338" s="27">
        <v>97.27</v>
      </c>
      <c r="BR338" s="27">
        <v>96.41</v>
      </c>
      <c r="BS338" s="27">
        <v>98.14</v>
      </c>
      <c r="BT338" s="27">
        <v>98.06</v>
      </c>
      <c r="BU338" s="27">
        <v>102.14</v>
      </c>
      <c r="BV338" s="27">
        <v>98.11</v>
      </c>
      <c r="BW338" s="27">
        <v>99.46</v>
      </c>
      <c r="BX338" s="27">
        <v>97.8</v>
      </c>
      <c r="BY338" s="26"/>
      <c r="BZ338" s="26"/>
      <c r="CA338" s="26"/>
      <c r="CB338" s="26"/>
      <c r="CC338" s="27">
        <v>97.72</v>
      </c>
      <c r="CD338" s="27">
        <v>97.44</v>
      </c>
      <c r="CE338" s="27">
        <v>97.86</v>
      </c>
      <c r="CF338" s="27">
        <v>98.08</v>
      </c>
      <c r="CG338" s="27">
        <v>98.26</v>
      </c>
    </row>
    <row r="339" spans="1:85" x14ac:dyDescent="0.3">
      <c r="A339" s="25" t="s">
        <v>412</v>
      </c>
      <c r="B339" s="27">
        <v>98.29</v>
      </c>
      <c r="C339" s="26"/>
      <c r="D339" s="27">
        <v>98.09</v>
      </c>
      <c r="E339" s="27">
        <v>98.82</v>
      </c>
      <c r="F339" s="27">
        <v>96.62</v>
      </c>
      <c r="G339" s="27">
        <v>98.26</v>
      </c>
      <c r="H339" s="27">
        <v>98.92</v>
      </c>
      <c r="I339" s="27">
        <v>99.13</v>
      </c>
      <c r="J339" s="27">
        <v>98.09</v>
      </c>
      <c r="K339" s="27">
        <v>98.85</v>
      </c>
      <c r="L339" s="27">
        <v>98.35</v>
      </c>
      <c r="M339" s="27">
        <v>98.39</v>
      </c>
      <c r="N339" s="27">
        <v>98.07</v>
      </c>
      <c r="O339" s="27">
        <v>98.43</v>
      </c>
      <c r="P339" s="27">
        <v>97.54</v>
      </c>
      <c r="Q339" s="27">
        <v>101.09</v>
      </c>
      <c r="R339" s="26"/>
      <c r="S339" s="26"/>
      <c r="T339" s="26"/>
      <c r="U339" s="27">
        <v>97.98</v>
      </c>
      <c r="V339" s="27">
        <v>98.69</v>
      </c>
      <c r="W339" s="26"/>
      <c r="X339" s="27">
        <v>98</v>
      </c>
      <c r="Y339" s="27">
        <v>98.36</v>
      </c>
      <c r="Z339" s="27">
        <v>101.12</v>
      </c>
      <c r="AA339" s="27">
        <v>98.82</v>
      </c>
      <c r="AB339" s="27">
        <v>96</v>
      </c>
      <c r="AC339" s="27">
        <v>96.23</v>
      </c>
      <c r="AD339" s="27">
        <v>97.22</v>
      </c>
      <c r="AE339" s="27">
        <v>94.99</v>
      </c>
      <c r="AF339" s="27">
        <v>96.82</v>
      </c>
      <c r="AG339" s="27">
        <v>97.51</v>
      </c>
      <c r="AH339" s="27">
        <v>97.17</v>
      </c>
      <c r="AI339" s="27">
        <v>96.3</v>
      </c>
      <c r="AJ339" s="27">
        <v>96.62</v>
      </c>
      <c r="AK339" s="27">
        <v>97.01</v>
      </c>
      <c r="AL339" s="27">
        <v>97.21</v>
      </c>
      <c r="AM339" s="27">
        <v>96.92</v>
      </c>
      <c r="AN339" s="27">
        <v>96.45</v>
      </c>
      <c r="AO339" s="27">
        <v>96.37</v>
      </c>
      <c r="AP339" s="27">
        <v>97.48</v>
      </c>
      <c r="AQ339" s="27">
        <v>96.33</v>
      </c>
      <c r="AR339" s="27">
        <v>96.72</v>
      </c>
      <c r="AS339" s="27">
        <v>96.63</v>
      </c>
      <c r="AT339" s="27">
        <v>97.06</v>
      </c>
      <c r="AU339" s="27">
        <v>98.26</v>
      </c>
      <c r="AV339" s="27">
        <v>98.65</v>
      </c>
      <c r="AW339" s="27">
        <v>99.22</v>
      </c>
      <c r="AX339" s="27">
        <v>99.13</v>
      </c>
      <c r="AY339" s="27">
        <v>99.01</v>
      </c>
      <c r="AZ339" s="27">
        <v>97.86</v>
      </c>
      <c r="BA339" s="27">
        <v>98.05</v>
      </c>
      <c r="BB339" s="27">
        <v>99.06</v>
      </c>
      <c r="BC339" s="27">
        <v>99.62</v>
      </c>
      <c r="BD339" s="27">
        <v>97.98</v>
      </c>
      <c r="BE339" s="27">
        <v>99.31</v>
      </c>
      <c r="BF339" s="26"/>
      <c r="BG339" s="27">
        <v>98.35</v>
      </c>
      <c r="BH339" s="27">
        <v>99.23</v>
      </c>
      <c r="BI339" s="27">
        <v>99.37</v>
      </c>
      <c r="BJ339" s="27">
        <v>97.9</v>
      </c>
      <c r="BK339" s="27">
        <v>97.94</v>
      </c>
      <c r="BL339" s="27">
        <v>97.56</v>
      </c>
      <c r="BM339" s="27">
        <v>98.37</v>
      </c>
      <c r="BN339" s="27">
        <v>99.37</v>
      </c>
      <c r="BO339" s="27">
        <v>98.43</v>
      </c>
      <c r="BP339" s="27">
        <v>98.27</v>
      </c>
      <c r="BQ339" s="27">
        <v>97.69</v>
      </c>
      <c r="BR339" s="27">
        <v>96.5</v>
      </c>
      <c r="BS339" s="27">
        <v>98.59</v>
      </c>
      <c r="BT339" s="27">
        <v>98.48</v>
      </c>
      <c r="BU339" s="27">
        <v>103.28</v>
      </c>
      <c r="BV339" s="27">
        <v>98.59</v>
      </c>
      <c r="BW339" s="27">
        <v>100.23</v>
      </c>
      <c r="BX339" s="27">
        <v>98.24</v>
      </c>
      <c r="BY339" s="26"/>
      <c r="BZ339" s="26"/>
      <c r="CA339" s="26"/>
      <c r="CB339" s="26"/>
      <c r="CC339" s="27">
        <v>98.16</v>
      </c>
      <c r="CD339" s="27">
        <v>97.76</v>
      </c>
      <c r="CE339" s="27">
        <v>98.48</v>
      </c>
      <c r="CF339" s="27">
        <v>98.53</v>
      </c>
      <c r="CG339" s="27">
        <v>98.84</v>
      </c>
    </row>
    <row r="340" spans="1:85" x14ac:dyDescent="0.3">
      <c r="A340" s="25" t="s">
        <v>413</v>
      </c>
      <c r="B340" s="27">
        <v>98.61</v>
      </c>
      <c r="C340" s="26"/>
      <c r="D340" s="27">
        <v>98.39</v>
      </c>
      <c r="E340" s="27">
        <v>98.86</v>
      </c>
      <c r="F340" s="27">
        <v>97.73</v>
      </c>
      <c r="G340" s="27">
        <v>98.68</v>
      </c>
      <c r="H340" s="27">
        <v>99.11</v>
      </c>
      <c r="I340" s="27">
        <v>99.06</v>
      </c>
      <c r="J340" s="27">
        <v>98.31</v>
      </c>
      <c r="K340" s="27">
        <v>98.84</v>
      </c>
      <c r="L340" s="27">
        <v>98.59</v>
      </c>
      <c r="M340" s="27">
        <v>98.85</v>
      </c>
      <c r="N340" s="27">
        <v>98.33</v>
      </c>
      <c r="O340" s="27">
        <v>98.66</v>
      </c>
      <c r="P340" s="27">
        <v>98.97</v>
      </c>
      <c r="Q340" s="27">
        <v>99.26</v>
      </c>
      <c r="R340" s="26"/>
      <c r="S340" s="26"/>
      <c r="T340" s="26"/>
      <c r="U340" s="27">
        <v>98.47</v>
      </c>
      <c r="V340" s="27">
        <v>98.72</v>
      </c>
      <c r="W340" s="26"/>
      <c r="X340" s="27">
        <v>98.36</v>
      </c>
      <c r="Y340" s="27">
        <v>98.24</v>
      </c>
      <c r="Z340" s="27">
        <v>99.44</v>
      </c>
      <c r="AA340" s="27">
        <v>98.86</v>
      </c>
      <c r="AB340" s="27">
        <v>96.61</v>
      </c>
      <c r="AC340" s="27">
        <v>96.43</v>
      </c>
      <c r="AD340" s="27">
        <v>97.43</v>
      </c>
      <c r="AE340" s="27">
        <v>95.13</v>
      </c>
      <c r="AF340" s="27">
        <v>96.98</v>
      </c>
      <c r="AG340" s="27">
        <v>98.13</v>
      </c>
      <c r="AH340" s="27">
        <v>98.05</v>
      </c>
      <c r="AI340" s="27">
        <v>98.79</v>
      </c>
      <c r="AJ340" s="27">
        <v>97.35</v>
      </c>
      <c r="AK340" s="27">
        <v>97.57</v>
      </c>
      <c r="AL340" s="27">
        <v>97.82</v>
      </c>
      <c r="AM340" s="27">
        <v>97.73</v>
      </c>
      <c r="AN340" s="27">
        <v>98.34</v>
      </c>
      <c r="AO340" s="27">
        <v>97.46</v>
      </c>
      <c r="AP340" s="27">
        <v>98.63</v>
      </c>
      <c r="AQ340" s="27">
        <v>98.1</v>
      </c>
      <c r="AR340" s="27">
        <v>98.59</v>
      </c>
      <c r="AS340" s="27">
        <v>97.68</v>
      </c>
      <c r="AT340" s="27">
        <v>97.95</v>
      </c>
      <c r="AU340" s="27">
        <v>98.68</v>
      </c>
      <c r="AV340" s="27">
        <v>98.94</v>
      </c>
      <c r="AW340" s="27">
        <v>99.3</v>
      </c>
      <c r="AX340" s="27">
        <v>99.06</v>
      </c>
      <c r="AY340" s="27">
        <v>98.65</v>
      </c>
      <c r="AZ340" s="27">
        <v>98.05</v>
      </c>
      <c r="BA340" s="27">
        <v>98.36</v>
      </c>
      <c r="BB340" s="27">
        <v>98.64</v>
      </c>
      <c r="BC340" s="27">
        <v>99.53</v>
      </c>
      <c r="BD340" s="27">
        <v>98.23</v>
      </c>
      <c r="BE340" s="27">
        <v>99.48</v>
      </c>
      <c r="BF340" s="26"/>
      <c r="BG340" s="27">
        <v>98.59</v>
      </c>
      <c r="BH340" s="27">
        <v>99.34</v>
      </c>
      <c r="BI340" s="27">
        <v>99.45</v>
      </c>
      <c r="BJ340" s="27">
        <v>98.5</v>
      </c>
      <c r="BK340" s="27">
        <v>98.76</v>
      </c>
      <c r="BL340" s="27">
        <v>97.94</v>
      </c>
      <c r="BM340" s="27">
        <v>98.65</v>
      </c>
      <c r="BN340" s="27">
        <v>99.1</v>
      </c>
      <c r="BO340" s="27">
        <v>98.66</v>
      </c>
      <c r="BP340" s="27">
        <v>98.54</v>
      </c>
      <c r="BQ340" s="27">
        <v>98.74</v>
      </c>
      <c r="BR340" s="27">
        <v>99.58</v>
      </c>
      <c r="BS340" s="27">
        <v>98.74</v>
      </c>
      <c r="BT340" s="27">
        <v>98.8</v>
      </c>
      <c r="BU340" s="27">
        <v>99.63</v>
      </c>
      <c r="BV340" s="27">
        <v>98.83</v>
      </c>
      <c r="BW340" s="27">
        <v>99.64</v>
      </c>
      <c r="BX340" s="27">
        <v>98.6</v>
      </c>
      <c r="BY340" s="26"/>
      <c r="BZ340" s="26"/>
      <c r="CA340" s="26"/>
      <c r="CB340" s="26"/>
      <c r="CC340" s="27">
        <v>98.54</v>
      </c>
      <c r="CD340" s="27">
        <v>98.38</v>
      </c>
      <c r="CE340" s="27">
        <v>98.65</v>
      </c>
      <c r="CF340" s="27">
        <v>98.77</v>
      </c>
      <c r="CG340" s="27">
        <v>98.74</v>
      </c>
    </row>
    <row r="341" spans="1:85" x14ac:dyDescent="0.3">
      <c r="A341" s="25" t="s">
        <v>414</v>
      </c>
      <c r="B341" s="27">
        <v>99.84</v>
      </c>
      <c r="C341" s="26"/>
      <c r="D341" s="27">
        <v>99.96</v>
      </c>
      <c r="E341" s="27">
        <v>99.4</v>
      </c>
      <c r="F341" s="27">
        <v>99.51</v>
      </c>
      <c r="G341" s="27">
        <v>99.92</v>
      </c>
      <c r="H341" s="27">
        <v>100.05</v>
      </c>
      <c r="I341" s="27">
        <v>100.15</v>
      </c>
      <c r="J341" s="27">
        <v>99.78</v>
      </c>
      <c r="K341" s="27">
        <v>99.87</v>
      </c>
      <c r="L341" s="27">
        <v>99.89</v>
      </c>
      <c r="M341" s="27">
        <v>99.85</v>
      </c>
      <c r="N341" s="27">
        <v>99.92</v>
      </c>
      <c r="O341" s="27">
        <v>99.91</v>
      </c>
      <c r="P341" s="27">
        <v>99.95</v>
      </c>
      <c r="Q341" s="27">
        <v>100.64</v>
      </c>
      <c r="R341" s="26"/>
      <c r="S341" s="26"/>
      <c r="T341" s="26"/>
      <c r="U341" s="27">
        <v>99.85</v>
      </c>
      <c r="V341" s="27">
        <v>99.99</v>
      </c>
      <c r="W341" s="26"/>
      <c r="X341" s="27">
        <v>99.94</v>
      </c>
      <c r="Y341" s="27">
        <v>99.86</v>
      </c>
      <c r="Z341" s="27">
        <v>100.58</v>
      </c>
      <c r="AA341" s="27">
        <v>99.4</v>
      </c>
      <c r="AB341" s="27">
        <v>99.34</v>
      </c>
      <c r="AC341" s="27">
        <v>99.43</v>
      </c>
      <c r="AD341" s="27">
        <v>99.39</v>
      </c>
      <c r="AE341" s="27">
        <v>99.1</v>
      </c>
      <c r="AF341" s="27">
        <v>98.86</v>
      </c>
      <c r="AG341" s="27">
        <v>99.63</v>
      </c>
      <c r="AH341" s="27">
        <v>99.61</v>
      </c>
      <c r="AI341" s="27">
        <v>99.81</v>
      </c>
      <c r="AJ341" s="27">
        <v>99.15</v>
      </c>
      <c r="AK341" s="27">
        <v>99.88</v>
      </c>
      <c r="AL341" s="27">
        <v>99.65</v>
      </c>
      <c r="AM341" s="27">
        <v>99.35</v>
      </c>
      <c r="AN341" s="27">
        <v>99.73</v>
      </c>
      <c r="AO341" s="27">
        <v>99.38</v>
      </c>
      <c r="AP341" s="27">
        <v>99.8</v>
      </c>
      <c r="AQ341" s="27">
        <v>99.47</v>
      </c>
      <c r="AR341" s="27">
        <v>99.69</v>
      </c>
      <c r="AS341" s="27">
        <v>99.71</v>
      </c>
      <c r="AT341" s="27">
        <v>99.71</v>
      </c>
      <c r="AU341" s="27">
        <v>99.92</v>
      </c>
      <c r="AV341" s="27">
        <v>99.99</v>
      </c>
      <c r="AW341" s="27">
        <v>100.11</v>
      </c>
      <c r="AX341" s="27">
        <v>100.15</v>
      </c>
      <c r="AY341" s="27">
        <v>100.05</v>
      </c>
      <c r="AZ341" s="27">
        <v>99.78</v>
      </c>
      <c r="BA341" s="27">
        <v>99.74</v>
      </c>
      <c r="BB341" s="27">
        <v>100.1</v>
      </c>
      <c r="BC341" s="27">
        <v>99.72</v>
      </c>
      <c r="BD341" s="27">
        <v>99.24</v>
      </c>
      <c r="BE341" s="27">
        <v>100.24</v>
      </c>
      <c r="BF341" s="26"/>
      <c r="BG341" s="27">
        <v>99.89</v>
      </c>
      <c r="BH341" s="27">
        <v>99.97</v>
      </c>
      <c r="BI341" s="27">
        <v>100</v>
      </c>
      <c r="BJ341" s="27">
        <v>99.75</v>
      </c>
      <c r="BK341" s="27">
        <v>99.85</v>
      </c>
      <c r="BL341" s="27">
        <v>99.84</v>
      </c>
      <c r="BM341" s="27">
        <v>99.91</v>
      </c>
      <c r="BN341" s="27">
        <v>100.2</v>
      </c>
      <c r="BO341" s="27">
        <v>99.91</v>
      </c>
      <c r="BP341" s="27">
        <v>100</v>
      </c>
      <c r="BQ341" s="27">
        <v>99.96</v>
      </c>
      <c r="BR341" s="27">
        <v>99.93</v>
      </c>
      <c r="BS341" s="27">
        <v>99.88</v>
      </c>
      <c r="BT341" s="27">
        <v>99.91</v>
      </c>
      <c r="BU341" s="27">
        <v>101.17</v>
      </c>
      <c r="BV341" s="27">
        <v>99.96</v>
      </c>
      <c r="BW341" s="27">
        <v>100.53</v>
      </c>
      <c r="BX341" s="27">
        <v>99.87</v>
      </c>
      <c r="BY341" s="26"/>
      <c r="BZ341" s="26"/>
      <c r="CA341" s="26"/>
      <c r="CB341" s="26"/>
      <c r="CC341" s="27">
        <v>99.88</v>
      </c>
      <c r="CD341" s="27">
        <v>99.81</v>
      </c>
      <c r="CE341" s="27">
        <v>99.94</v>
      </c>
      <c r="CF341" s="27">
        <v>99.91</v>
      </c>
      <c r="CG341" s="27">
        <v>100.04</v>
      </c>
    </row>
    <row r="342" spans="1:85" x14ac:dyDescent="0.3">
      <c r="A342" s="25" t="s">
        <v>415</v>
      </c>
      <c r="B342" s="27">
        <v>100.08</v>
      </c>
      <c r="C342" s="26"/>
      <c r="D342" s="27">
        <v>99.58</v>
      </c>
      <c r="E342" s="27">
        <v>99.82</v>
      </c>
      <c r="F342" s="27">
        <v>99.88</v>
      </c>
      <c r="G342" s="27">
        <v>100.26</v>
      </c>
      <c r="H342" s="27">
        <v>100.38</v>
      </c>
      <c r="I342" s="27">
        <v>100.39</v>
      </c>
      <c r="J342" s="27">
        <v>100.06</v>
      </c>
      <c r="K342" s="27">
        <v>100.27</v>
      </c>
      <c r="L342" s="27">
        <v>100.19</v>
      </c>
      <c r="M342" s="27">
        <v>99.91</v>
      </c>
      <c r="N342" s="27">
        <v>100.19</v>
      </c>
      <c r="O342" s="27">
        <v>100.22</v>
      </c>
      <c r="P342" s="27">
        <v>100.01</v>
      </c>
      <c r="Q342" s="27">
        <v>99.9</v>
      </c>
      <c r="R342" s="26"/>
      <c r="S342" s="26"/>
      <c r="T342" s="26"/>
      <c r="U342" s="27">
        <v>100.23</v>
      </c>
      <c r="V342" s="27">
        <v>100.11</v>
      </c>
      <c r="W342" s="26"/>
      <c r="X342" s="27">
        <v>99.55</v>
      </c>
      <c r="Y342" s="27">
        <v>100.13</v>
      </c>
      <c r="Z342" s="27">
        <v>100.01</v>
      </c>
      <c r="AA342" s="27">
        <v>99.82</v>
      </c>
      <c r="AB342" s="27">
        <v>100.12</v>
      </c>
      <c r="AC342" s="27">
        <v>100.28</v>
      </c>
      <c r="AD342" s="27">
        <v>99.65</v>
      </c>
      <c r="AE342" s="27">
        <v>100.57</v>
      </c>
      <c r="AF342" s="27">
        <v>99.58</v>
      </c>
      <c r="AG342" s="27">
        <v>99.89</v>
      </c>
      <c r="AH342" s="27">
        <v>99.85</v>
      </c>
      <c r="AI342" s="27">
        <v>99.92</v>
      </c>
      <c r="AJ342" s="27">
        <v>99.6</v>
      </c>
      <c r="AK342" s="27">
        <v>99.98</v>
      </c>
      <c r="AL342" s="27">
        <v>99.85</v>
      </c>
      <c r="AM342" s="27">
        <v>99.68</v>
      </c>
      <c r="AN342" s="27">
        <v>99.89</v>
      </c>
      <c r="AO342" s="27">
        <v>99.72</v>
      </c>
      <c r="AP342" s="27">
        <v>99.87</v>
      </c>
      <c r="AQ342" s="27">
        <v>99.73</v>
      </c>
      <c r="AR342" s="27">
        <v>99.89</v>
      </c>
      <c r="AS342" s="27">
        <v>99.85</v>
      </c>
      <c r="AT342" s="27">
        <v>99.91</v>
      </c>
      <c r="AU342" s="27">
        <v>100.26</v>
      </c>
      <c r="AV342" s="27">
        <v>100.37</v>
      </c>
      <c r="AW342" s="27">
        <v>100.4</v>
      </c>
      <c r="AX342" s="27">
        <v>100.39</v>
      </c>
      <c r="AY342" s="27">
        <v>100.02</v>
      </c>
      <c r="AZ342" s="27">
        <v>100.08</v>
      </c>
      <c r="BA342" s="27">
        <v>100.06</v>
      </c>
      <c r="BB342" s="27">
        <v>100.13</v>
      </c>
      <c r="BC342" s="27">
        <v>100.05</v>
      </c>
      <c r="BD342" s="27">
        <v>100.16</v>
      </c>
      <c r="BE342" s="27">
        <v>100.57</v>
      </c>
      <c r="BF342" s="26"/>
      <c r="BG342" s="27">
        <v>100.19</v>
      </c>
      <c r="BH342" s="27">
        <v>100.12</v>
      </c>
      <c r="BI342" s="27">
        <v>100.09</v>
      </c>
      <c r="BJ342" s="27">
        <v>99.76</v>
      </c>
      <c r="BK342" s="27">
        <v>100.01</v>
      </c>
      <c r="BL342" s="27">
        <v>100.2</v>
      </c>
      <c r="BM342" s="27">
        <v>100.23</v>
      </c>
      <c r="BN342" s="27">
        <v>100.06</v>
      </c>
      <c r="BO342" s="27">
        <v>100.22</v>
      </c>
      <c r="BP342" s="27">
        <v>100.08</v>
      </c>
      <c r="BQ342" s="27">
        <v>99.91</v>
      </c>
      <c r="BR342" s="27">
        <v>100</v>
      </c>
      <c r="BS342" s="27">
        <v>100.09</v>
      </c>
      <c r="BT342" s="27">
        <v>100.07</v>
      </c>
      <c r="BU342" s="27">
        <v>99.7</v>
      </c>
      <c r="BV342" s="27">
        <v>100.15</v>
      </c>
      <c r="BW342" s="27">
        <v>100.33</v>
      </c>
      <c r="BX342" s="27">
        <v>100.07</v>
      </c>
      <c r="BY342" s="26"/>
      <c r="BZ342" s="26"/>
      <c r="CA342" s="26"/>
      <c r="CB342" s="26"/>
      <c r="CC342" s="27">
        <v>100.29</v>
      </c>
      <c r="CD342" s="27">
        <v>100.16</v>
      </c>
      <c r="CE342" s="27">
        <v>100.19</v>
      </c>
      <c r="CF342" s="27">
        <v>100.14</v>
      </c>
      <c r="CG342" s="27">
        <v>100.06</v>
      </c>
    </row>
    <row r="343" spans="1:85" x14ac:dyDescent="0.3">
      <c r="A343" s="25" t="s">
        <v>416</v>
      </c>
      <c r="B343" s="27">
        <v>101.49</v>
      </c>
      <c r="C343" s="26"/>
      <c r="D343" s="27">
        <v>102.11</v>
      </c>
      <c r="E343" s="27">
        <v>101.95</v>
      </c>
      <c r="F343" s="27">
        <v>102.95</v>
      </c>
      <c r="G343" s="27">
        <v>101.16</v>
      </c>
      <c r="H343" s="27">
        <v>100.46</v>
      </c>
      <c r="I343" s="27">
        <v>100.4</v>
      </c>
      <c r="J343" s="27">
        <v>101.89</v>
      </c>
      <c r="K343" s="27">
        <v>101.03</v>
      </c>
      <c r="L343" s="27">
        <v>101.35</v>
      </c>
      <c r="M343" s="27">
        <v>101.41</v>
      </c>
      <c r="N343" s="27">
        <v>101.59</v>
      </c>
      <c r="O343" s="27">
        <v>101.22</v>
      </c>
      <c r="P343" s="27">
        <v>101.08</v>
      </c>
      <c r="Q343" s="27">
        <v>100.2</v>
      </c>
      <c r="R343" s="26"/>
      <c r="S343" s="26"/>
      <c r="T343" s="26"/>
      <c r="U343" s="27">
        <v>101.48</v>
      </c>
      <c r="V343" s="27">
        <v>101.19</v>
      </c>
      <c r="W343" s="26"/>
      <c r="X343" s="27">
        <v>102.19</v>
      </c>
      <c r="Y343" s="27">
        <v>101.8</v>
      </c>
      <c r="Z343" s="27">
        <v>99.98</v>
      </c>
      <c r="AA343" s="27">
        <v>101.95</v>
      </c>
      <c r="AB343" s="27">
        <v>104.08</v>
      </c>
      <c r="AC343" s="27">
        <v>104</v>
      </c>
      <c r="AD343" s="27">
        <v>103.63</v>
      </c>
      <c r="AE343" s="27">
        <v>105.48</v>
      </c>
      <c r="AF343" s="27">
        <v>104.75</v>
      </c>
      <c r="AG343" s="27">
        <v>102.4</v>
      </c>
      <c r="AH343" s="27">
        <v>102.55</v>
      </c>
      <c r="AI343" s="27">
        <v>101.5</v>
      </c>
      <c r="AJ343" s="27">
        <v>104.02</v>
      </c>
      <c r="AK343" s="27">
        <v>102.63</v>
      </c>
      <c r="AL343" s="27">
        <v>102.74</v>
      </c>
      <c r="AM343" s="27">
        <v>103.31</v>
      </c>
      <c r="AN343" s="27">
        <v>102.07</v>
      </c>
      <c r="AO343" s="27">
        <v>103.54</v>
      </c>
      <c r="AP343" s="27">
        <v>101.72</v>
      </c>
      <c r="AQ343" s="27">
        <v>102.75</v>
      </c>
      <c r="AR343" s="27">
        <v>101.86</v>
      </c>
      <c r="AS343" s="27">
        <v>102.83</v>
      </c>
      <c r="AT343" s="27">
        <v>102.48</v>
      </c>
      <c r="AU343" s="27">
        <v>101.16</v>
      </c>
      <c r="AV343" s="27">
        <v>100.71</v>
      </c>
      <c r="AW343" s="27">
        <v>100.18</v>
      </c>
      <c r="AX343" s="27">
        <v>100.4</v>
      </c>
      <c r="AY343" s="27">
        <v>101.31</v>
      </c>
      <c r="AZ343" s="27">
        <v>102.13</v>
      </c>
      <c r="BA343" s="27">
        <v>101.87</v>
      </c>
      <c r="BB343" s="27">
        <v>101.14</v>
      </c>
      <c r="BC343" s="27">
        <v>100.71</v>
      </c>
      <c r="BD343" s="27">
        <v>102.41</v>
      </c>
      <c r="BE343" s="27">
        <v>99.71</v>
      </c>
      <c r="BF343" s="26"/>
      <c r="BG343" s="27">
        <v>101.35</v>
      </c>
      <c r="BH343" s="27">
        <v>100.58</v>
      </c>
      <c r="BI343" s="27">
        <v>100.47</v>
      </c>
      <c r="BJ343" s="27">
        <v>102.02</v>
      </c>
      <c r="BK343" s="27">
        <v>101.39</v>
      </c>
      <c r="BL343" s="27">
        <v>102.07</v>
      </c>
      <c r="BM343" s="27">
        <v>101.23</v>
      </c>
      <c r="BN343" s="27">
        <v>100.64</v>
      </c>
      <c r="BO343" s="27">
        <v>101.22</v>
      </c>
      <c r="BP343" s="27">
        <v>101.4</v>
      </c>
      <c r="BQ343" s="27">
        <v>101.4</v>
      </c>
      <c r="BR343" s="27">
        <v>100.49</v>
      </c>
      <c r="BS343" s="27">
        <v>101.3</v>
      </c>
      <c r="BT343" s="27">
        <v>101.23</v>
      </c>
      <c r="BU343" s="27">
        <v>99.52</v>
      </c>
      <c r="BV343" s="27">
        <v>101.07</v>
      </c>
      <c r="BW343" s="27">
        <v>99.5</v>
      </c>
      <c r="BX343" s="27">
        <v>101.48</v>
      </c>
      <c r="BY343" s="26"/>
      <c r="BZ343" s="26"/>
      <c r="CA343" s="26"/>
      <c r="CB343" s="26"/>
      <c r="CC343" s="27">
        <v>101.32</v>
      </c>
      <c r="CD343" s="27">
        <v>101.67</v>
      </c>
      <c r="CE343" s="27">
        <v>101.23</v>
      </c>
      <c r="CF343" s="27">
        <v>101.2</v>
      </c>
      <c r="CG343" s="27">
        <v>101.17</v>
      </c>
    </row>
    <row r="344" spans="1:85" x14ac:dyDescent="0.3">
      <c r="A344" s="25" t="s">
        <v>417</v>
      </c>
      <c r="B344" s="27">
        <v>102.27</v>
      </c>
      <c r="C344" s="26"/>
      <c r="D344" s="27">
        <v>103.28</v>
      </c>
      <c r="E344" s="27">
        <v>103.09</v>
      </c>
      <c r="F344" s="27">
        <v>104.43</v>
      </c>
      <c r="G344" s="27">
        <v>102.26</v>
      </c>
      <c r="H344" s="27">
        <v>101.36</v>
      </c>
      <c r="I344" s="27">
        <v>100.88</v>
      </c>
      <c r="J344" s="27">
        <v>102.76</v>
      </c>
      <c r="K344" s="27">
        <v>101.51</v>
      </c>
      <c r="L344" s="27">
        <v>102.16</v>
      </c>
      <c r="M344" s="27">
        <v>102.18</v>
      </c>
      <c r="N344" s="27">
        <v>102.21</v>
      </c>
      <c r="O344" s="27">
        <v>101.96</v>
      </c>
      <c r="P344" s="27">
        <v>101.39</v>
      </c>
      <c r="Q344" s="27">
        <v>98.53</v>
      </c>
      <c r="R344" s="26"/>
      <c r="S344" s="26"/>
      <c r="T344" s="26"/>
      <c r="U344" s="27">
        <v>102.31</v>
      </c>
      <c r="V344" s="27">
        <v>101.55</v>
      </c>
      <c r="W344" s="26"/>
      <c r="X344" s="27">
        <v>103.45</v>
      </c>
      <c r="Y344" s="27">
        <v>102.57</v>
      </c>
      <c r="Z344" s="27">
        <v>98.71</v>
      </c>
      <c r="AA344" s="27">
        <v>103.09</v>
      </c>
      <c r="AB344" s="27">
        <v>106.24</v>
      </c>
      <c r="AC344" s="27">
        <v>105.87</v>
      </c>
      <c r="AD344" s="27">
        <v>105.31</v>
      </c>
      <c r="AE344" s="27">
        <v>107.19</v>
      </c>
      <c r="AF344" s="27">
        <v>106.77</v>
      </c>
      <c r="AG344" s="27">
        <v>103.82</v>
      </c>
      <c r="AH344" s="27">
        <v>103.92</v>
      </c>
      <c r="AI344" s="27">
        <v>102.38</v>
      </c>
      <c r="AJ344" s="27">
        <v>105.88</v>
      </c>
      <c r="AK344" s="27">
        <v>104.01</v>
      </c>
      <c r="AL344" s="27">
        <v>104.36</v>
      </c>
      <c r="AM344" s="27">
        <v>104.91</v>
      </c>
      <c r="AN344" s="27">
        <v>103.24</v>
      </c>
      <c r="AO344" s="27">
        <v>105.49</v>
      </c>
      <c r="AP344" s="27">
        <v>102.47</v>
      </c>
      <c r="AQ344" s="27">
        <v>104.17</v>
      </c>
      <c r="AR344" s="27">
        <v>102.66</v>
      </c>
      <c r="AS344" s="27">
        <v>104.65</v>
      </c>
      <c r="AT344" s="27">
        <v>103.29</v>
      </c>
      <c r="AU344" s="27">
        <v>102.26</v>
      </c>
      <c r="AV344" s="27">
        <v>101.75</v>
      </c>
      <c r="AW344" s="27">
        <v>100.92</v>
      </c>
      <c r="AX344" s="27">
        <v>100.88</v>
      </c>
      <c r="AY344" s="27">
        <v>101.53</v>
      </c>
      <c r="AZ344" s="27">
        <v>102.86</v>
      </c>
      <c r="BA344" s="27">
        <v>102.88</v>
      </c>
      <c r="BB344" s="27">
        <v>101.33</v>
      </c>
      <c r="BC344" s="27">
        <v>100.84</v>
      </c>
      <c r="BD344" s="27">
        <v>103.17</v>
      </c>
      <c r="BE344" s="27">
        <v>100.27</v>
      </c>
      <c r="BF344" s="26"/>
      <c r="BG344" s="27">
        <v>102.16</v>
      </c>
      <c r="BH344" s="27">
        <v>100.48</v>
      </c>
      <c r="BI344" s="27">
        <v>100.67</v>
      </c>
      <c r="BJ344" s="27">
        <v>103.32</v>
      </c>
      <c r="BK344" s="27">
        <v>101.79</v>
      </c>
      <c r="BL344" s="27">
        <v>103.13</v>
      </c>
      <c r="BM344" s="27">
        <v>101.93</v>
      </c>
      <c r="BN344" s="27">
        <v>99.61</v>
      </c>
      <c r="BO344" s="27">
        <v>101.96</v>
      </c>
      <c r="BP344" s="27">
        <v>101.82</v>
      </c>
      <c r="BQ344" s="27">
        <v>101.71</v>
      </c>
      <c r="BR344" s="27">
        <v>100.7</v>
      </c>
      <c r="BS344" s="27">
        <v>101.33</v>
      </c>
      <c r="BT344" s="27">
        <v>101.52</v>
      </c>
      <c r="BU344" s="27">
        <v>96.45</v>
      </c>
      <c r="BV344" s="27">
        <v>100.72</v>
      </c>
      <c r="BW344" s="27">
        <v>98.68</v>
      </c>
      <c r="BX344" s="27">
        <v>102.02</v>
      </c>
      <c r="BY344" s="26"/>
      <c r="BZ344" s="26"/>
      <c r="CA344" s="26"/>
      <c r="CB344" s="26"/>
      <c r="CC344" s="27">
        <v>102.02</v>
      </c>
      <c r="CD344" s="27">
        <v>102.63</v>
      </c>
      <c r="CE344" s="27">
        <v>101.79</v>
      </c>
      <c r="CF344" s="27">
        <v>100.82</v>
      </c>
      <c r="CG344" s="27">
        <v>101.64</v>
      </c>
    </row>
    <row r="345" spans="1:85" x14ac:dyDescent="0.3">
      <c r="A345" s="25" t="s">
        <v>418</v>
      </c>
      <c r="B345" s="27">
        <v>102.62</v>
      </c>
      <c r="C345" s="26"/>
      <c r="D345" s="27">
        <v>103.76</v>
      </c>
      <c r="E345" s="27">
        <v>104.23</v>
      </c>
      <c r="F345" s="27">
        <v>104.64</v>
      </c>
      <c r="G345" s="27">
        <v>102.09</v>
      </c>
      <c r="H345" s="27">
        <v>101.25</v>
      </c>
      <c r="I345" s="27">
        <v>100.98</v>
      </c>
      <c r="J345" s="27">
        <v>103.03</v>
      </c>
      <c r="K345" s="27">
        <v>101.78</v>
      </c>
      <c r="L345" s="27">
        <v>102.41</v>
      </c>
      <c r="M345" s="27">
        <v>103.09</v>
      </c>
      <c r="N345" s="27">
        <v>102.72</v>
      </c>
      <c r="O345" s="27">
        <v>102.2</v>
      </c>
      <c r="P345" s="27">
        <v>101.62</v>
      </c>
      <c r="Q345" s="27">
        <v>99.17</v>
      </c>
      <c r="R345" s="26"/>
      <c r="S345" s="26"/>
      <c r="T345" s="26"/>
      <c r="U345" s="27">
        <v>103.04</v>
      </c>
      <c r="V345" s="27">
        <v>101.86</v>
      </c>
      <c r="W345" s="26"/>
      <c r="X345" s="27">
        <v>103.94</v>
      </c>
      <c r="Y345" s="27">
        <v>102.94</v>
      </c>
      <c r="Z345" s="27">
        <v>99.2</v>
      </c>
      <c r="AA345" s="27">
        <v>104.23</v>
      </c>
      <c r="AB345" s="27">
        <v>106.87</v>
      </c>
      <c r="AC345" s="27">
        <v>105.89</v>
      </c>
      <c r="AD345" s="27">
        <v>105.34</v>
      </c>
      <c r="AE345" s="27">
        <v>107.61</v>
      </c>
      <c r="AF345" s="27">
        <v>106.94</v>
      </c>
      <c r="AG345" s="27">
        <v>104.21</v>
      </c>
      <c r="AH345" s="27">
        <v>103.92</v>
      </c>
      <c r="AI345" s="27">
        <v>102.41</v>
      </c>
      <c r="AJ345" s="27">
        <v>105.8</v>
      </c>
      <c r="AK345" s="27">
        <v>104.36</v>
      </c>
      <c r="AL345" s="27">
        <v>104.68</v>
      </c>
      <c r="AM345" s="27">
        <v>105.14</v>
      </c>
      <c r="AN345" s="27">
        <v>103.56</v>
      </c>
      <c r="AO345" s="27">
        <v>105.48</v>
      </c>
      <c r="AP345" s="27">
        <v>102.7</v>
      </c>
      <c r="AQ345" s="27">
        <v>104.21</v>
      </c>
      <c r="AR345" s="27">
        <v>102.7</v>
      </c>
      <c r="AS345" s="27">
        <v>104.88</v>
      </c>
      <c r="AT345" s="27">
        <v>103.63</v>
      </c>
      <c r="AU345" s="27">
        <v>102.09</v>
      </c>
      <c r="AV345" s="27">
        <v>101.5</v>
      </c>
      <c r="AW345" s="27">
        <v>100.97</v>
      </c>
      <c r="AX345" s="27">
        <v>100.98</v>
      </c>
      <c r="AY345" s="27">
        <v>101.97</v>
      </c>
      <c r="AZ345" s="27">
        <v>103.36</v>
      </c>
      <c r="BA345" s="27">
        <v>103.05</v>
      </c>
      <c r="BB345" s="27">
        <v>101.67</v>
      </c>
      <c r="BC345" s="27">
        <v>100.87</v>
      </c>
      <c r="BD345" s="27">
        <v>103.75</v>
      </c>
      <c r="BE345" s="27">
        <v>100.21</v>
      </c>
      <c r="BF345" s="26"/>
      <c r="BG345" s="27">
        <v>102.41</v>
      </c>
      <c r="BH345" s="27">
        <v>100.55</v>
      </c>
      <c r="BI345" s="27">
        <v>100.79</v>
      </c>
      <c r="BJ345" s="27">
        <v>104.87</v>
      </c>
      <c r="BK345" s="27">
        <v>102.35</v>
      </c>
      <c r="BL345" s="27">
        <v>103.88</v>
      </c>
      <c r="BM345" s="27">
        <v>102.14</v>
      </c>
      <c r="BN345" s="27">
        <v>99.96</v>
      </c>
      <c r="BO345" s="27">
        <v>102.2</v>
      </c>
      <c r="BP345" s="27">
        <v>102.12</v>
      </c>
      <c r="BQ345" s="27">
        <v>101.95</v>
      </c>
      <c r="BR345" s="27">
        <v>100.78</v>
      </c>
      <c r="BS345" s="27">
        <v>101.74</v>
      </c>
      <c r="BT345" s="27">
        <v>101.92</v>
      </c>
      <c r="BU345" s="27">
        <v>97.41</v>
      </c>
      <c r="BV345" s="27">
        <v>100.9</v>
      </c>
      <c r="BW345" s="27">
        <v>98.74</v>
      </c>
      <c r="BX345" s="27">
        <v>102.34</v>
      </c>
      <c r="BY345" s="26"/>
      <c r="BZ345" s="26"/>
      <c r="CA345" s="26"/>
      <c r="CB345" s="26"/>
      <c r="CC345" s="27">
        <v>103.18</v>
      </c>
      <c r="CD345" s="27">
        <v>102.9</v>
      </c>
      <c r="CE345" s="27">
        <v>102.05</v>
      </c>
      <c r="CF345" s="27">
        <v>101.06</v>
      </c>
      <c r="CG345" s="27">
        <v>102.01</v>
      </c>
    </row>
    <row r="346" spans="1:85" x14ac:dyDescent="0.3">
      <c r="A346" s="25" t="s">
        <v>419</v>
      </c>
      <c r="B346" s="27">
        <v>103.04</v>
      </c>
      <c r="C346" s="26"/>
      <c r="D346" s="27">
        <v>104.2</v>
      </c>
      <c r="E346" s="27">
        <v>105.62</v>
      </c>
      <c r="F346" s="27">
        <v>104.8</v>
      </c>
      <c r="G346" s="27">
        <v>102.34</v>
      </c>
      <c r="H346" s="27">
        <v>101.68</v>
      </c>
      <c r="I346" s="27">
        <v>101.53</v>
      </c>
      <c r="J346" s="27">
        <v>103.32</v>
      </c>
      <c r="K346" s="27">
        <v>102.2</v>
      </c>
      <c r="L346" s="27">
        <v>102.67</v>
      </c>
      <c r="M346" s="27">
        <v>102.9</v>
      </c>
      <c r="N346" s="27">
        <v>102.81</v>
      </c>
      <c r="O346" s="27">
        <v>102.48</v>
      </c>
      <c r="P346" s="27">
        <v>101.99</v>
      </c>
      <c r="Q346" s="27">
        <v>101.31</v>
      </c>
      <c r="R346" s="26"/>
      <c r="S346" s="26"/>
      <c r="T346" s="26"/>
      <c r="U346" s="27">
        <v>103.28</v>
      </c>
      <c r="V346" s="27">
        <v>102.33</v>
      </c>
      <c r="W346" s="26"/>
      <c r="X346" s="27">
        <v>104.33</v>
      </c>
      <c r="Y346" s="27">
        <v>103.47</v>
      </c>
      <c r="Z346" s="27">
        <v>100.94</v>
      </c>
      <c r="AA346" s="27">
        <v>105.62</v>
      </c>
      <c r="AB346" s="27">
        <v>106.9</v>
      </c>
      <c r="AC346" s="27">
        <v>106.08</v>
      </c>
      <c r="AD346" s="27">
        <v>105.72</v>
      </c>
      <c r="AE346" s="27">
        <v>108.25</v>
      </c>
      <c r="AF346" s="27">
        <v>107.02</v>
      </c>
      <c r="AG346" s="27">
        <v>104.43</v>
      </c>
      <c r="AH346" s="27">
        <v>104.07</v>
      </c>
      <c r="AI346" s="27">
        <v>102.74</v>
      </c>
      <c r="AJ346" s="27">
        <v>105.74</v>
      </c>
      <c r="AK346" s="27">
        <v>104.49</v>
      </c>
      <c r="AL346" s="27">
        <v>105.14</v>
      </c>
      <c r="AM346" s="27">
        <v>105.35</v>
      </c>
      <c r="AN346" s="27">
        <v>103.83</v>
      </c>
      <c r="AO346" s="27">
        <v>105.84</v>
      </c>
      <c r="AP346" s="27">
        <v>102.83</v>
      </c>
      <c r="AQ346" s="27">
        <v>104.19</v>
      </c>
      <c r="AR346" s="27">
        <v>102.73</v>
      </c>
      <c r="AS346" s="27">
        <v>105.79</v>
      </c>
      <c r="AT346" s="27">
        <v>103.83</v>
      </c>
      <c r="AU346" s="27">
        <v>102.34</v>
      </c>
      <c r="AV346" s="27">
        <v>101.74</v>
      </c>
      <c r="AW346" s="27">
        <v>101.63</v>
      </c>
      <c r="AX346" s="27">
        <v>101.53</v>
      </c>
      <c r="AY346" s="27">
        <v>102.7</v>
      </c>
      <c r="AZ346" s="27">
        <v>103.84</v>
      </c>
      <c r="BA346" s="27">
        <v>103.21</v>
      </c>
      <c r="BB346" s="27">
        <v>102.53</v>
      </c>
      <c r="BC346" s="27">
        <v>101.6</v>
      </c>
      <c r="BD346" s="27">
        <v>103.63</v>
      </c>
      <c r="BE346" s="27">
        <v>100.61</v>
      </c>
      <c r="BF346" s="26"/>
      <c r="BG346" s="27">
        <v>102.67</v>
      </c>
      <c r="BH346" s="27">
        <v>100.68</v>
      </c>
      <c r="BI346" s="27">
        <v>100.83</v>
      </c>
      <c r="BJ346" s="27">
        <v>104.5</v>
      </c>
      <c r="BK346" s="27">
        <v>102.28</v>
      </c>
      <c r="BL346" s="27">
        <v>103.6</v>
      </c>
      <c r="BM346" s="27">
        <v>102.38</v>
      </c>
      <c r="BN346" s="27">
        <v>101.03</v>
      </c>
      <c r="BO346" s="27">
        <v>102.48</v>
      </c>
      <c r="BP346" s="27">
        <v>102.71</v>
      </c>
      <c r="BQ346" s="27">
        <v>102.32</v>
      </c>
      <c r="BR346" s="27">
        <v>100.88</v>
      </c>
      <c r="BS346" s="27">
        <v>101.96</v>
      </c>
      <c r="BT346" s="27">
        <v>102.25</v>
      </c>
      <c r="BU346" s="27">
        <v>100.78</v>
      </c>
      <c r="BV346" s="27">
        <v>101.29</v>
      </c>
      <c r="BW346" s="27">
        <v>99.93</v>
      </c>
      <c r="BX346" s="27">
        <v>102.7</v>
      </c>
      <c r="BY346" s="26"/>
      <c r="BZ346" s="26"/>
      <c r="CA346" s="26"/>
      <c r="CB346" s="26"/>
      <c r="CC346" s="27">
        <v>103.43</v>
      </c>
      <c r="CD346" s="27">
        <v>103.13</v>
      </c>
      <c r="CE346" s="27">
        <v>102.37</v>
      </c>
      <c r="CF346" s="27">
        <v>101.27</v>
      </c>
      <c r="CG346" s="27">
        <v>102.6</v>
      </c>
    </row>
    <row r="347" spans="1:85" x14ac:dyDescent="0.3">
      <c r="A347" s="25" t="s">
        <v>420</v>
      </c>
      <c r="B347" s="27">
        <v>104.17</v>
      </c>
      <c r="C347" s="26"/>
      <c r="D347" s="27">
        <v>106.41</v>
      </c>
      <c r="E347" s="27">
        <v>106.48</v>
      </c>
      <c r="F347" s="27">
        <v>106.2</v>
      </c>
      <c r="G347" s="27">
        <v>103.98</v>
      </c>
      <c r="H347" s="27">
        <v>103.19</v>
      </c>
      <c r="I347" s="27">
        <v>102.75</v>
      </c>
      <c r="J347" s="27">
        <v>104.62</v>
      </c>
      <c r="K347" s="27">
        <v>103.06</v>
      </c>
      <c r="L347" s="27">
        <v>103.95</v>
      </c>
      <c r="M347" s="27">
        <v>102.88</v>
      </c>
      <c r="N347" s="27">
        <v>103.55</v>
      </c>
      <c r="O347" s="27">
        <v>103.83</v>
      </c>
      <c r="P347" s="27">
        <v>102.86</v>
      </c>
      <c r="Q347" s="27">
        <v>102.57</v>
      </c>
      <c r="R347" s="26"/>
      <c r="S347" s="26"/>
      <c r="T347" s="26"/>
      <c r="U347" s="27">
        <v>104.54</v>
      </c>
      <c r="V347" s="27">
        <v>103.35</v>
      </c>
      <c r="W347" s="26"/>
      <c r="X347" s="27">
        <v>106.59</v>
      </c>
      <c r="Y347" s="27">
        <v>104.63</v>
      </c>
      <c r="Z347" s="27">
        <v>102.29</v>
      </c>
      <c r="AA347" s="27">
        <v>106.48</v>
      </c>
      <c r="AB347" s="27">
        <v>107.35</v>
      </c>
      <c r="AC347" s="27">
        <v>108.14</v>
      </c>
      <c r="AD347" s="27">
        <v>107.79</v>
      </c>
      <c r="AE347" s="27">
        <v>110.88</v>
      </c>
      <c r="AF347" s="27">
        <v>108.94</v>
      </c>
      <c r="AG347" s="27">
        <v>106.1</v>
      </c>
      <c r="AH347" s="27">
        <v>105.82</v>
      </c>
      <c r="AI347" s="27">
        <v>104.07</v>
      </c>
      <c r="AJ347" s="27">
        <v>107.62</v>
      </c>
      <c r="AK347" s="27">
        <v>106.17</v>
      </c>
      <c r="AL347" s="27">
        <v>107.32</v>
      </c>
      <c r="AM347" s="27">
        <v>106.9</v>
      </c>
      <c r="AN347" s="27">
        <v>105.17</v>
      </c>
      <c r="AO347" s="27">
        <v>108.29</v>
      </c>
      <c r="AP347" s="27">
        <v>103.91</v>
      </c>
      <c r="AQ347" s="27">
        <v>105.47</v>
      </c>
      <c r="AR347" s="27">
        <v>103.57</v>
      </c>
      <c r="AS347" s="27">
        <v>109.03</v>
      </c>
      <c r="AT347" s="27">
        <v>105.07</v>
      </c>
      <c r="AU347" s="27">
        <v>103.98</v>
      </c>
      <c r="AV347" s="27">
        <v>103.28</v>
      </c>
      <c r="AW347" s="27">
        <v>103.1</v>
      </c>
      <c r="AX347" s="27">
        <v>102.75</v>
      </c>
      <c r="AY347" s="27">
        <v>104</v>
      </c>
      <c r="AZ347" s="27">
        <v>105</v>
      </c>
      <c r="BA347" s="27">
        <v>104.56</v>
      </c>
      <c r="BB347" s="27">
        <v>104.09</v>
      </c>
      <c r="BC347" s="27">
        <v>102.08</v>
      </c>
      <c r="BD347" s="27">
        <v>103.51</v>
      </c>
      <c r="BE347" s="27">
        <v>101.73</v>
      </c>
      <c r="BF347" s="26"/>
      <c r="BG347" s="27">
        <v>103.95</v>
      </c>
      <c r="BH347" s="27">
        <v>100.9</v>
      </c>
      <c r="BI347" s="27">
        <v>101.08</v>
      </c>
      <c r="BJ347" s="27">
        <v>104.22</v>
      </c>
      <c r="BK347" s="27">
        <v>102.49</v>
      </c>
      <c r="BL347" s="27">
        <v>104.07</v>
      </c>
      <c r="BM347" s="27">
        <v>103.72</v>
      </c>
      <c r="BN347" s="27">
        <v>101.61</v>
      </c>
      <c r="BO347" s="27">
        <v>103.83</v>
      </c>
      <c r="BP347" s="27">
        <v>103.98</v>
      </c>
      <c r="BQ347" s="27">
        <v>103.23</v>
      </c>
      <c r="BR347" s="27">
        <v>101.31</v>
      </c>
      <c r="BS347" s="27">
        <v>102.47</v>
      </c>
      <c r="BT347" s="27">
        <v>102.94</v>
      </c>
      <c r="BU347" s="27">
        <v>102.18</v>
      </c>
      <c r="BV347" s="27">
        <v>101.82</v>
      </c>
      <c r="BW347" s="27">
        <v>100.89</v>
      </c>
      <c r="BX347" s="27">
        <v>103.84</v>
      </c>
      <c r="BY347" s="26"/>
      <c r="BZ347" s="26"/>
      <c r="CA347" s="26"/>
      <c r="CB347" s="26"/>
      <c r="CC347" s="27">
        <v>104.51</v>
      </c>
      <c r="CD347" s="27">
        <v>104.58</v>
      </c>
      <c r="CE347" s="27">
        <v>103.51</v>
      </c>
      <c r="CF347" s="27">
        <v>101.73</v>
      </c>
      <c r="CG347" s="27">
        <v>103.72</v>
      </c>
    </row>
    <row r="348" spans="1:85" x14ac:dyDescent="0.3">
      <c r="A348" s="25" t="s">
        <v>421</v>
      </c>
      <c r="B348" s="27">
        <v>104.38</v>
      </c>
      <c r="C348" s="26"/>
      <c r="D348" s="27">
        <v>107.05</v>
      </c>
      <c r="E348" s="27">
        <v>107.39</v>
      </c>
      <c r="F348" s="27">
        <v>105.72</v>
      </c>
      <c r="G348" s="27">
        <v>104.01</v>
      </c>
      <c r="H348" s="27">
        <v>103.56</v>
      </c>
      <c r="I348" s="27">
        <v>103.26</v>
      </c>
      <c r="J348" s="27">
        <v>104.8</v>
      </c>
      <c r="K348" s="27">
        <v>103.52</v>
      </c>
      <c r="L348" s="27">
        <v>104.49</v>
      </c>
      <c r="M348" s="27">
        <v>102.47</v>
      </c>
      <c r="N348" s="27">
        <v>103.73</v>
      </c>
      <c r="O348" s="27">
        <v>104.5</v>
      </c>
      <c r="P348" s="27">
        <v>102.97</v>
      </c>
      <c r="Q348" s="27">
        <v>103.38</v>
      </c>
      <c r="R348" s="26"/>
      <c r="S348" s="26"/>
      <c r="T348" s="26"/>
      <c r="U348" s="27">
        <v>104.94</v>
      </c>
      <c r="V348" s="27">
        <v>103.74</v>
      </c>
      <c r="W348" s="26"/>
      <c r="X348" s="27">
        <v>107.22</v>
      </c>
      <c r="Y348" s="27">
        <v>105.06</v>
      </c>
      <c r="Z348" s="27">
        <v>103.4</v>
      </c>
      <c r="AA348" s="27">
        <v>107.39</v>
      </c>
      <c r="AB348" s="27">
        <v>106.66</v>
      </c>
      <c r="AC348" s="27">
        <v>107.6</v>
      </c>
      <c r="AD348" s="27">
        <v>107.6</v>
      </c>
      <c r="AE348" s="27">
        <v>109.58</v>
      </c>
      <c r="AF348" s="27">
        <v>107.92</v>
      </c>
      <c r="AG348" s="27">
        <v>105.93</v>
      </c>
      <c r="AH348" s="27">
        <v>105.56</v>
      </c>
      <c r="AI348" s="27">
        <v>103.86</v>
      </c>
      <c r="AJ348" s="27">
        <v>106.78</v>
      </c>
      <c r="AK348" s="27">
        <v>106.19</v>
      </c>
      <c r="AL348" s="27">
        <v>107.19</v>
      </c>
      <c r="AM348" s="27">
        <v>106.41</v>
      </c>
      <c r="AN348" s="27">
        <v>104.9</v>
      </c>
      <c r="AO348" s="27">
        <v>107.65</v>
      </c>
      <c r="AP348" s="27">
        <v>103.68</v>
      </c>
      <c r="AQ348" s="27">
        <v>104.75</v>
      </c>
      <c r="AR348" s="27">
        <v>103.38</v>
      </c>
      <c r="AS348" s="27">
        <v>108.42</v>
      </c>
      <c r="AT348" s="27">
        <v>104.91</v>
      </c>
      <c r="AU348" s="27">
        <v>104.01</v>
      </c>
      <c r="AV348" s="27">
        <v>103.5</v>
      </c>
      <c r="AW348" s="27">
        <v>103.63</v>
      </c>
      <c r="AX348" s="27">
        <v>103.26</v>
      </c>
      <c r="AY348" s="27">
        <v>104.32</v>
      </c>
      <c r="AZ348" s="27">
        <v>105.03</v>
      </c>
      <c r="BA348" s="27">
        <v>104.77</v>
      </c>
      <c r="BB348" s="27">
        <v>104.8</v>
      </c>
      <c r="BC348" s="27">
        <v>102.48</v>
      </c>
      <c r="BD348" s="27">
        <v>103.58</v>
      </c>
      <c r="BE348" s="27">
        <v>102.34</v>
      </c>
      <c r="BF348" s="26"/>
      <c r="BG348" s="27">
        <v>104.49</v>
      </c>
      <c r="BH348" s="27">
        <v>101.02</v>
      </c>
      <c r="BI348" s="27">
        <v>101.17</v>
      </c>
      <c r="BJ348" s="27">
        <v>103.4</v>
      </c>
      <c r="BK348" s="27">
        <v>102.4</v>
      </c>
      <c r="BL348" s="27">
        <v>103.91</v>
      </c>
      <c r="BM348" s="27">
        <v>104.38</v>
      </c>
      <c r="BN348" s="27">
        <v>102.1</v>
      </c>
      <c r="BO348" s="27">
        <v>104.5</v>
      </c>
      <c r="BP348" s="27">
        <v>104.07</v>
      </c>
      <c r="BQ348" s="27">
        <v>103.31</v>
      </c>
      <c r="BR348" s="27">
        <v>101.39</v>
      </c>
      <c r="BS348" s="27">
        <v>102.71</v>
      </c>
      <c r="BT348" s="27">
        <v>103.12</v>
      </c>
      <c r="BU348" s="27">
        <v>103.34</v>
      </c>
      <c r="BV348" s="27">
        <v>102.25</v>
      </c>
      <c r="BW348" s="27">
        <v>101.65</v>
      </c>
      <c r="BX348" s="27">
        <v>104.07</v>
      </c>
      <c r="BY348" s="26"/>
      <c r="BZ348" s="26"/>
      <c r="CA348" s="26"/>
      <c r="CB348" s="26"/>
      <c r="CC348" s="27">
        <v>104.99</v>
      </c>
      <c r="CD348" s="27">
        <v>104.9</v>
      </c>
      <c r="CE348" s="27">
        <v>104</v>
      </c>
      <c r="CF348" s="27">
        <v>102.03</v>
      </c>
      <c r="CG348" s="27">
        <v>104.1</v>
      </c>
    </row>
    <row r="349" spans="1:85" x14ac:dyDescent="0.3">
      <c r="A349" s="25" t="s">
        <v>422</v>
      </c>
      <c r="B349" s="27">
        <v>104.33</v>
      </c>
      <c r="C349" s="26"/>
      <c r="D349" s="27">
        <v>107.53</v>
      </c>
      <c r="E349" s="27">
        <v>108.36</v>
      </c>
      <c r="F349" s="27">
        <v>104.25</v>
      </c>
      <c r="G349" s="27">
        <v>103.43</v>
      </c>
      <c r="H349" s="27">
        <v>103.5</v>
      </c>
      <c r="I349" s="27">
        <v>103.73</v>
      </c>
      <c r="J349" s="27">
        <v>104.77</v>
      </c>
      <c r="K349" s="27">
        <v>104.01</v>
      </c>
      <c r="L349" s="27">
        <v>105.11</v>
      </c>
      <c r="M349" s="27">
        <v>101.93</v>
      </c>
      <c r="N349" s="27">
        <v>104.37</v>
      </c>
      <c r="O349" s="27">
        <v>105.31</v>
      </c>
      <c r="P349" s="27">
        <v>102.34</v>
      </c>
      <c r="Q349" s="27">
        <v>103.87</v>
      </c>
      <c r="R349" s="26"/>
      <c r="S349" s="26"/>
      <c r="T349" s="26"/>
      <c r="U349" s="27">
        <v>104.93</v>
      </c>
      <c r="V349" s="27">
        <v>104.09</v>
      </c>
      <c r="W349" s="26"/>
      <c r="X349" s="27">
        <v>107.68</v>
      </c>
      <c r="Y349" s="27">
        <v>105.47</v>
      </c>
      <c r="Z349" s="27">
        <v>104.66</v>
      </c>
      <c r="AA349" s="27">
        <v>108.36</v>
      </c>
      <c r="AB349" s="27">
        <v>105.63</v>
      </c>
      <c r="AC349" s="27">
        <v>106.39</v>
      </c>
      <c r="AD349" s="27">
        <v>106.56</v>
      </c>
      <c r="AE349" s="27">
        <v>108.95</v>
      </c>
      <c r="AF349" s="27">
        <v>106.57</v>
      </c>
      <c r="AG349" s="27">
        <v>104.7</v>
      </c>
      <c r="AH349" s="27">
        <v>103.54</v>
      </c>
      <c r="AI349" s="27">
        <v>101.37</v>
      </c>
      <c r="AJ349" s="27">
        <v>105.65</v>
      </c>
      <c r="AK349" s="27">
        <v>107</v>
      </c>
      <c r="AL349" s="27">
        <v>104.63</v>
      </c>
      <c r="AM349" s="27">
        <v>105.17</v>
      </c>
      <c r="AN349" s="27">
        <v>102.94</v>
      </c>
      <c r="AO349" s="27">
        <v>103.82</v>
      </c>
      <c r="AP349" s="27">
        <v>102.66</v>
      </c>
      <c r="AQ349" s="27">
        <v>103.38</v>
      </c>
      <c r="AR349" s="27">
        <v>102.58</v>
      </c>
      <c r="AS349" s="27">
        <v>102.9</v>
      </c>
      <c r="AT349" s="27">
        <v>104.4</v>
      </c>
      <c r="AU349" s="27">
        <v>103.43</v>
      </c>
      <c r="AV349" s="27">
        <v>103.43</v>
      </c>
      <c r="AW349" s="27">
        <v>103.58</v>
      </c>
      <c r="AX349" s="27">
        <v>103.73</v>
      </c>
      <c r="AY349" s="27">
        <v>104.42</v>
      </c>
      <c r="AZ349" s="27">
        <v>104.63</v>
      </c>
      <c r="BA349" s="27">
        <v>104.87</v>
      </c>
      <c r="BB349" s="27">
        <v>105.13</v>
      </c>
      <c r="BC349" s="27">
        <v>103.02</v>
      </c>
      <c r="BD349" s="27">
        <v>103.98</v>
      </c>
      <c r="BE349" s="27">
        <v>103.19</v>
      </c>
      <c r="BF349" s="26"/>
      <c r="BG349" s="27">
        <v>105.11</v>
      </c>
      <c r="BH349" s="27">
        <v>100.15</v>
      </c>
      <c r="BI349" s="27">
        <v>99.96</v>
      </c>
      <c r="BJ349" s="27">
        <v>102.99</v>
      </c>
      <c r="BK349" s="27">
        <v>102.71</v>
      </c>
      <c r="BL349" s="27">
        <v>104.48</v>
      </c>
      <c r="BM349" s="27">
        <v>105.17</v>
      </c>
      <c r="BN349" s="27">
        <v>102.72</v>
      </c>
      <c r="BO349" s="27">
        <v>105.31</v>
      </c>
      <c r="BP349" s="27">
        <v>103.07</v>
      </c>
      <c r="BQ349" s="27">
        <v>102.15</v>
      </c>
      <c r="BR349" s="27">
        <v>101.14</v>
      </c>
      <c r="BS349" s="27">
        <v>103.28</v>
      </c>
      <c r="BT349" s="27">
        <v>103.56</v>
      </c>
      <c r="BU349" s="27">
        <v>103.88</v>
      </c>
      <c r="BV349" s="27">
        <v>102.68</v>
      </c>
      <c r="BW349" s="27">
        <v>102.71</v>
      </c>
      <c r="BX349" s="27">
        <v>104.3</v>
      </c>
      <c r="BY349" s="26"/>
      <c r="BZ349" s="26"/>
      <c r="CA349" s="26"/>
      <c r="CB349" s="26"/>
      <c r="CC349" s="27">
        <v>105.58</v>
      </c>
      <c r="CD349" s="27">
        <v>104.31</v>
      </c>
      <c r="CE349" s="27">
        <v>104.56</v>
      </c>
      <c r="CF349" s="27">
        <v>102.5</v>
      </c>
      <c r="CG349" s="27">
        <v>104.32</v>
      </c>
    </row>
    <row r="350" spans="1:85" x14ac:dyDescent="0.3">
      <c r="A350" s="25" t="s">
        <v>423</v>
      </c>
      <c r="B350" s="27">
        <v>105.34</v>
      </c>
      <c r="C350" s="26"/>
      <c r="D350" s="27">
        <v>108.36</v>
      </c>
      <c r="E350" s="27">
        <v>109.65</v>
      </c>
      <c r="F350" s="27">
        <v>104.91</v>
      </c>
      <c r="G350" s="27">
        <v>104.69</v>
      </c>
      <c r="H350" s="27">
        <v>104.94</v>
      </c>
      <c r="I350" s="27">
        <v>105.14</v>
      </c>
      <c r="J350" s="27">
        <v>105.71</v>
      </c>
      <c r="K350" s="27">
        <v>105.09</v>
      </c>
      <c r="L350" s="27">
        <v>106.09</v>
      </c>
      <c r="M350" s="27">
        <v>102.79</v>
      </c>
      <c r="N350" s="27">
        <v>105.32</v>
      </c>
      <c r="O350" s="27">
        <v>106.36</v>
      </c>
      <c r="P350" s="27">
        <v>103.09</v>
      </c>
      <c r="Q350" s="27">
        <v>104.81</v>
      </c>
      <c r="R350" s="26"/>
      <c r="S350" s="26"/>
      <c r="T350" s="26"/>
      <c r="U350" s="27">
        <v>106.03</v>
      </c>
      <c r="V350" s="27">
        <v>105.02</v>
      </c>
      <c r="W350" s="26"/>
      <c r="X350" s="27">
        <v>108.5</v>
      </c>
      <c r="Y350" s="27">
        <v>106.49</v>
      </c>
      <c r="Z350" s="27">
        <v>105.52</v>
      </c>
      <c r="AA350" s="27">
        <v>109.65</v>
      </c>
      <c r="AB350" s="27">
        <v>106.59</v>
      </c>
      <c r="AC350" s="27">
        <v>107.54</v>
      </c>
      <c r="AD350" s="27">
        <v>107.48</v>
      </c>
      <c r="AE350" s="27">
        <v>109.95</v>
      </c>
      <c r="AF350" s="27">
        <v>107.1</v>
      </c>
      <c r="AG350" s="27">
        <v>105.34</v>
      </c>
      <c r="AH350" s="27">
        <v>104.49</v>
      </c>
      <c r="AI350" s="27">
        <v>102.12</v>
      </c>
      <c r="AJ350" s="27">
        <v>106.06</v>
      </c>
      <c r="AK350" s="27">
        <v>106.97</v>
      </c>
      <c r="AL350" s="27">
        <v>105.9</v>
      </c>
      <c r="AM350" s="27">
        <v>105.74</v>
      </c>
      <c r="AN350" s="27">
        <v>103.56</v>
      </c>
      <c r="AO350" s="27">
        <v>104.93</v>
      </c>
      <c r="AP350" s="27">
        <v>103.22</v>
      </c>
      <c r="AQ350" s="27">
        <v>103.5</v>
      </c>
      <c r="AR350" s="27">
        <v>103.09</v>
      </c>
      <c r="AS350" s="27">
        <v>104.07</v>
      </c>
      <c r="AT350" s="27">
        <v>105.18</v>
      </c>
      <c r="AU350" s="27">
        <v>104.69</v>
      </c>
      <c r="AV350" s="27">
        <v>104.8</v>
      </c>
      <c r="AW350" s="27">
        <v>105.1</v>
      </c>
      <c r="AX350" s="27">
        <v>105.14</v>
      </c>
      <c r="AY350" s="27">
        <v>105.18</v>
      </c>
      <c r="AZ350" s="27">
        <v>105.66</v>
      </c>
      <c r="BA350" s="27">
        <v>105.81</v>
      </c>
      <c r="BB350" s="27">
        <v>106.22</v>
      </c>
      <c r="BC350" s="27">
        <v>103.32</v>
      </c>
      <c r="BD350" s="27">
        <v>104.77</v>
      </c>
      <c r="BE350" s="27">
        <v>104.66</v>
      </c>
      <c r="BF350" s="26"/>
      <c r="BG350" s="27">
        <v>106.09</v>
      </c>
      <c r="BH350" s="27">
        <v>100.38</v>
      </c>
      <c r="BI350" s="27">
        <v>100.18</v>
      </c>
      <c r="BJ350" s="27">
        <v>104.29</v>
      </c>
      <c r="BK350" s="27">
        <v>103.54</v>
      </c>
      <c r="BL350" s="27">
        <v>105.44</v>
      </c>
      <c r="BM350" s="27">
        <v>106.21</v>
      </c>
      <c r="BN350" s="27">
        <v>103.52</v>
      </c>
      <c r="BO350" s="27">
        <v>106.36</v>
      </c>
      <c r="BP350" s="27">
        <v>104.12</v>
      </c>
      <c r="BQ350" s="27">
        <v>103.03</v>
      </c>
      <c r="BR350" s="27">
        <v>101.39</v>
      </c>
      <c r="BS350" s="27">
        <v>104.06</v>
      </c>
      <c r="BT350" s="27">
        <v>104.41</v>
      </c>
      <c r="BU350" s="27">
        <v>104.77</v>
      </c>
      <c r="BV350" s="27">
        <v>103.48</v>
      </c>
      <c r="BW350" s="27">
        <v>103.77</v>
      </c>
      <c r="BX350" s="27">
        <v>105.35</v>
      </c>
      <c r="BY350" s="26"/>
      <c r="BZ350" s="26"/>
      <c r="CA350" s="26"/>
      <c r="CB350" s="26"/>
      <c r="CC350" s="27">
        <v>106.67</v>
      </c>
      <c r="CD350" s="27">
        <v>105.43</v>
      </c>
      <c r="CE350" s="27">
        <v>105.59</v>
      </c>
      <c r="CF350" s="27">
        <v>103.26</v>
      </c>
      <c r="CG350" s="27">
        <v>105.26</v>
      </c>
    </row>
    <row r="351" spans="1:85" x14ac:dyDescent="0.3">
      <c r="A351" s="25" t="s">
        <v>552</v>
      </c>
      <c r="B351" s="27">
        <v>106.08</v>
      </c>
      <c r="D351" s="27">
        <v>109.08</v>
      </c>
      <c r="E351" s="27">
        <v>109.33</v>
      </c>
      <c r="F351" s="27">
        <v>106.09</v>
      </c>
      <c r="G351" s="27">
        <v>105.56</v>
      </c>
      <c r="H351" s="27">
        <v>105.73</v>
      </c>
      <c r="I351" s="27">
        <v>105.78</v>
      </c>
      <c r="J351" s="27">
        <v>106.55</v>
      </c>
      <c r="K351" s="27">
        <v>105.87</v>
      </c>
      <c r="L351" s="27">
        <v>106.63</v>
      </c>
      <c r="M351" s="27">
        <v>103.68</v>
      </c>
      <c r="N351" s="27">
        <v>105.89</v>
      </c>
      <c r="O351" s="27">
        <v>106.81</v>
      </c>
      <c r="P351" s="27">
        <v>103.65</v>
      </c>
      <c r="Q351" s="27">
        <v>106.03</v>
      </c>
      <c r="U351" s="27">
        <v>106.62</v>
      </c>
      <c r="V351" s="27">
        <v>105.67</v>
      </c>
      <c r="X351" s="27">
        <v>109.21</v>
      </c>
      <c r="Y351" s="27">
        <v>107.43</v>
      </c>
      <c r="Z351" s="27">
        <v>106.33</v>
      </c>
      <c r="AA351" s="27">
        <v>109.33</v>
      </c>
      <c r="AB351" s="27">
        <v>108.39</v>
      </c>
      <c r="AC351" s="27">
        <v>109.2</v>
      </c>
      <c r="AD351" s="27">
        <v>108.37</v>
      </c>
      <c r="AE351" s="27">
        <v>111.63</v>
      </c>
      <c r="AF351" s="27">
        <v>108.97</v>
      </c>
      <c r="AG351" s="27">
        <v>106.4</v>
      </c>
      <c r="AH351" s="27">
        <v>105.7</v>
      </c>
      <c r="AI351" s="27">
        <v>103.01</v>
      </c>
      <c r="AJ351" s="27">
        <v>107.51</v>
      </c>
      <c r="AK351" s="27">
        <v>108.07</v>
      </c>
      <c r="AL351" s="27">
        <v>107.26</v>
      </c>
      <c r="AM351" s="27">
        <v>106.9</v>
      </c>
      <c r="AN351" s="27">
        <v>104.33</v>
      </c>
      <c r="AO351" s="27">
        <v>106.65</v>
      </c>
      <c r="AP351" s="27">
        <v>104.02</v>
      </c>
      <c r="AQ351" s="27">
        <v>104.34</v>
      </c>
      <c r="AR351" s="27">
        <v>103.86</v>
      </c>
      <c r="AS351" s="27">
        <v>105.45</v>
      </c>
      <c r="AT351" s="27">
        <v>106.31</v>
      </c>
      <c r="AU351" s="27">
        <v>105.56</v>
      </c>
      <c r="AV351" s="27">
        <v>105.71</v>
      </c>
      <c r="AW351" s="27">
        <v>105.75</v>
      </c>
      <c r="AX351" s="27">
        <v>105.78</v>
      </c>
      <c r="AY351" s="27">
        <v>105.97</v>
      </c>
      <c r="AZ351" s="27">
        <v>106.63</v>
      </c>
      <c r="BA351" s="27">
        <v>106.6</v>
      </c>
      <c r="BB351" s="27">
        <v>107.01</v>
      </c>
      <c r="BC351" s="27">
        <v>103.64</v>
      </c>
      <c r="BD351" s="27">
        <v>106.09</v>
      </c>
      <c r="BE351" s="27">
        <v>105.06</v>
      </c>
      <c r="BG351" s="27">
        <v>106.63</v>
      </c>
      <c r="BH351" s="27">
        <v>100.46</v>
      </c>
      <c r="BI351" s="27">
        <v>100.35</v>
      </c>
      <c r="BJ351" s="27">
        <v>105.82</v>
      </c>
      <c r="BK351" s="27">
        <v>104.13</v>
      </c>
      <c r="BL351" s="27">
        <v>106.02</v>
      </c>
      <c r="BM351" s="27">
        <v>106.64</v>
      </c>
      <c r="BN351" s="27">
        <v>104.3</v>
      </c>
      <c r="BO351" s="27">
        <v>106.81</v>
      </c>
      <c r="BP351" s="27">
        <v>104.91</v>
      </c>
      <c r="BQ351" s="27">
        <v>103.77</v>
      </c>
      <c r="BR351" s="27">
        <v>101.55</v>
      </c>
      <c r="BS351" s="27">
        <v>104.37</v>
      </c>
      <c r="BT351" s="27">
        <v>105.04</v>
      </c>
      <c r="BU351" s="27">
        <v>106.31</v>
      </c>
      <c r="BV351" s="27">
        <v>103.85</v>
      </c>
      <c r="BW351" s="27">
        <v>104.52</v>
      </c>
      <c r="BX351" s="27">
        <v>106.12</v>
      </c>
      <c r="CC351" s="27">
        <v>107.19</v>
      </c>
      <c r="CD351" s="27">
        <v>106.11</v>
      </c>
      <c r="CE351" s="27">
        <v>106.14</v>
      </c>
      <c r="CF351" s="27">
        <v>103.5</v>
      </c>
      <c r="CG351" s="27">
        <v>106.02</v>
      </c>
    </row>
    <row r="352" spans="1:85" x14ac:dyDescent="0.3">
      <c r="A352" s="25" t="s">
        <v>574</v>
      </c>
      <c r="B352" s="27">
        <v>106.69</v>
      </c>
      <c r="D352" s="27">
        <v>109.21</v>
      </c>
      <c r="E352" s="27">
        <v>110.53</v>
      </c>
      <c r="F352" s="27">
        <v>106.35</v>
      </c>
      <c r="G352" s="27">
        <v>106.23</v>
      </c>
      <c r="H352" s="27">
        <v>106.52</v>
      </c>
      <c r="I352" s="27">
        <v>106.34</v>
      </c>
      <c r="J352" s="27">
        <v>107.12</v>
      </c>
      <c r="K352" s="27">
        <v>106.59</v>
      </c>
      <c r="L352" s="27">
        <v>107.5</v>
      </c>
      <c r="M352" s="27">
        <v>104.15</v>
      </c>
      <c r="N352" s="27">
        <v>107.08</v>
      </c>
      <c r="O352" s="27">
        <v>107.76</v>
      </c>
      <c r="P352" s="27">
        <v>104.02</v>
      </c>
      <c r="Q352" s="27">
        <v>105.76</v>
      </c>
      <c r="U352" s="27">
        <v>107.33</v>
      </c>
      <c r="V352" s="27">
        <v>106.34</v>
      </c>
      <c r="X352" s="27">
        <v>109.33</v>
      </c>
      <c r="Y352" s="27">
        <v>108.05</v>
      </c>
      <c r="Z352" s="27">
        <v>106.57</v>
      </c>
      <c r="AA352" s="27">
        <v>110.53</v>
      </c>
      <c r="AB352" s="27">
        <v>108.74</v>
      </c>
      <c r="AC352" s="27">
        <v>109.31</v>
      </c>
      <c r="AD352" s="27">
        <v>108.86</v>
      </c>
      <c r="AE352" s="27">
        <v>111.22</v>
      </c>
      <c r="AF352" s="27">
        <v>109.47</v>
      </c>
      <c r="AG352" s="27">
        <v>106.89</v>
      </c>
      <c r="AH352" s="27">
        <v>106.08</v>
      </c>
      <c r="AI352" s="27">
        <v>103.2</v>
      </c>
      <c r="AJ352" s="27">
        <v>107.79</v>
      </c>
      <c r="AK352" s="27">
        <v>108.41</v>
      </c>
      <c r="AL352" s="27">
        <v>107.8</v>
      </c>
      <c r="AM352" s="27">
        <v>107.22</v>
      </c>
      <c r="AN352" s="27">
        <v>104.58</v>
      </c>
      <c r="AO352" s="27">
        <v>106.96</v>
      </c>
      <c r="AP352" s="27">
        <v>104.25</v>
      </c>
      <c r="AQ352" s="27">
        <v>104.45</v>
      </c>
      <c r="AR352" s="27">
        <v>104.07</v>
      </c>
      <c r="AS352" s="27">
        <v>105.75</v>
      </c>
      <c r="AT352" s="27">
        <v>106.29</v>
      </c>
      <c r="AU352" s="27">
        <v>106.23</v>
      </c>
      <c r="AV352" s="27">
        <v>106.47</v>
      </c>
      <c r="AW352" s="27">
        <v>106.58</v>
      </c>
      <c r="AX352" s="27">
        <v>106.34</v>
      </c>
      <c r="AY352" s="27">
        <v>106.39</v>
      </c>
      <c r="AZ352" s="27">
        <v>106.94</v>
      </c>
      <c r="BA352" s="27">
        <v>107.29</v>
      </c>
      <c r="BB352" s="27">
        <v>107.61</v>
      </c>
      <c r="BC352" s="27">
        <v>103.28</v>
      </c>
      <c r="BD352" s="27">
        <v>107.03</v>
      </c>
      <c r="BE352" s="27">
        <v>106.03</v>
      </c>
      <c r="BG352" s="27">
        <v>107.5</v>
      </c>
      <c r="BH352" s="27">
        <v>100.69</v>
      </c>
      <c r="BI352" s="27">
        <v>100.63</v>
      </c>
      <c r="BJ352" s="27">
        <v>106.39</v>
      </c>
      <c r="BK352" s="27">
        <v>104.73</v>
      </c>
      <c r="BL352" s="27">
        <v>107.69</v>
      </c>
      <c r="BM352" s="27">
        <v>107.6</v>
      </c>
      <c r="BN352" s="27">
        <v>104.46</v>
      </c>
      <c r="BO352" s="27">
        <v>107.76</v>
      </c>
      <c r="BP352" s="27">
        <v>105.37</v>
      </c>
      <c r="BQ352" s="27">
        <v>104.16</v>
      </c>
      <c r="BR352" s="27">
        <v>101.75</v>
      </c>
      <c r="BS352" s="27">
        <v>104.91</v>
      </c>
      <c r="BT352" s="27">
        <v>105.47</v>
      </c>
      <c r="BU352" s="27">
        <v>105.53</v>
      </c>
      <c r="BV352" s="27">
        <v>104.3</v>
      </c>
      <c r="BW352" s="27">
        <v>104.71</v>
      </c>
      <c r="BX352" s="27">
        <v>106.76</v>
      </c>
      <c r="CC352" s="27">
        <v>107.85</v>
      </c>
      <c r="CD352" s="27">
        <v>106.88</v>
      </c>
      <c r="CE352" s="27">
        <v>106.97</v>
      </c>
      <c r="CF352" s="27">
        <v>104.01</v>
      </c>
      <c r="CG352" s="27">
        <v>106.67</v>
      </c>
    </row>
    <row r="353" spans="1:85" x14ac:dyDescent="0.3">
      <c r="A353" s="25" t="s">
        <v>585</v>
      </c>
      <c r="B353" s="27">
        <v>107.33</v>
      </c>
      <c r="D353" s="27">
        <v>109.82</v>
      </c>
      <c r="E353" s="27">
        <v>111.44</v>
      </c>
      <c r="F353" s="27">
        <v>106.76</v>
      </c>
      <c r="G353" s="27">
        <v>107.5</v>
      </c>
      <c r="H353" s="27">
        <v>107.86</v>
      </c>
      <c r="I353" s="27">
        <v>107.35</v>
      </c>
      <c r="J353" s="27">
        <v>107.78</v>
      </c>
      <c r="K353" s="27">
        <v>107.03</v>
      </c>
      <c r="L353" s="27">
        <v>108.26</v>
      </c>
      <c r="M353" s="27">
        <v>104.34</v>
      </c>
      <c r="N353" s="27">
        <v>107.48</v>
      </c>
      <c r="O353" s="27">
        <v>108.62</v>
      </c>
      <c r="P353" s="27">
        <v>104.44</v>
      </c>
      <c r="Q353" s="27">
        <v>105.3</v>
      </c>
      <c r="U353" s="27">
        <v>108.14</v>
      </c>
      <c r="V353" s="27">
        <v>106.88</v>
      </c>
      <c r="X353" s="27">
        <v>109.97</v>
      </c>
      <c r="Y353" s="27">
        <v>108.41</v>
      </c>
      <c r="Z353" s="27">
        <v>106.48</v>
      </c>
      <c r="AA353" s="27">
        <v>111.44</v>
      </c>
      <c r="AB353" s="27">
        <v>108.59</v>
      </c>
      <c r="AC353" s="27">
        <v>109.51</v>
      </c>
      <c r="AD353" s="27">
        <v>109.4</v>
      </c>
      <c r="AE353" s="27">
        <v>111.86</v>
      </c>
      <c r="AF353" s="27">
        <v>110.18</v>
      </c>
      <c r="AG353" s="27">
        <v>107.53</v>
      </c>
      <c r="AH353" s="27">
        <v>106.69</v>
      </c>
      <c r="AI353" s="27">
        <v>103.39</v>
      </c>
      <c r="AJ353" s="27">
        <v>108.78</v>
      </c>
      <c r="AK353" s="27">
        <v>108.78</v>
      </c>
      <c r="AL353" s="27">
        <v>108.49</v>
      </c>
      <c r="AM353" s="27">
        <v>107.9</v>
      </c>
      <c r="AN353" s="27">
        <v>104.84</v>
      </c>
      <c r="AO353" s="27">
        <v>107.4</v>
      </c>
      <c r="AP353" s="27">
        <v>104.68</v>
      </c>
      <c r="AQ353" s="27">
        <v>104.93</v>
      </c>
      <c r="AR353" s="27">
        <v>104.5</v>
      </c>
      <c r="AS353" s="27">
        <v>106.18</v>
      </c>
      <c r="AT353" s="27">
        <v>107.17</v>
      </c>
      <c r="AU353" s="27">
        <v>107.5</v>
      </c>
      <c r="AV353" s="27">
        <v>107.89</v>
      </c>
      <c r="AW353" s="27">
        <v>107.83</v>
      </c>
      <c r="AX353" s="27">
        <v>107.35</v>
      </c>
      <c r="AY353" s="27">
        <v>106.78</v>
      </c>
      <c r="AZ353" s="27">
        <v>107.45</v>
      </c>
      <c r="BA353" s="27">
        <v>108.06</v>
      </c>
      <c r="BB353" s="27">
        <v>108.07</v>
      </c>
      <c r="BC353" s="27">
        <v>102.96</v>
      </c>
      <c r="BD353" s="27">
        <v>106.51</v>
      </c>
      <c r="BE353" s="27">
        <v>107.43</v>
      </c>
      <c r="BG353" s="27">
        <v>108.26</v>
      </c>
      <c r="BH353" s="27">
        <v>101.01</v>
      </c>
      <c r="BI353" s="27">
        <v>100.87</v>
      </c>
      <c r="BJ353" s="27">
        <v>106.49</v>
      </c>
      <c r="BK353" s="27">
        <v>105.1</v>
      </c>
      <c r="BL353" s="27">
        <v>107.96</v>
      </c>
      <c r="BM353" s="27">
        <v>108.47</v>
      </c>
      <c r="BN353" s="27">
        <v>104.57</v>
      </c>
      <c r="BO353" s="27">
        <v>108.62</v>
      </c>
      <c r="BP353" s="27">
        <v>105.87</v>
      </c>
      <c r="BQ353" s="27">
        <v>104.58</v>
      </c>
      <c r="BR353" s="27">
        <v>101.97</v>
      </c>
      <c r="BS353" s="27">
        <v>105.58</v>
      </c>
      <c r="BT353" s="27">
        <v>105.87</v>
      </c>
      <c r="BU353" s="27">
        <v>104.42</v>
      </c>
      <c r="BV353" s="27">
        <v>104.93</v>
      </c>
      <c r="BW353" s="27">
        <v>105</v>
      </c>
      <c r="BX353" s="27">
        <v>107.38</v>
      </c>
      <c r="CC353" s="27">
        <v>108.86</v>
      </c>
      <c r="CD353" s="27">
        <v>107.53</v>
      </c>
      <c r="CE353" s="27">
        <v>107.72</v>
      </c>
      <c r="CF353" s="27">
        <v>104.66</v>
      </c>
      <c r="CG353" s="27">
        <v>107.09</v>
      </c>
    </row>
  </sheetData>
  <hyperlinks>
    <hyperlink ref="A1" location="Contents!A1" display="Return to contents" xr:uid="{00000000-0004-0000-0A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P352"/>
  <sheetViews>
    <sheetView workbookViewId="0">
      <pane xSplit="1" ySplit="3" topLeftCell="B334" activePane="bottomRight" state="frozen"/>
      <selection pane="topRight" activeCell="B1" sqref="B1"/>
      <selection pane="bottomLeft" activeCell="A4" sqref="A4"/>
      <selection pane="bottomRight" activeCell="G357" sqref="G357"/>
    </sheetView>
  </sheetViews>
  <sheetFormatPr defaultColWidth="9.109375" defaultRowHeight="13.8" x14ac:dyDescent="0.3"/>
  <cols>
    <col min="1" max="1" width="16.6640625" style="1" customWidth="1"/>
    <col min="2" max="14" width="11.88671875" style="1" customWidth="1"/>
    <col min="15" max="15" width="1.88671875" style="1" customWidth="1"/>
    <col min="16" max="16" width="11.88671875" style="1" customWidth="1"/>
    <col min="17" max="16384" width="9.109375" style="1"/>
  </cols>
  <sheetData>
    <row r="1" spans="1:16" x14ac:dyDescent="0.3">
      <c r="A1" s="5" t="s">
        <v>0</v>
      </c>
    </row>
    <row r="2" spans="1:16" ht="69" x14ac:dyDescent="0.3">
      <c r="A2" s="23" t="s">
        <v>453</v>
      </c>
      <c r="B2" s="24" t="s">
        <v>424</v>
      </c>
      <c r="C2" s="24" t="s">
        <v>425</v>
      </c>
      <c r="D2" s="24" t="s">
        <v>426</v>
      </c>
      <c r="E2" s="24" t="s">
        <v>427</v>
      </c>
      <c r="F2" s="24" t="s">
        <v>428</v>
      </c>
      <c r="G2" s="24" t="s">
        <v>429</v>
      </c>
      <c r="H2" s="24" t="s">
        <v>430</v>
      </c>
      <c r="I2" s="24" t="s">
        <v>431</v>
      </c>
      <c r="J2" s="24" t="s">
        <v>432</v>
      </c>
      <c r="K2" s="24" t="s">
        <v>433</v>
      </c>
      <c r="L2" s="24" t="s">
        <v>434</v>
      </c>
      <c r="M2" s="24" t="s">
        <v>435</v>
      </c>
      <c r="N2" s="24" t="s">
        <v>436</v>
      </c>
      <c r="O2" s="24"/>
      <c r="P2" s="24"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5">
        <v>1950</v>
      </c>
      <c r="B4" s="26">
        <f ca="1">GEOMEAN(OFFSET(B$75,$O4,0,4,1))</f>
        <v>4.3035898597294233</v>
      </c>
      <c r="C4" s="26">
        <f t="shared" ref="C4:E4" ca="1" si="0">GEOMEAN(OFFSET(C$75,$O4,0,4,1))</f>
        <v>4.6609967177080645</v>
      </c>
      <c r="D4" s="26">
        <f t="shared" ca="1" si="0"/>
        <v>4.091476251941522</v>
      </c>
      <c r="E4" s="26">
        <f t="shared" ca="1" si="0"/>
        <v>6.5800238404845706</v>
      </c>
      <c r="F4" s="26"/>
      <c r="G4" s="26">
        <f t="shared" ref="G4:J19" ca="1" si="1">GEOMEAN(OFFSET(G$75,$O4,0,4,1))</f>
        <v>67.306491540419117</v>
      </c>
      <c r="H4" s="26">
        <f t="shared" ca="1" si="1"/>
        <v>5.5393304474698235</v>
      </c>
      <c r="I4" s="26">
        <f t="shared" ca="1" si="1"/>
        <v>11.942571829710655</v>
      </c>
      <c r="J4" s="26"/>
      <c r="K4" s="26">
        <f ca="1">GEOMEAN(OFFSET(K$75,$O4,0,4,1))</f>
        <v>3.6585763301884087</v>
      </c>
      <c r="L4" s="26"/>
      <c r="M4" s="26"/>
      <c r="N4" s="26"/>
      <c r="O4" s="26">
        <f>0</f>
        <v>0</v>
      </c>
      <c r="P4" s="26">
        <f ca="1">GEOMEAN(OFFSET(P$75,$O4,0,4,1))</f>
        <v>5.0262646645383908</v>
      </c>
    </row>
    <row r="5" spans="1:16" x14ac:dyDescent="0.3">
      <c r="A5" s="25">
        <v>1951</v>
      </c>
      <c r="B5" s="26">
        <f t="shared" ref="B5:E68" ca="1" si="2">GEOMEAN(OFFSET(B$75,$O5,0,4,1))</f>
        <v>4.9633194915962777</v>
      </c>
      <c r="C5" s="26">
        <f t="shared" ca="1" si="2"/>
        <v>5.383031274261878</v>
      </c>
      <c r="D5" s="26">
        <f t="shared" ca="1" si="2"/>
        <v>4.6956615828985004</v>
      </c>
      <c r="E5" s="26">
        <f t="shared" ca="1" si="2"/>
        <v>7.4469586226919056</v>
      </c>
      <c r="F5" s="26"/>
      <c r="G5" s="26">
        <f t="shared" ca="1" si="1"/>
        <v>71.548075009363075</v>
      </c>
      <c r="H5" s="26">
        <f t="shared" ca="1" si="1"/>
        <v>5.9643399892892752</v>
      </c>
      <c r="I5" s="26">
        <f t="shared" ca="1" si="1"/>
        <v>12.44411830232834</v>
      </c>
      <c r="J5" s="26"/>
      <c r="K5" s="26">
        <f t="shared" ref="K5:N68" ca="1" si="3">GEOMEAN(OFFSET(K$75,$O5,0,4,1))</f>
        <v>3.9141013205661159</v>
      </c>
      <c r="L5" s="26"/>
      <c r="M5" s="26"/>
      <c r="N5" s="26"/>
      <c r="O5" s="26">
        <f>O4+4</f>
        <v>4</v>
      </c>
      <c r="P5" s="26">
        <f t="shared" ref="P5:P68" ca="1" si="4">GEOMEAN(OFFSET(P$75,$O5,0,4,1))</f>
        <v>5.638620201848223</v>
      </c>
    </row>
    <row r="6" spans="1:16" x14ac:dyDescent="0.3">
      <c r="A6" s="25">
        <v>1952</v>
      </c>
      <c r="B6" s="26">
        <f t="shared" ca="1" si="2"/>
        <v>5.3624469398851273</v>
      </c>
      <c r="C6" s="26">
        <f t="shared" ca="1" si="2"/>
        <v>5.8049547205651955</v>
      </c>
      <c r="D6" s="26">
        <f t="shared" ca="1" si="2"/>
        <v>5.1374055202780342</v>
      </c>
      <c r="E6" s="26">
        <f t="shared" ca="1" si="2"/>
        <v>8.2516969278311567</v>
      </c>
      <c r="F6" s="26"/>
      <c r="G6" s="26">
        <f t="shared" ca="1" si="1"/>
        <v>65.078944028818114</v>
      </c>
      <c r="H6" s="26">
        <f t="shared" ca="1" si="1"/>
        <v>6.6205379695605906</v>
      </c>
      <c r="I6" s="26">
        <f t="shared" ca="1" si="1"/>
        <v>13.166142925260857</v>
      </c>
      <c r="J6" s="26"/>
      <c r="K6" s="26">
        <f t="shared" ca="1" si="3"/>
        <v>4.2544416956364959</v>
      </c>
      <c r="L6" s="26"/>
      <c r="M6" s="26"/>
      <c r="N6" s="26"/>
      <c r="O6" s="26">
        <f t="shared" ref="O6:O69" si="5">O5+4</f>
        <v>8</v>
      </c>
      <c r="P6" s="26">
        <f t="shared" ca="1" si="4"/>
        <v>6.1695234914366726</v>
      </c>
    </row>
    <row r="7" spans="1:16" x14ac:dyDescent="0.3">
      <c r="A7" s="25">
        <v>1953</v>
      </c>
      <c r="B7" s="26">
        <f t="shared" ca="1" si="2"/>
        <v>5.2122301902533934</v>
      </c>
      <c r="C7" s="26">
        <f t="shared" ca="1" si="2"/>
        <v>5.6622515911784097</v>
      </c>
      <c r="D7" s="26">
        <f t="shared" ca="1" si="2"/>
        <v>4.9671321525260259</v>
      </c>
      <c r="E7" s="26">
        <f t="shared" ca="1" si="2"/>
        <v>8.2699064400424529</v>
      </c>
      <c r="F7" s="26"/>
      <c r="G7" s="26">
        <f t="shared" ca="1" si="1"/>
        <v>64.816865607045415</v>
      </c>
      <c r="H7" s="26">
        <f t="shared" ca="1" si="1"/>
        <v>6.8424511622286301</v>
      </c>
      <c r="I7" s="26">
        <f t="shared" ca="1" si="1"/>
        <v>13.276754387295012</v>
      </c>
      <c r="J7" s="26"/>
      <c r="K7" s="26">
        <f t="shared" ca="1" si="3"/>
        <v>4.3399827453365871</v>
      </c>
      <c r="L7" s="26"/>
      <c r="M7" s="26"/>
      <c r="N7" s="26"/>
      <c r="O7" s="26">
        <f t="shared" si="5"/>
        <v>12</v>
      </c>
      <c r="P7" s="26">
        <f t="shared" ca="1" si="4"/>
        <v>6.1874662127890012</v>
      </c>
    </row>
    <row r="8" spans="1:16" x14ac:dyDescent="0.3">
      <c r="A8" s="25">
        <v>1954</v>
      </c>
      <c r="B8" s="26">
        <f t="shared" ca="1" si="2"/>
        <v>5.2146299602696571</v>
      </c>
      <c r="C8" s="26">
        <f t="shared" ca="1" si="2"/>
        <v>5.6671162684104974</v>
      </c>
      <c r="D8" s="26">
        <f t="shared" ca="1" si="2"/>
        <v>4.9720773474498188</v>
      </c>
      <c r="E8" s="26">
        <f t="shared" ca="1" si="2"/>
        <v>8.3122468034285557</v>
      </c>
      <c r="F8" s="26"/>
      <c r="G8" s="26">
        <f t="shared" ca="1" si="1"/>
        <v>68.558925194040867</v>
      </c>
      <c r="H8" s="26">
        <f t="shared" ca="1" si="1"/>
        <v>6.9195791777054891</v>
      </c>
      <c r="I8" s="26">
        <f t="shared" ca="1" si="1"/>
        <v>12.889698271883242</v>
      </c>
      <c r="J8" s="26"/>
      <c r="K8" s="26">
        <f t="shared" ca="1" si="3"/>
        <v>4.4249180776163417</v>
      </c>
      <c r="L8" s="26"/>
      <c r="M8" s="26"/>
      <c r="N8" s="26"/>
      <c r="O8" s="26">
        <f t="shared" si="5"/>
        <v>16</v>
      </c>
      <c r="P8" s="26">
        <f t="shared" ca="1" si="4"/>
        <v>6.2370794454144214</v>
      </c>
    </row>
    <row r="9" spans="1:16" x14ac:dyDescent="0.3">
      <c r="A9" s="25">
        <v>1955</v>
      </c>
      <c r="B9" s="26">
        <f t="shared" ca="1" si="2"/>
        <v>5.548957685206612</v>
      </c>
      <c r="C9" s="26">
        <f t="shared" ca="1" si="2"/>
        <v>6.0140780469944666</v>
      </c>
      <c r="D9" s="26">
        <f t="shared" ca="1" si="2"/>
        <v>5.316392316599444</v>
      </c>
      <c r="E9" s="26">
        <f t="shared" ca="1" si="2"/>
        <v>8.7061511116498735</v>
      </c>
      <c r="F9" s="26"/>
      <c r="G9" s="26">
        <f t="shared" ca="1" si="1"/>
        <v>67.111402333150266</v>
      </c>
      <c r="H9" s="26">
        <f t="shared" ca="1" si="1"/>
        <v>7.2931635671762214</v>
      </c>
      <c r="I9" s="26">
        <f t="shared" ca="1" si="1"/>
        <v>13.279685176384698</v>
      </c>
      <c r="J9" s="26">
        <f t="shared" ca="1" si="1"/>
        <v>18.698193348026138</v>
      </c>
      <c r="K9" s="26">
        <f t="shared" ca="1" si="3"/>
        <v>4.5941093434826108</v>
      </c>
      <c r="L9" s="26"/>
      <c r="M9" s="26"/>
      <c r="N9" s="26"/>
      <c r="O9" s="26">
        <f t="shared" si="5"/>
        <v>20</v>
      </c>
      <c r="P9" s="26">
        <f t="shared" ca="1" si="4"/>
        <v>6.6259789186806257</v>
      </c>
    </row>
    <row r="10" spans="1:16" x14ac:dyDescent="0.3">
      <c r="A10" s="25">
        <v>1956</v>
      </c>
      <c r="B10" s="26">
        <f t="shared" ca="1" si="2"/>
        <v>5.8223478157400264</v>
      </c>
      <c r="C10" s="26">
        <f t="shared" ca="1" si="2"/>
        <v>6.2897492749853612</v>
      </c>
      <c r="D10" s="26">
        <f t="shared" ca="1" si="2"/>
        <v>5.5948902368670073</v>
      </c>
      <c r="E10" s="26">
        <f t="shared" ca="1" si="2"/>
        <v>9.2912327224039881</v>
      </c>
      <c r="F10" s="26"/>
      <c r="G10" s="26">
        <f t="shared" ca="1" si="1"/>
        <v>68.797995742529537</v>
      </c>
      <c r="H10" s="26">
        <f t="shared" ca="1" si="1"/>
        <v>7.806083930467814</v>
      </c>
      <c r="I10" s="26">
        <f t="shared" ca="1" si="1"/>
        <v>12.664345631371539</v>
      </c>
      <c r="J10" s="26">
        <f t="shared" ca="1" si="1"/>
        <v>18.884664193527659</v>
      </c>
      <c r="K10" s="26">
        <f t="shared" ca="1" si="3"/>
        <v>4.9346407673339305</v>
      </c>
      <c r="L10" s="26"/>
      <c r="M10" s="26"/>
      <c r="N10" s="26"/>
      <c r="O10" s="26">
        <f t="shared" si="5"/>
        <v>24</v>
      </c>
      <c r="P10" s="26">
        <f t="shared" ca="1" si="4"/>
        <v>7.051732445961342</v>
      </c>
    </row>
    <row r="11" spans="1:16" x14ac:dyDescent="0.3">
      <c r="A11" s="25">
        <v>1957</v>
      </c>
      <c r="B11" s="26">
        <f t="shared" ca="1" si="2"/>
        <v>5.9398613053617151</v>
      </c>
      <c r="C11" s="26">
        <f t="shared" ca="1" si="2"/>
        <v>6.4648124459444514</v>
      </c>
      <c r="D11" s="26">
        <f t="shared" ca="1" si="2"/>
        <v>5.6798156292341639</v>
      </c>
      <c r="E11" s="26">
        <f t="shared" ca="1" si="2"/>
        <v>9.6523771427288736</v>
      </c>
      <c r="F11" s="26"/>
      <c r="G11" s="26">
        <f t="shared" ca="1" si="1"/>
        <v>71.152228754000745</v>
      </c>
      <c r="H11" s="26">
        <f t="shared" ca="1" si="1"/>
        <v>8.1718934199608046</v>
      </c>
      <c r="I11" s="26">
        <f t="shared" ca="1" si="1"/>
        <v>13.053227284600034</v>
      </c>
      <c r="J11" s="26">
        <f t="shared" ca="1" si="1"/>
        <v>20.1976734628462</v>
      </c>
      <c r="K11" s="26">
        <f t="shared" ca="1" si="3"/>
        <v>5.0198165603173281</v>
      </c>
      <c r="L11" s="26"/>
      <c r="M11" s="26"/>
      <c r="N11" s="26"/>
      <c r="O11" s="26">
        <f t="shared" si="5"/>
        <v>28</v>
      </c>
      <c r="P11" s="26">
        <f t="shared" ca="1" si="4"/>
        <v>7.3371173024555851</v>
      </c>
    </row>
    <row r="12" spans="1:16" x14ac:dyDescent="0.3">
      <c r="A12" s="25">
        <v>1958</v>
      </c>
      <c r="B12" s="26">
        <f t="shared" ca="1" si="2"/>
        <v>6.0349605840421283</v>
      </c>
      <c r="C12" s="26">
        <f t="shared" ca="1" si="2"/>
        <v>6.5474066473893311</v>
      </c>
      <c r="D12" s="26">
        <f t="shared" ca="1" si="2"/>
        <v>5.827455482721291</v>
      </c>
      <c r="E12" s="26">
        <f t="shared" ca="1" si="2"/>
        <v>9.7424810820606069</v>
      </c>
      <c r="F12" s="26"/>
      <c r="G12" s="26">
        <f t="shared" ca="1" si="1"/>
        <v>70.569824657493598</v>
      </c>
      <c r="H12" s="26">
        <f t="shared" ca="1" si="1"/>
        <v>8.3549027514364749</v>
      </c>
      <c r="I12" s="26">
        <f t="shared" ca="1" si="1"/>
        <v>13.387280056463533</v>
      </c>
      <c r="J12" s="26">
        <f t="shared" ca="1" si="1"/>
        <v>20.397128180073747</v>
      </c>
      <c r="K12" s="26">
        <f t="shared" ca="1" si="3"/>
        <v>5.2770988517852997</v>
      </c>
      <c r="L12" s="26"/>
      <c r="M12" s="26"/>
      <c r="N12" s="26"/>
      <c r="O12" s="26">
        <f t="shared" si="5"/>
        <v>32</v>
      </c>
      <c r="P12" s="26">
        <f t="shared" ca="1" si="4"/>
        <v>7.4999766398908614</v>
      </c>
    </row>
    <row r="13" spans="1:16" x14ac:dyDescent="0.3">
      <c r="A13" s="25">
        <v>1959</v>
      </c>
      <c r="B13" s="26">
        <f t="shared" ca="1" si="2"/>
        <v>5.8823839497847858</v>
      </c>
      <c r="C13" s="26">
        <f t="shared" ca="1" si="2"/>
        <v>6.3524043690783802</v>
      </c>
      <c r="D13" s="26">
        <f t="shared" ca="1" si="2"/>
        <v>5.642281975774277</v>
      </c>
      <c r="E13" s="26">
        <f t="shared" ca="1" si="2"/>
        <v>9.8049987251401518</v>
      </c>
      <c r="F13" s="26"/>
      <c r="G13" s="26">
        <f t="shared" ca="1" si="1"/>
        <v>71.287254282068218</v>
      </c>
      <c r="H13" s="26">
        <f t="shared" ca="1" si="1"/>
        <v>8.3649359041378304</v>
      </c>
      <c r="I13" s="26">
        <f t="shared" ca="1" si="1"/>
        <v>12.831350286544632</v>
      </c>
      <c r="J13" s="26">
        <f t="shared" ca="1" si="1"/>
        <v>20.662043861685262</v>
      </c>
      <c r="K13" s="26">
        <f t="shared" ca="1" si="3"/>
        <v>5.3624982528339222</v>
      </c>
      <c r="L13" s="26"/>
      <c r="M13" s="26"/>
      <c r="N13" s="26"/>
      <c r="O13" s="26">
        <f t="shared" si="5"/>
        <v>36</v>
      </c>
      <c r="P13" s="26">
        <f t="shared" ca="1" si="4"/>
        <v>7.4624886962597561</v>
      </c>
    </row>
    <row r="14" spans="1:16" x14ac:dyDescent="0.3">
      <c r="A14" s="25">
        <v>1960</v>
      </c>
      <c r="B14" s="26">
        <f t="shared" ca="1" si="2"/>
        <v>5.9422003214364398</v>
      </c>
      <c r="C14" s="26">
        <f t="shared" ca="1" si="2"/>
        <v>6.4646036087314318</v>
      </c>
      <c r="D14" s="26">
        <f t="shared" ca="1" si="2"/>
        <v>5.6846771865413093</v>
      </c>
      <c r="E14" s="26">
        <f t="shared" ca="1" si="2"/>
        <v>9.7699948822913925</v>
      </c>
      <c r="F14" s="26"/>
      <c r="G14" s="26">
        <f t="shared" ca="1" si="1"/>
        <v>69.899169772866699</v>
      </c>
      <c r="H14" s="26">
        <f t="shared" ca="1" si="1"/>
        <v>8.5292465128435282</v>
      </c>
      <c r="I14" s="26">
        <f t="shared" ca="1" si="1"/>
        <v>12.44481831323861</v>
      </c>
      <c r="J14" s="26">
        <f t="shared" ca="1" si="1"/>
        <v>20.919934324563982</v>
      </c>
      <c r="K14" s="26">
        <f t="shared" ca="1" si="3"/>
        <v>5.4448143119969625</v>
      </c>
      <c r="L14" s="26"/>
      <c r="M14" s="26"/>
      <c r="N14" s="26"/>
      <c r="O14" s="26">
        <f t="shared" si="5"/>
        <v>40</v>
      </c>
      <c r="P14" s="26">
        <f t="shared" ca="1" si="4"/>
        <v>7.5895430410942648</v>
      </c>
    </row>
    <row r="15" spans="1:16" x14ac:dyDescent="0.3">
      <c r="A15" s="25">
        <v>1961</v>
      </c>
      <c r="B15" s="26">
        <f t="shared" ca="1" si="2"/>
        <v>6.1548352832484028</v>
      </c>
      <c r="C15" s="26">
        <f t="shared" ca="1" si="2"/>
        <v>6.6749080360074284</v>
      </c>
      <c r="D15" s="26">
        <f t="shared" ca="1" si="2"/>
        <v>5.9197670824700497</v>
      </c>
      <c r="E15" s="26">
        <f t="shared" ca="1" si="2"/>
        <v>9.8673926770003213</v>
      </c>
      <c r="F15" s="26"/>
      <c r="G15" s="26">
        <f t="shared" ca="1" si="1"/>
        <v>69.749948007043585</v>
      </c>
      <c r="H15" s="26">
        <f t="shared" ca="1" si="1"/>
        <v>8.8818906805733082</v>
      </c>
      <c r="I15" s="26">
        <f t="shared" ca="1" si="1"/>
        <v>12.556144124410421</v>
      </c>
      <c r="J15" s="26">
        <f t="shared" ca="1" si="1"/>
        <v>21.182342556557789</v>
      </c>
      <c r="K15" s="26">
        <f t="shared" ca="1" si="3"/>
        <v>5.6173734464712268</v>
      </c>
      <c r="L15" s="26"/>
      <c r="M15" s="26"/>
      <c r="N15" s="26"/>
      <c r="O15" s="26">
        <f t="shared" si="5"/>
        <v>44</v>
      </c>
      <c r="P15" s="26">
        <f t="shared" ca="1" si="4"/>
        <v>7.8746519955099634</v>
      </c>
    </row>
    <row r="16" spans="1:16" x14ac:dyDescent="0.3">
      <c r="A16" s="25">
        <v>1962</v>
      </c>
      <c r="B16" s="26">
        <f t="shared" ca="1" si="2"/>
        <v>6.3120957965746927</v>
      </c>
      <c r="C16" s="26">
        <f t="shared" ca="1" si="2"/>
        <v>6.8219912777479887</v>
      </c>
      <c r="D16" s="26">
        <f t="shared" ca="1" si="2"/>
        <v>6.0920812460318299</v>
      </c>
      <c r="E16" s="26">
        <f t="shared" ca="1" si="2"/>
        <v>9.8973090633781027</v>
      </c>
      <c r="F16" s="26"/>
      <c r="G16" s="26">
        <f t="shared" ca="1" si="1"/>
        <v>69.267437787173364</v>
      </c>
      <c r="H16" s="26">
        <f t="shared" ca="1" si="1"/>
        <v>9.0747403157462792</v>
      </c>
      <c r="I16" s="26">
        <f t="shared" ca="1" si="1"/>
        <v>13.051954822483923</v>
      </c>
      <c r="J16" s="26">
        <f t="shared" ca="1" si="1"/>
        <v>21.442384159165428</v>
      </c>
      <c r="K16" s="26">
        <f t="shared" ca="1" si="3"/>
        <v>5.6999342866606835</v>
      </c>
      <c r="L16" s="26"/>
      <c r="M16" s="26"/>
      <c r="N16" s="26"/>
      <c r="O16" s="26">
        <f t="shared" si="5"/>
        <v>48</v>
      </c>
      <c r="P16" s="26">
        <f t="shared" ca="1" si="4"/>
        <v>8.0572203003615108</v>
      </c>
    </row>
    <row r="17" spans="1:16" x14ac:dyDescent="0.3">
      <c r="A17" s="25">
        <v>1963</v>
      </c>
      <c r="B17" s="26">
        <f t="shared" ca="1" si="2"/>
        <v>6.6394754190786749</v>
      </c>
      <c r="C17" s="26">
        <f t="shared" ca="1" si="2"/>
        <v>7.209370373326208</v>
      </c>
      <c r="D17" s="26">
        <f t="shared" ca="1" si="2"/>
        <v>6.4020017314451554</v>
      </c>
      <c r="E17" s="26">
        <f t="shared" ca="1" si="2"/>
        <v>9.5797450343043362</v>
      </c>
      <c r="F17" s="26"/>
      <c r="G17" s="26">
        <f t="shared" ca="1" si="1"/>
        <v>70.191437355690397</v>
      </c>
      <c r="H17" s="26">
        <f t="shared" ca="1" si="1"/>
        <v>9.2646646147647331</v>
      </c>
      <c r="I17" s="26">
        <f t="shared" ca="1" si="1"/>
        <v>12.329300893127094</v>
      </c>
      <c r="J17" s="26">
        <f t="shared" ca="1" si="1"/>
        <v>21.769688897766656</v>
      </c>
      <c r="K17" s="26">
        <f t="shared" ca="1" si="3"/>
        <v>5.8721537825960688</v>
      </c>
      <c r="L17" s="26"/>
      <c r="M17" s="26"/>
      <c r="N17" s="26"/>
      <c r="O17" s="26">
        <f t="shared" si="5"/>
        <v>52</v>
      </c>
      <c r="P17" s="26">
        <f t="shared" ca="1" si="4"/>
        <v>8.3095878237379619</v>
      </c>
    </row>
    <row r="18" spans="1:16" x14ac:dyDescent="0.3">
      <c r="A18" s="25">
        <v>1964</v>
      </c>
      <c r="B18" s="26">
        <f t="shared" ca="1" si="2"/>
        <v>6.7924838874700981</v>
      </c>
      <c r="C18" s="26">
        <f t="shared" ca="1" si="2"/>
        <v>7.3549915023681409</v>
      </c>
      <c r="D18" s="26">
        <f t="shared" ca="1" si="2"/>
        <v>6.547498567426258</v>
      </c>
      <c r="E18" s="26">
        <f t="shared" ca="1" si="2"/>
        <v>9.5674650354320683</v>
      </c>
      <c r="F18" s="26"/>
      <c r="G18" s="26">
        <f t="shared" ca="1" si="1"/>
        <v>70.957476614661559</v>
      </c>
      <c r="H18" s="26">
        <f t="shared" ca="1" si="1"/>
        <v>9.5339306430242807</v>
      </c>
      <c r="I18" s="26">
        <f t="shared" ca="1" si="1"/>
        <v>12.664336650717139</v>
      </c>
      <c r="J18" s="26">
        <f t="shared" ca="1" si="1"/>
        <v>22.092468987708791</v>
      </c>
      <c r="K18" s="26">
        <f t="shared" ca="1" si="3"/>
        <v>6.1270417676434477</v>
      </c>
      <c r="L18" s="26"/>
      <c r="M18" s="26"/>
      <c r="N18" s="26"/>
      <c r="O18" s="26">
        <f t="shared" si="5"/>
        <v>56</v>
      </c>
      <c r="P18" s="26">
        <f t="shared" ca="1" si="4"/>
        <v>8.5321682515563388</v>
      </c>
    </row>
    <row r="19" spans="1:16" x14ac:dyDescent="0.3">
      <c r="A19" s="25">
        <v>1965</v>
      </c>
      <c r="B19" s="26">
        <f t="shared" ca="1" si="2"/>
        <v>6.9096678839223831</v>
      </c>
      <c r="C19" s="26">
        <f t="shared" ca="1" si="2"/>
        <v>7.4845850157597873</v>
      </c>
      <c r="D19" s="26">
        <f t="shared" ca="1" si="2"/>
        <v>6.6171711521704006</v>
      </c>
      <c r="E19" s="26">
        <f t="shared" ca="1" si="2"/>
        <v>9.7271043064639056</v>
      </c>
      <c r="F19" s="26"/>
      <c r="G19" s="26">
        <f t="shared" ca="1" si="1"/>
        <v>70.464799170105223</v>
      </c>
      <c r="H19" s="26">
        <f t="shared" ca="1" si="1"/>
        <v>10.102903563843757</v>
      </c>
      <c r="I19" s="26">
        <f t="shared" ca="1" si="1"/>
        <v>12.832227514725423</v>
      </c>
      <c r="J19" s="26">
        <f t="shared" ca="1" si="1"/>
        <v>22.418399484567853</v>
      </c>
      <c r="K19" s="26">
        <f t="shared" ca="1" si="3"/>
        <v>6.3796473131973253</v>
      </c>
      <c r="L19" s="26"/>
      <c r="M19" s="26"/>
      <c r="N19" s="26"/>
      <c r="O19" s="26">
        <f t="shared" si="5"/>
        <v>60</v>
      </c>
      <c r="P19" s="26">
        <f t="shared" ca="1" si="4"/>
        <v>8.861426473027338</v>
      </c>
    </row>
    <row r="20" spans="1:16" x14ac:dyDescent="0.3">
      <c r="A20" s="25">
        <v>1966</v>
      </c>
      <c r="B20" s="26">
        <f t="shared" ca="1" si="2"/>
        <v>7.1599054610501174</v>
      </c>
      <c r="C20" s="26">
        <f t="shared" ca="1" si="2"/>
        <v>7.7599192082119632</v>
      </c>
      <c r="D20" s="26">
        <f t="shared" ca="1" si="2"/>
        <v>6.882363694224698</v>
      </c>
      <c r="E20" s="26">
        <f t="shared" ca="1" si="2"/>
        <v>9.9899549548534008</v>
      </c>
      <c r="F20" s="26"/>
      <c r="G20" s="26">
        <f t="shared" ref="G20:J35" ca="1" si="6">GEOMEAN(OFFSET(G$75,$O20,0,4,1))</f>
        <v>72.317702293894641</v>
      </c>
      <c r="H20" s="26">
        <f t="shared" ca="1" si="6"/>
        <v>10.557257114973922</v>
      </c>
      <c r="I20" s="26">
        <f t="shared" ca="1" si="6"/>
        <v>13.274694804087593</v>
      </c>
      <c r="J20" s="26">
        <f t="shared" ca="1" si="6"/>
        <v>23.46201073937538</v>
      </c>
      <c r="K20" s="26">
        <f t="shared" ca="1" si="3"/>
        <v>6.6370769609380007</v>
      </c>
      <c r="L20" s="26"/>
      <c r="M20" s="26"/>
      <c r="N20" s="26"/>
      <c r="O20" s="26">
        <f t="shared" si="5"/>
        <v>64</v>
      </c>
      <c r="P20" s="26">
        <f t="shared" ca="1" si="4"/>
        <v>9.25474409320368</v>
      </c>
    </row>
    <row r="21" spans="1:16" x14ac:dyDescent="0.3">
      <c r="A21" s="25">
        <v>1967</v>
      </c>
      <c r="B21" s="26">
        <f t="shared" ca="1" si="2"/>
        <v>7.1949255113874946</v>
      </c>
      <c r="C21" s="26">
        <f t="shared" ca="1" si="2"/>
        <v>7.7749022250285122</v>
      </c>
      <c r="D21" s="26">
        <f t="shared" ca="1" si="2"/>
        <v>6.9024156025147887</v>
      </c>
      <c r="E21" s="26">
        <f t="shared" ca="1" si="2"/>
        <v>9.8324583756444266</v>
      </c>
      <c r="F21" s="26"/>
      <c r="G21" s="26">
        <f t="shared" ca="1" si="6"/>
        <v>80.474344909426392</v>
      </c>
      <c r="H21" s="26">
        <f t="shared" ca="1" si="6"/>
        <v>10.579757639005386</v>
      </c>
      <c r="I21" s="26">
        <f t="shared" ca="1" si="6"/>
        <v>13.277482354127878</v>
      </c>
      <c r="J21" s="26">
        <f t="shared" ca="1" si="6"/>
        <v>23.199798976294254</v>
      </c>
      <c r="K21" s="26">
        <f t="shared" ca="1" si="3"/>
        <v>6.8922445775301098</v>
      </c>
      <c r="L21" s="26"/>
      <c r="M21" s="26"/>
      <c r="N21" s="26"/>
      <c r="O21" s="26">
        <f t="shared" si="5"/>
        <v>68</v>
      </c>
      <c r="P21" s="26">
        <f t="shared" ca="1" si="4"/>
        <v>9.3422724425657808</v>
      </c>
    </row>
    <row r="22" spans="1:16" x14ac:dyDescent="0.3">
      <c r="A22" s="25">
        <v>1968</v>
      </c>
      <c r="B22" s="26">
        <f t="shared" ca="1" si="2"/>
        <v>7.469319818937854</v>
      </c>
      <c r="C22" s="26">
        <f t="shared" ca="1" si="2"/>
        <v>8.1042264830631865</v>
      </c>
      <c r="D22" s="26">
        <f t="shared" ca="1" si="2"/>
        <v>7.1818404175398936</v>
      </c>
      <c r="E22" s="26">
        <f t="shared" ca="1" si="2"/>
        <v>10.11911058282616</v>
      </c>
      <c r="F22" s="26"/>
      <c r="G22" s="26">
        <f t="shared" ca="1" si="6"/>
        <v>87.35571308696845</v>
      </c>
      <c r="H22" s="26">
        <f t="shared" ca="1" si="6"/>
        <v>10.891842441917859</v>
      </c>
      <c r="I22" s="26">
        <f t="shared" ca="1" si="6"/>
        <v>13.554041050789953</v>
      </c>
      <c r="J22" s="26">
        <f t="shared" ca="1" si="6"/>
        <v>23.399778621750993</v>
      </c>
      <c r="K22" s="26">
        <f t="shared" ca="1" si="3"/>
        <v>7.1441123247040279</v>
      </c>
      <c r="L22" s="26"/>
      <c r="M22" s="26"/>
      <c r="N22" s="26"/>
      <c r="O22" s="26">
        <f t="shared" si="5"/>
        <v>72</v>
      </c>
      <c r="P22" s="26">
        <f t="shared" ca="1" si="4"/>
        <v>9.7016766561506422</v>
      </c>
    </row>
    <row r="23" spans="1:16" x14ac:dyDescent="0.3">
      <c r="A23" s="25">
        <v>1969</v>
      </c>
      <c r="B23" s="26">
        <f t="shared" ca="1" si="2"/>
        <v>7.8093507941974458</v>
      </c>
      <c r="C23" s="26">
        <f t="shared" ca="1" si="2"/>
        <v>8.4592566405778555</v>
      </c>
      <c r="D23" s="26">
        <f t="shared" ca="1" si="2"/>
        <v>7.5192327951222744</v>
      </c>
      <c r="E23" s="26">
        <f t="shared" ca="1" si="2"/>
        <v>10.717513810216765</v>
      </c>
      <c r="F23" s="26"/>
      <c r="G23" s="26">
        <f t="shared" ca="1" si="6"/>
        <v>92.383772224459733</v>
      </c>
      <c r="H23" s="26">
        <f t="shared" ca="1" si="6"/>
        <v>11.263002471582039</v>
      </c>
      <c r="I23" s="26">
        <f t="shared" ca="1" si="6"/>
        <v>14.052336961688553</v>
      </c>
      <c r="J23" s="26">
        <f t="shared" ca="1" si="6"/>
        <v>23.722059863598979</v>
      </c>
      <c r="K23" s="26">
        <f t="shared" ca="1" si="3"/>
        <v>7.6561775099912364</v>
      </c>
      <c r="L23" s="26"/>
      <c r="M23" s="26"/>
      <c r="N23" s="26"/>
      <c r="O23" s="26">
        <f t="shared" si="5"/>
        <v>76</v>
      </c>
      <c r="P23" s="26">
        <f t="shared" ca="1" si="4"/>
        <v>10.12858619340583</v>
      </c>
    </row>
    <row r="24" spans="1:16" x14ac:dyDescent="0.3">
      <c r="A24" s="25">
        <v>1970</v>
      </c>
      <c r="B24" s="26">
        <f t="shared" ca="1" si="2"/>
        <v>8.3176653108044167</v>
      </c>
      <c r="C24" s="26">
        <f t="shared" ca="1" si="2"/>
        <v>9.0520650196921295</v>
      </c>
      <c r="D24" s="26">
        <f t="shared" ca="1" si="2"/>
        <v>8.0182463237399659</v>
      </c>
      <c r="E24" s="26">
        <f t="shared" ca="1" si="2"/>
        <v>11.728526553759043</v>
      </c>
      <c r="F24" s="26">
        <f t="shared" ref="F24:F67" ca="1" si="7">GEOMEAN(OFFSET(F$75,$O24,0,4,1))</f>
        <v>19174.111238508409</v>
      </c>
      <c r="G24" s="26">
        <f t="shared" ca="1" si="6"/>
        <v>99.077123963108761</v>
      </c>
      <c r="H24" s="26">
        <f t="shared" ca="1" si="6"/>
        <v>12.364368585801067</v>
      </c>
      <c r="I24" s="26">
        <f t="shared" ca="1" si="6"/>
        <v>14.054981333465564</v>
      </c>
      <c r="J24" s="26">
        <f t="shared" ca="1" si="6"/>
        <v>24.44160184989498</v>
      </c>
      <c r="K24" s="26">
        <f t="shared" ca="1" si="3"/>
        <v>8.1656008603740133</v>
      </c>
      <c r="L24" s="26">
        <f t="shared" ca="1" si="3"/>
        <v>5.3185319548983889</v>
      </c>
      <c r="M24" s="26">
        <f t="shared" ca="1" si="3"/>
        <v>987.55464614452922</v>
      </c>
      <c r="N24" s="26">
        <f t="shared" ca="1" si="3"/>
        <v>10.36626799494139</v>
      </c>
      <c r="O24" s="26">
        <f t="shared" si="5"/>
        <v>80</v>
      </c>
      <c r="P24" s="26">
        <f t="shared" ca="1" si="4"/>
        <v>10.967803821074176</v>
      </c>
    </row>
    <row r="25" spans="1:16" x14ac:dyDescent="0.3">
      <c r="A25" s="25">
        <v>1971</v>
      </c>
      <c r="B25" s="26">
        <f t="shared" ca="1" si="2"/>
        <v>9.178676343478136</v>
      </c>
      <c r="C25" s="26">
        <f t="shared" ca="1" si="2"/>
        <v>10.015781408514739</v>
      </c>
      <c r="D25" s="26">
        <f t="shared" ca="1" si="2"/>
        <v>8.7391307787382182</v>
      </c>
      <c r="E25" s="26">
        <f t="shared" ca="1" si="2"/>
        <v>12.777084697131725</v>
      </c>
      <c r="F25" s="26">
        <f t="shared" ca="1" si="7"/>
        <v>13185.553110708328</v>
      </c>
      <c r="G25" s="26">
        <f t="shared" ca="1" si="6"/>
        <v>106.27765428253926</v>
      </c>
      <c r="H25" s="26">
        <f t="shared" ca="1" si="6"/>
        <v>13.740990542791078</v>
      </c>
      <c r="I25" s="26">
        <f t="shared" ca="1" si="6"/>
        <v>14.279728965737256</v>
      </c>
      <c r="J25" s="26">
        <f t="shared" ca="1" si="6"/>
        <v>25.094278677801658</v>
      </c>
      <c r="K25" s="26">
        <f t="shared" ca="1" si="3"/>
        <v>8.9297767844105973</v>
      </c>
      <c r="L25" s="26">
        <f t="shared" ca="1" si="3"/>
        <v>6.3443260460499245</v>
      </c>
      <c r="M25" s="26">
        <f t="shared" ca="1" si="3"/>
        <v>854.9889628494625</v>
      </c>
      <c r="N25" s="26">
        <f t="shared" ca="1" si="3"/>
        <v>11.406743574186727</v>
      </c>
      <c r="O25" s="26">
        <f t="shared" si="5"/>
        <v>84</v>
      </c>
      <c r="P25" s="26">
        <f t="shared" ca="1" si="4"/>
        <v>12.101055835030053</v>
      </c>
    </row>
    <row r="26" spans="1:16" x14ac:dyDescent="0.3">
      <c r="A26" s="25">
        <v>1972</v>
      </c>
      <c r="B26" s="26">
        <f t="shared" ca="1" si="2"/>
        <v>10.340690906879775</v>
      </c>
      <c r="C26" s="26">
        <f t="shared" ca="1" si="2"/>
        <v>11.256005298988347</v>
      </c>
      <c r="D26" s="26">
        <f t="shared" ca="1" si="2"/>
        <v>9.9514677846298589</v>
      </c>
      <c r="E26" s="26">
        <f t="shared" ca="1" si="2"/>
        <v>13.704938535562807</v>
      </c>
      <c r="F26" s="26">
        <f t="shared" ca="1" si="7"/>
        <v>11963.928182304757</v>
      </c>
      <c r="G26" s="26">
        <f t="shared" ca="1" si="6"/>
        <v>111.59592637253876</v>
      </c>
      <c r="H26" s="26">
        <f t="shared" ca="1" si="6"/>
        <v>14.495657201816494</v>
      </c>
      <c r="I26" s="26">
        <f t="shared" ca="1" si="6"/>
        <v>16.274407426464954</v>
      </c>
      <c r="J26" s="26">
        <f t="shared" ca="1" si="6"/>
        <v>25.744637729869883</v>
      </c>
      <c r="K26" s="26">
        <f t="shared" ca="1" si="3"/>
        <v>9.6135371877965756</v>
      </c>
      <c r="L26" s="26">
        <f t="shared" ca="1" si="3"/>
        <v>7.0458081687151939</v>
      </c>
      <c r="M26" s="26">
        <f t="shared" ca="1" si="3"/>
        <v>811.93615784862823</v>
      </c>
      <c r="N26" s="26">
        <f t="shared" ca="1" si="3"/>
        <v>12.149343548337869</v>
      </c>
      <c r="O26" s="26">
        <f t="shared" si="5"/>
        <v>88</v>
      </c>
      <c r="P26" s="26">
        <f t="shared" ca="1" si="4"/>
        <v>13.142819140753565</v>
      </c>
    </row>
    <row r="27" spans="1:16" x14ac:dyDescent="0.3">
      <c r="A27" s="25">
        <v>1973</v>
      </c>
      <c r="B27" s="26">
        <f t="shared" ca="1" si="2"/>
        <v>12.835800698113644</v>
      </c>
      <c r="C27" s="26">
        <f t="shared" ca="1" si="2"/>
        <v>13.691008032565678</v>
      </c>
      <c r="D27" s="26">
        <f t="shared" ca="1" si="2"/>
        <v>12.542986615539286</v>
      </c>
      <c r="E27" s="26">
        <f t="shared" ca="1" si="2"/>
        <v>14.994073701303341</v>
      </c>
      <c r="F27" s="26">
        <f t="shared" ca="1" si="7"/>
        <v>10745.126303991443</v>
      </c>
      <c r="G27" s="26">
        <f t="shared" ca="1" si="6"/>
        <v>118.4941390939119</v>
      </c>
      <c r="H27" s="26">
        <f t="shared" ca="1" si="6"/>
        <v>15.584710142946854</v>
      </c>
      <c r="I27" s="26">
        <f t="shared" ca="1" si="6"/>
        <v>21.100869384170725</v>
      </c>
      <c r="J27" s="26">
        <f t="shared" ca="1" si="6"/>
        <v>26.072331966741977</v>
      </c>
      <c r="K27" s="26">
        <f t="shared" ca="1" si="3"/>
        <v>10.294839945623021</v>
      </c>
      <c r="L27" s="26">
        <f t="shared" ca="1" si="3"/>
        <v>7.948988304113608</v>
      </c>
      <c r="M27" s="26">
        <f t="shared" ca="1" si="3"/>
        <v>796.07380590057096</v>
      </c>
      <c r="N27" s="26">
        <f t="shared" ca="1" si="3"/>
        <v>13.191597323571312</v>
      </c>
      <c r="O27" s="26">
        <f t="shared" si="5"/>
        <v>92</v>
      </c>
      <c r="P27" s="26">
        <f t="shared" ca="1" si="4"/>
        <v>15.051137037666091</v>
      </c>
    </row>
    <row r="28" spans="1:16" x14ac:dyDescent="0.3">
      <c r="A28" s="25">
        <v>1974</v>
      </c>
      <c r="B28" s="26">
        <f t="shared" ca="1" si="2"/>
        <v>17.2063101475458</v>
      </c>
      <c r="C28" s="26">
        <f t="shared" ca="1" si="2"/>
        <v>17.933553768046021</v>
      </c>
      <c r="D28" s="26">
        <f t="shared" ca="1" si="2"/>
        <v>16.818364715075912</v>
      </c>
      <c r="E28" s="26">
        <f t="shared" ca="1" si="2"/>
        <v>17.709956410797698</v>
      </c>
      <c r="F28" s="26">
        <f t="shared" ca="1" si="7"/>
        <v>9757.7951716540374</v>
      </c>
      <c r="G28" s="26">
        <f t="shared" ca="1" si="6"/>
        <v>144.07626470164342</v>
      </c>
      <c r="H28" s="26">
        <f t="shared" ca="1" si="6"/>
        <v>18.112785767653982</v>
      </c>
      <c r="I28" s="26">
        <f t="shared" ca="1" si="6"/>
        <v>21.093640445779684</v>
      </c>
      <c r="J28" s="26">
        <f t="shared" ca="1" si="6"/>
        <v>26.459823207519225</v>
      </c>
      <c r="K28" s="26">
        <f t="shared" ca="1" si="3"/>
        <v>11.888072573046841</v>
      </c>
      <c r="L28" s="26">
        <f t="shared" ca="1" si="3"/>
        <v>8.7366743836272729</v>
      </c>
      <c r="M28" s="26">
        <f t="shared" ca="1" si="3"/>
        <v>767.78497701416552</v>
      </c>
      <c r="N28" s="26">
        <f t="shared" ca="1" si="3"/>
        <v>15.257786138766425</v>
      </c>
      <c r="O28" s="26">
        <f t="shared" si="5"/>
        <v>96</v>
      </c>
      <c r="P28" s="26">
        <f t="shared" ca="1" si="4"/>
        <v>18.65913801292638</v>
      </c>
    </row>
    <row r="29" spans="1:16" x14ac:dyDescent="0.3">
      <c r="A29" s="25">
        <v>1975</v>
      </c>
      <c r="B29" s="26">
        <f t="shared" ca="1" si="2"/>
        <v>20.873939365994815</v>
      </c>
      <c r="C29" s="26">
        <f t="shared" ca="1" si="2"/>
        <v>22.15558895638809</v>
      </c>
      <c r="D29" s="26">
        <f t="shared" ca="1" si="2"/>
        <v>19.923103040513137</v>
      </c>
      <c r="E29" s="26">
        <f t="shared" ca="1" si="2"/>
        <v>21.840193086964664</v>
      </c>
      <c r="F29" s="26">
        <f t="shared" ca="1" si="7"/>
        <v>8914.6401005079897</v>
      </c>
      <c r="G29" s="26">
        <f t="shared" ca="1" si="6"/>
        <v>156.57514710595345</v>
      </c>
      <c r="H29" s="26">
        <f t="shared" ca="1" si="6"/>
        <v>22.590815037601633</v>
      </c>
      <c r="I29" s="26">
        <f t="shared" ca="1" si="6"/>
        <v>28.814852561043097</v>
      </c>
      <c r="J29" s="26">
        <f t="shared" ca="1" si="6"/>
        <v>26.983631880223776</v>
      </c>
      <c r="K29" s="26">
        <f t="shared" ca="1" si="3"/>
        <v>15.038690826277337</v>
      </c>
      <c r="L29" s="26">
        <f t="shared" ca="1" si="3"/>
        <v>11.097337086400724</v>
      </c>
      <c r="M29" s="26">
        <f t="shared" ca="1" si="3"/>
        <v>743.3578672297441</v>
      </c>
      <c r="N29" s="26">
        <f t="shared" ca="1" si="3"/>
        <v>19.130492251239666</v>
      </c>
      <c r="O29" s="26">
        <f t="shared" si="5"/>
        <v>100</v>
      </c>
      <c r="P29" s="26">
        <f t="shared" ca="1" si="4"/>
        <v>22.74850225135734</v>
      </c>
    </row>
    <row r="30" spans="1:16" x14ac:dyDescent="0.3">
      <c r="A30" s="25">
        <v>1976</v>
      </c>
      <c r="B30" s="26">
        <f t="shared" ca="1" si="2"/>
        <v>22.863362211338316</v>
      </c>
      <c r="C30" s="26">
        <f t="shared" ca="1" si="2"/>
        <v>24.446549914706608</v>
      </c>
      <c r="D30" s="26">
        <f t="shared" ca="1" si="2"/>
        <v>21.671134447359456</v>
      </c>
      <c r="E30" s="26">
        <f t="shared" ca="1" si="2"/>
        <v>25.604548890827637</v>
      </c>
      <c r="F30" s="26">
        <f t="shared" ca="1" si="7"/>
        <v>7773.4259043102502</v>
      </c>
      <c r="G30" s="26">
        <f t="shared" ca="1" si="6"/>
        <v>162.26888828698574</v>
      </c>
      <c r="H30" s="26">
        <f t="shared" ca="1" si="6"/>
        <v>27.212732924536141</v>
      </c>
      <c r="I30" s="26">
        <f t="shared" ca="1" si="6"/>
        <v>37.759518394567728</v>
      </c>
      <c r="J30" s="26">
        <f t="shared" ca="1" si="6"/>
        <v>28.349456925877131</v>
      </c>
      <c r="K30" s="26">
        <f t="shared" ca="1" si="3"/>
        <v>17.264590804298738</v>
      </c>
      <c r="L30" s="26">
        <f t="shared" ca="1" si="3"/>
        <v>14.290672874700158</v>
      </c>
      <c r="M30" s="26">
        <f t="shared" ca="1" si="3"/>
        <v>698.72563992264804</v>
      </c>
      <c r="N30" s="26">
        <f t="shared" ca="1" si="3"/>
        <v>22.267827053045369</v>
      </c>
      <c r="O30" s="26">
        <f t="shared" si="5"/>
        <v>104</v>
      </c>
      <c r="P30" s="26">
        <f t="shared" ca="1" si="4"/>
        <v>25.926447218841634</v>
      </c>
    </row>
    <row r="31" spans="1:16" x14ac:dyDescent="0.3">
      <c r="A31" s="25">
        <v>1977</v>
      </c>
      <c r="B31" s="26">
        <f t="shared" ca="1" si="2"/>
        <v>24.539128446044934</v>
      </c>
      <c r="C31" s="26">
        <f t="shared" ca="1" si="2"/>
        <v>25.885383652134102</v>
      </c>
      <c r="D31" s="26">
        <f t="shared" ca="1" si="2"/>
        <v>23.338133181279172</v>
      </c>
      <c r="E31" s="26">
        <f t="shared" ca="1" si="2"/>
        <v>30.972103079566004</v>
      </c>
      <c r="F31" s="26">
        <f t="shared" ca="1" si="7"/>
        <v>5801.0518144761609</v>
      </c>
      <c r="G31" s="26">
        <f t="shared" ca="1" si="6"/>
        <v>161.92414474157275</v>
      </c>
      <c r="H31" s="26">
        <f t="shared" ca="1" si="6"/>
        <v>31.517463355523649</v>
      </c>
      <c r="I31" s="26">
        <f t="shared" ca="1" si="6"/>
        <v>36.033163180328899</v>
      </c>
      <c r="J31" s="26">
        <f t="shared" ca="1" si="6"/>
        <v>29.588459275879462</v>
      </c>
      <c r="K31" s="26">
        <f t="shared" ca="1" si="3"/>
        <v>19.730009974610056</v>
      </c>
      <c r="L31" s="26">
        <f t="shared" ca="1" si="3"/>
        <v>16.804997173636778</v>
      </c>
      <c r="M31" s="26">
        <f t="shared" ca="1" si="3"/>
        <v>608.45052606218758</v>
      </c>
      <c r="N31" s="26">
        <f t="shared" ca="1" si="3"/>
        <v>25.715682671603108</v>
      </c>
      <c r="O31" s="26">
        <f t="shared" si="5"/>
        <v>108</v>
      </c>
      <c r="P31" s="26">
        <f t="shared" ca="1" si="4"/>
        <v>28.845347798366003</v>
      </c>
    </row>
    <row r="32" spans="1:16" x14ac:dyDescent="0.3">
      <c r="A32" s="25">
        <v>1978</v>
      </c>
      <c r="B32" s="26">
        <f t="shared" ca="1" si="2"/>
        <v>27.083373192975241</v>
      </c>
      <c r="C32" s="26">
        <f t="shared" ca="1" si="2"/>
        <v>28.423788668949403</v>
      </c>
      <c r="D32" s="26">
        <f t="shared" ca="1" si="2"/>
        <v>25.919794744840374</v>
      </c>
      <c r="E32" s="26">
        <f t="shared" ca="1" si="2"/>
        <v>35.144819910192403</v>
      </c>
      <c r="F32" s="26">
        <f t="shared" ca="1" si="7"/>
        <v>4176.6662738250943</v>
      </c>
      <c r="G32" s="26">
        <f t="shared" ca="1" si="6"/>
        <v>173.69373219366443</v>
      </c>
      <c r="H32" s="26">
        <f t="shared" ca="1" si="6"/>
        <v>34.982457862303313</v>
      </c>
      <c r="I32" s="26">
        <f t="shared" ca="1" si="6"/>
        <v>34.982998198314228</v>
      </c>
      <c r="J32" s="26">
        <f t="shared" ca="1" si="6"/>
        <v>30.695703710597392</v>
      </c>
      <c r="K32" s="26">
        <f t="shared" ca="1" si="3"/>
        <v>22.028318046423529</v>
      </c>
      <c r="L32" s="26">
        <f t="shared" ca="1" si="3"/>
        <v>19.28865763845198</v>
      </c>
      <c r="M32" s="26">
        <f t="shared" ca="1" si="3"/>
        <v>521.58205897724633</v>
      </c>
      <c r="N32" s="26">
        <f t="shared" ca="1" si="3"/>
        <v>27.805336122080984</v>
      </c>
      <c r="O32" s="26">
        <f t="shared" si="5"/>
        <v>112</v>
      </c>
      <c r="P32" s="26">
        <f t="shared" ca="1" si="4"/>
        <v>31.919339237110464</v>
      </c>
    </row>
    <row r="33" spans="1:16" x14ac:dyDescent="0.3">
      <c r="A33" s="25">
        <v>1979</v>
      </c>
      <c r="B33" s="26">
        <f t="shared" ca="1" si="2"/>
        <v>32.590581311274697</v>
      </c>
      <c r="C33" s="26">
        <f t="shared" ca="1" si="2"/>
        <v>34.013419881659111</v>
      </c>
      <c r="D33" s="26">
        <f t="shared" ca="1" si="2"/>
        <v>31.16006885701302</v>
      </c>
      <c r="E33" s="26">
        <f t="shared" ca="1" si="2"/>
        <v>40.545730545898685</v>
      </c>
      <c r="F33" s="26">
        <f t="shared" ca="1" si="7"/>
        <v>3615.7463824066645</v>
      </c>
      <c r="G33" s="26">
        <f t="shared" ca="1" si="6"/>
        <v>181.85082766000298</v>
      </c>
      <c r="H33" s="26">
        <f t="shared" ca="1" si="6"/>
        <v>38.376145468547129</v>
      </c>
      <c r="I33" s="26">
        <f t="shared" ca="1" si="6"/>
        <v>38.989727615292487</v>
      </c>
      <c r="J33" s="26">
        <f t="shared" ca="1" si="6"/>
        <v>31.995148057394591</v>
      </c>
      <c r="K33" s="26">
        <f t="shared" ca="1" si="3"/>
        <v>25.157365423719884</v>
      </c>
      <c r="L33" s="26">
        <f t="shared" ca="1" si="3"/>
        <v>23.265632676911622</v>
      </c>
      <c r="M33" s="26">
        <f t="shared" ca="1" si="3"/>
        <v>485.67203893485657</v>
      </c>
      <c r="N33" s="26">
        <f t="shared" ca="1" si="3"/>
        <v>31.525900095341971</v>
      </c>
      <c r="O33" s="26">
        <f t="shared" si="5"/>
        <v>116</v>
      </c>
      <c r="P33" s="26">
        <f t="shared" ca="1" si="4"/>
        <v>36.697853867794606</v>
      </c>
    </row>
    <row r="34" spans="1:16" x14ac:dyDescent="0.3">
      <c r="A34" s="25">
        <v>1980</v>
      </c>
      <c r="B34" s="26">
        <f t="shared" ca="1" si="2"/>
        <v>41.917986581107762</v>
      </c>
      <c r="C34" s="26">
        <f t="shared" ca="1" si="2"/>
        <v>44.036442381675727</v>
      </c>
      <c r="D34" s="26">
        <f t="shared" ca="1" si="2"/>
        <v>40.567636336263739</v>
      </c>
      <c r="E34" s="26">
        <f t="shared" ca="1" si="2"/>
        <v>44.010595857380238</v>
      </c>
      <c r="F34" s="26">
        <f t="shared" ca="1" si="7"/>
        <v>2915.4232771542488</v>
      </c>
      <c r="G34" s="26">
        <f t="shared" ca="1" si="6"/>
        <v>209.11190794672831</v>
      </c>
      <c r="H34" s="26">
        <f t="shared" ca="1" si="6"/>
        <v>43.008293295307787</v>
      </c>
      <c r="I34" s="26">
        <f t="shared" ca="1" si="6"/>
        <v>38.992451087163026</v>
      </c>
      <c r="J34" s="26">
        <f t="shared" ca="1" si="6"/>
        <v>33.300990974713621</v>
      </c>
      <c r="K34" s="26">
        <f t="shared" ca="1" si="3"/>
        <v>30.097554997365023</v>
      </c>
      <c r="L34" s="26">
        <f t="shared" ca="1" si="3"/>
        <v>26.455922891225292</v>
      </c>
      <c r="M34" s="26">
        <f t="shared" ca="1" si="3"/>
        <v>447.58389681950598</v>
      </c>
      <c r="N34" s="26">
        <f t="shared" ca="1" si="3"/>
        <v>37.150334540364277</v>
      </c>
      <c r="O34" s="26">
        <f t="shared" si="5"/>
        <v>120</v>
      </c>
      <c r="P34" s="26">
        <f t="shared" ca="1" si="4"/>
        <v>43.832181222502001</v>
      </c>
    </row>
    <row r="35" spans="1:16" x14ac:dyDescent="0.3">
      <c r="A35" s="25">
        <v>1981</v>
      </c>
      <c r="B35" s="26">
        <f t="shared" ca="1" si="2"/>
        <v>46.269362903309599</v>
      </c>
      <c r="C35" s="26">
        <f t="shared" ca="1" si="2"/>
        <v>49.383578767095337</v>
      </c>
      <c r="D35" s="26">
        <f t="shared" ca="1" si="2"/>
        <v>44.537100082962269</v>
      </c>
      <c r="E35" s="26">
        <f t="shared" ca="1" si="2"/>
        <v>48.362334785500543</v>
      </c>
      <c r="F35" s="26">
        <f t="shared" ca="1" si="7"/>
        <v>2733.2360452434405</v>
      </c>
      <c r="G35" s="26">
        <f t="shared" ca="1" si="6"/>
        <v>230.52216946631398</v>
      </c>
      <c r="H35" s="26">
        <f t="shared" ca="1" si="6"/>
        <v>46.886711219520819</v>
      </c>
      <c r="I35" s="26">
        <f t="shared" ca="1" si="6"/>
        <v>43.083120910254557</v>
      </c>
      <c r="J35" s="26">
        <f t="shared" ca="1" si="6"/>
        <v>34.279035345806243</v>
      </c>
      <c r="K35" s="26">
        <f t="shared" ca="1" si="3"/>
        <v>33.524871510062518</v>
      </c>
      <c r="L35" s="26">
        <f t="shared" ca="1" si="3"/>
        <v>30.635396875716236</v>
      </c>
      <c r="M35" s="26">
        <f t="shared" ca="1" si="3"/>
        <v>444.97907282044565</v>
      </c>
      <c r="N35" s="26">
        <f t="shared" ca="1" si="3"/>
        <v>41.575851975640767</v>
      </c>
      <c r="O35" s="26">
        <f t="shared" si="5"/>
        <v>124</v>
      </c>
      <c r="P35" s="26">
        <f t="shared" ca="1" si="4"/>
        <v>48.235246581556389</v>
      </c>
    </row>
    <row r="36" spans="1:16" x14ac:dyDescent="0.3">
      <c r="A36" s="25">
        <v>1982</v>
      </c>
      <c r="B36" s="26">
        <f t="shared" ca="1" si="2"/>
        <v>45.075662930823448</v>
      </c>
      <c r="C36" s="26">
        <f t="shared" ca="1" si="2"/>
        <v>48.255345371786923</v>
      </c>
      <c r="D36" s="26">
        <f t="shared" ca="1" si="2"/>
        <v>43.210247146792078</v>
      </c>
      <c r="E36" s="26">
        <f t="shared" ca="1" si="2"/>
        <v>51.782690146789285</v>
      </c>
      <c r="F36" s="26">
        <f t="shared" ca="1" si="7"/>
        <v>2759.1911318608536</v>
      </c>
      <c r="G36" s="26">
        <f t="shared" ref="G36:J51" ca="1" si="8">GEOMEAN(OFFSET(G$75,$O36,0,4,1))</f>
        <v>255.79607154564326</v>
      </c>
      <c r="H36" s="26">
        <f t="shared" ca="1" si="8"/>
        <v>50.622465786879403</v>
      </c>
      <c r="I36" s="26">
        <f t="shared" ca="1" si="8"/>
        <v>46.549432062681618</v>
      </c>
      <c r="J36" s="26">
        <f t="shared" ca="1" si="8"/>
        <v>35.256365311290892</v>
      </c>
      <c r="K36" s="26">
        <f t="shared" ca="1" si="3"/>
        <v>35.904264486767765</v>
      </c>
      <c r="L36" s="26">
        <f t="shared" ca="1" si="3"/>
        <v>36.551393187175705</v>
      </c>
      <c r="M36" s="26">
        <f t="shared" ca="1" si="3"/>
        <v>441.22848966375426</v>
      </c>
      <c r="N36" s="26">
        <f t="shared" ca="1" si="3"/>
        <v>45.018697797465386</v>
      </c>
      <c r="O36" s="26">
        <f t="shared" si="5"/>
        <v>128</v>
      </c>
      <c r="P36" s="26">
        <f t="shared" ca="1" si="4"/>
        <v>49.536346029032572</v>
      </c>
    </row>
    <row r="37" spans="1:16" x14ac:dyDescent="0.3">
      <c r="A37" s="25">
        <v>1983</v>
      </c>
      <c r="B37" s="26">
        <f t="shared" ca="1" si="2"/>
        <v>44.512413207387659</v>
      </c>
      <c r="C37" s="26">
        <f t="shared" ca="1" si="2"/>
        <v>47.872391712840624</v>
      </c>
      <c r="D37" s="26">
        <f t="shared" ca="1" si="2"/>
        <v>42.69744887096023</v>
      </c>
      <c r="E37" s="26">
        <f t="shared" ca="1" si="2"/>
        <v>53.904118898619991</v>
      </c>
      <c r="F37" s="26">
        <f t="shared" ca="1" si="7"/>
        <v>2271.7835280708018</v>
      </c>
      <c r="G37" s="26">
        <f t="shared" ca="1" si="8"/>
        <v>274.89184520812637</v>
      </c>
      <c r="H37" s="26">
        <f t="shared" ca="1" si="8"/>
        <v>54.05120601793724</v>
      </c>
      <c r="I37" s="26">
        <f t="shared" ca="1" si="8"/>
        <v>47.664723673429819</v>
      </c>
      <c r="J37" s="26">
        <f t="shared" ca="1" si="8"/>
        <v>36.430308646600594</v>
      </c>
      <c r="K37" s="26">
        <f t="shared" ca="1" si="3"/>
        <v>37.952265199719626</v>
      </c>
      <c r="L37" s="26">
        <f t="shared" ca="1" si="3"/>
        <v>41.438551986575831</v>
      </c>
      <c r="M37" s="26">
        <f t="shared" ca="1" si="3"/>
        <v>416.69920666858269</v>
      </c>
      <c r="N37" s="26">
        <f t="shared" ca="1" si="3"/>
        <v>46.995317532888535</v>
      </c>
      <c r="O37" s="26">
        <f t="shared" si="5"/>
        <v>132</v>
      </c>
      <c r="P37" s="26">
        <f t="shared" ca="1" si="4"/>
        <v>50.791167074199429</v>
      </c>
    </row>
    <row r="38" spans="1:16" x14ac:dyDescent="0.3">
      <c r="A38" s="25">
        <v>1984</v>
      </c>
      <c r="B38" s="26">
        <f t="shared" ca="1" si="2"/>
        <v>44.377126638343086</v>
      </c>
      <c r="C38" s="26">
        <f t="shared" ca="1" si="2"/>
        <v>48.282267970677829</v>
      </c>
      <c r="D38" s="26">
        <f t="shared" ca="1" si="2"/>
        <v>43.074782729291456</v>
      </c>
      <c r="E38" s="26">
        <f t="shared" ca="1" si="2"/>
        <v>56.906966885473736</v>
      </c>
      <c r="F38" s="26">
        <f t="shared" ca="1" si="7"/>
        <v>1963.428817841012</v>
      </c>
      <c r="G38" s="26">
        <f t="shared" ca="1" si="8"/>
        <v>295.51865740124475</v>
      </c>
      <c r="H38" s="26">
        <f t="shared" ca="1" si="8"/>
        <v>56.288968335750596</v>
      </c>
      <c r="I38" s="26">
        <f t="shared" ca="1" si="8"/>
        <v>46.986911273461466</v>
      </c>
      <c r="J38" s="26">
        <f t="shared" ca="1" si="8"/>
        <v>38.124013947123508</v>
      </c>
      <c r="K38" s="26">
        <f t="shared" ca="1" si="3"/>
        <v>39.565957974927528</v>
      </c>
      <c r="L38" s="26">
        <f t="shared" ca="1" si="3"/>
        <v>46.902040657840395</v>
      </c>
      <c r="M38" s="26">
        <f t="shared" ca="1" si="3"/>
        <v>396.19469574714083</v>
      </c>
      <c r="N38" s="26">
        <f t="shared" ca="1" si="3"/>
        <v>49.182752702485878</v>
      </c>
      <c r="O38" s="26">
        <f t="shared" si="5"/>
        <v>136</v>
      </c>
      <c r="P38" s="26">
        <f t="shared" ca="1" si="4"/>
        <v>52.076857874838915</v>
      </c>
    </row>
    <row r="39" spans="1:16" x14ac:dyDescent="0.3">
      <c r="A39" s="25">
        <v>1985</v>
      </c>
      <c r="B39" s="26">
        <f t="shared" ca="1" si="2"/>
        <v>46.161144261682182</v>
      </c>
      <c r="C39" s="26">
        <f t="shared" ca="1" si="2"/>
        <v>49.481443061087937</v>
      </c>
      <c r="D39" s="26">
        <f t="shared" ca="1" si="2"/>
        <v>44.344266480188857</v>
      </c>
      <c r="E39" s="26">
        <f t="shared" ca="1" si="2"/>
        <v>60.505602019128759</v>
      </c>
      <c r="F39" s="26">
        <f t="shared" ca="1" si="7"/>
        <v>1661.3862023015856</v>
      </c>
      <c r="G39" s="26">
        <f t="shared" ca="1" si="8"/>
        <v>302.20775160754988</v>
      </c>
      <c r="H39" s="26">
        <f t="shared" ca="1" si="8"/>
        <v>59.336001473848398</v>
      </c>
      <c r="I39" s="26">
        <f t="shared" ca="1" si="8"/>
        <v>44.828813653726954</v>
      </c>
      <c r="J39" s="26">
        <f t="shared" ca="1" si="8"/>
        <v>39.299886088330688</v>
      </c>
      <c r="K39" s="26">
        <f t="shared" ca="1" si="3"/>
        <v>41.779098246180183</v>
      </c>
      <c r="L39" s="26">
        <f t="shared" ca="1" si="3"/>
        <v>52.544957154232065</v>
      </c>
      <c r="M39" s="26">
        <f t="shared" ca="1" si="3"/>
        <v>364.56872044359704</v>
      </c>
      <c r="N39" s="26">
        <f t="shared" ca="1" si="3"/>
        <v>52.208411429672502</v>
      </c>
      <c r="O39" s="26">
        <f t="shared" si="5"/>
        <v>140</v>
      </c>
      <c r="P39" s="26">
        <f t="shared" ca="1" si="4"/>
        <v>54.477604669467638</v>
      </c>
    </row>
    <row r="40" spans="1:16" x14ac:dyDescent="0.3">
      <c r="A40" s="25">
        <v>1986</v>
      </c>
      <c r="B40" s="26">
        <f t="shared" ca="1" si="2"/>
        <v>48.687155496344978</v>
      </c>
      <c r="C40" s="26">
        <f t="shared" ca="1" si="2"/>
        <v>51.494023643028783</v>
      </c>
      <c r="D40" s="26">
        <f t="shared" ca="1" si="2"/>
        <v>46.96030615140463</v>
      </c>
      <c r="E40" s="26">
        <f t="shared" ca="1" si="2"/>
        <v>63.824423609741082</v>
      </c>
      <c r="F40" s="26">
        <f t="shared" ca="1" si="7"/>
        <v>1507.8512113123854</v>
      </c>
      <c r="G40" s="26">
        <f t="shared" ca="1" si="8"/>
        <v>307.43322729930924</v>
      </c>
      <c r="H40" s="26">
        <f t="shared" ca="1" si="8"/>
        <v>61.190124699962034</v>
      </c>
      <c r="I40" s="26">
        <f t="shared" ca="1" si="8"/>
        <v>48.58090212341817</v>
      </c>
      <c r="J40" s="26">
        <f t="shared" ca="1" si="8"/>
        <v>39.039834349168679</v>
      </c>
      <c r="K40" s="26">
        <f t="shared" ca="1" si="3"/>
        <v>43.312478499551048</v>
      </c>
      <c r="L40" s="26">
        <f t="shared" ca="1" si="3"/>
        <v>63.11470182412949</v>
      </c>
      <c r="M40" s="26">
        <f t="shared" ca="1" si="3"/>
        <v>344.25272982658697</v>
      </c>
      <c r="N40" s="26">
        <f t="shared" ca="1" si="3"/>
        <v>53.798111044740999</v>
      </c>
      <c r="O40" s="26">
        <f t="shared" si="5"/>
        <v>144</v>
      </c>
      <c r="P40" s="26">
        <f t="shared" ca="1" si="4"/>
        <v>56.834324712863484</v>
      </c>
    </row>
    <row r="41" spans="1:16" x14ac:dyDescent="0.3">
      <c r="A41" s="25">
        <v>1987</v>
      </c>
      <c r="B41" s="26">
        <f t="shared" ca="1" si="2"/>
        <v>50.578663989980427</v>
      </c>
      <c r="C41" s="26">
        <f t="shared" ca="1" si="2"/>
        <v>52.485311004185661</v>
      </c>
      <c r="D41" s="26">
        <f t="shared" ca="1" si="2"/>
        <v>48.065524080771908</v>
      </c>
      <c r="E41" s="26">
        <f t="shared" ca="1" si="2"/>
        <v>70.819577351105153</v>
      </c>
      <c r="F41" s="26">
        <f t="shared" ca="1" si="7"/>
        <v>1293.3413285914762</v>
      </c>
      <c r="G41" s="26">
        <f t="shared" ca="1" si="8"/>
        <v>303.83384458835695</v>
      </c>
      <c r="H41" s="26">
        <f t="shared" ca="1" si="8"/>
        <v>65.412841478297523</v>
      </c>
      <c r="I41" s="26">
        <f t="shared" ca="1" si="8"/>
        <v>51.826276990595083</v>
      </c>
      <c r="J41" s="26">
        <f t="shared" ca="1" si="8"/>
        <v>40.277018235786883</v>
      </c>
      <c r="K41" s="26">
        <f t="shared" ca="1" si="3"/>
        <v>45.519653598924322</v>
      </c>
      <c r="L41" s="26">
        <f t="shared" ca="1" si="3"/>
        <v>66.917343275379238</v>
      </c>
      <c r="M41" s="26">
        <f t="shared" ca="1" si="3"/>
        <v>321.42624234263457</v>
      </c>
      <c r="N41" s="26">
        <f t="shared" ca="1" si="3"/>
        <v>56.003248521145665</v>
      </c>
      <c r="O41" s="26">
        <f t="shared" si="5"/>
        <v>148</v>
      </c>
      <c r="P41" s="26">
        <f t="shared" ca="1" si="4"/>
        <v>59.749833187806551</v>
      </c>
    </row>
    <row r="42" spans="1:16" x14ac:dyDescent="0.3">
      <c r="A42" s="25">
        <v>1988</v>
      </c>
      <c r="B42" s="26">
        <f t="shared" ca="1" si="2"/>
        <v>55.227753518062102</v>
      </c>
      <c r="C42" s="26">
        <f t="shared" ca="1" si="2"/>
        <v>57.475236221601357</v>
      </c>
      <c r="D42" s="26">
        <f t="shared" ca="1" si="2"/>
        <v>52.63626746266398</v>
      </c>
      <c r="E42" s="26">
        <f t="shared" ca="1" si="2"/>
        <v>75.449322560488071</v>
      </c>
      <c r="F42" s="26">
        <f t="shared" ca="1" si="7"/>
        <v>1170.4649981193954</v>
      </c>
      <c r="G42" s="26">
        <f t="shared" ca="1" si="8"/>
        <v>288.70835165361274</v>
      </c>
      <c r="H42" s="26">
        <f t="shared" ca="1" si="8"/>
        <v>65.520097813026695</v>
      </c>
      <c r="I42" s="26">
        <f t="shared" ca="1" si="8"/>
        <v>50.770238040938779</v>
      </c>
      <c r="J42" s="26">
        <f t="shared" ca="1" si="8"/>
        <v>41.58194525383955</v>
      </c>
      <c r="K42" s="26">
        <f t="shared" ca="1" si="3"/>
        <v>48.241905325932173</v>
      </c>
      <c r="L42" s="26">
        <f t="shared" ca="1" si="3"/>
        <v>66.912773718176297</v>
      </c>
      <c r="M42" s="26">
        <f t="shared" ca="1" si="3"/>
        <v>272.98934930054804</v>
      </c>
      <c r="N42" s="26">
        <f t="shared" ca="1" si="3"/>
        <v>58.702602071577346</v>
      </c>
      <c r="O42" s="26">
        <f t="shared" si="5"/>
        <v>152</v>
      </c>
      <c r="P42" s="26">
        <f t="shared" ca="1" si="4"/>
        <v>62.676005293775951</v>
      </c>
    </row>
    <row r="43" spans="1:16" x14ac:dyDescent="0.3">
      <c r="A43" s="25">
        <v>1989</v>
      </c>
      <c r="B43" s="26">
        <f t="shared" ca="1" si="2"/>
        <v>61.357334005516051</v>
      </c>
      <c r="C43" s="26">
        <f t="shared" ca="1" si="2"/>
        <v>64.053758046132529</v>
      </c>
      <c r="D43" s="26">
        <f t="shared" ca="1" si="2"/>
        <v>58.80118110237207</v>
      </c>
      <c r="E43" s="26">
        <f t="shared" ca="1" si="2"/>
        <v>81.614869524305149</v>
      </c>
      <c r="F43" s="26">
        <f t="shared" ca="1" si="7"/>
        <v>1000.132159824894</v>
      </c>
      <c r="G43" s="26">
        <f t="shared" ca="1" si="8"/>
        <v>276.42504968099115</v>
      </c>
      <c r="H43" s="26">
        <f t="shared" ca="1" si="8"/>
        <v>68.740195584858327</v>
      </c>
      <c r="I43" s="26">
        <f t="shared" ca="1" si="8"/>
        <v>54.54648288638284</v>
      </c>
      <c r="J43" s="26">
        <f t="shared" ca="1" si="8"/>
        <v>42.16702713865147</v>
      </c>
      <c r="K43" s="26">
        <f t="shared" ca="1" si="3"/>
        <v>51.898006308866989</v>
      </c>
      <c r="L43" s="26">
        <f t="shared" ca="1" si="3"/>
        <v>71.329118373082011</v>
      </c>
      <c r="M43" s="26">
        <f t="shared" ca="1" si="3"/>
        <v>231.83834679911743</v>
      </c>
      <c r="N43" s="26">
        <f t="shared" ca="1" si="3"/>
        <v>63.25186834765389</v>
      </c>
      <c r="O43" s="26">
        <f t="shared" si="5"/>
        <v>156</v>
      </c>
      <c r="P43" s="26">
        <f t="shared" ca="1" si="4"/>
        <v>67.593764850904122</v>
      </c>
    </row>
    <row r="44" spans="1:16" x14ac:dyDescent="0.3">
      <c r="A44" s="25">
        <v>1990</v>
      </c>
      <c r="B44" s="26">
        <f t="shared" ca="1" si="2"/>
        <v>63.801531299799315</v>
      </c>
      <c r="C44" s="26">
        <f t="shared" ca="1" si="2"/>
        <v>66.581164097518823</v>
      </c>
      <c r="D44" s="26">
        <f t="shared" ca="1" si="2"/>
        <v>61.801485917972784</v>
      </c>
      <c r="E44" s="26">
        <f t="shared" ca="1" si="2"/>
        <v>87.705607808795463</v>
      </c>
      <c r="F44" s="26">
        <f t="shared" ca="1" si="7"/>
        <v>928.94569516914964</v>
      </c>
      <c r="G44" s="26">
        <f t="shared" ca="1" si="8"/>
        <v>274.29952704278531</v>
      </c>
      <c r="H44" s="26">
        <f t="shared" ca="1" si="8"/>
        <v>71.087976119989733</v>
      </c>
      <c r="I44" s="26">
        <f t="shared" ca="1" si="8"/>
        <v>50.343980603169449</v>
      </c>
      <c r="J44" s="26">
        <f t="shared" ca="1" si="8"/>
        <v>42.952221152944027</v>
      </c>
      <c r="K44" s="26">
        <f t="shared" ca="1" si="3"/>
        <v>55.896604324190498</v>
      </c>
      <c r="L44" s="26">
        <f t="shared" ca="1" si="3"/>
        <v>78.46865462641091</v>
      </c>
      <c r="M44" s="26">
        <f t="shared" ca="1" si="3"/>
        <v>224.93208340835392</v>
      </c>
      <c r="N44" s="26">
        <f t="shared" ca="1" si="3"/>
        <v>69.04308640816042</v>
      </c>
      <c r="O44" s="26">
        <f t="shared" si="5"/>
        <v>160</v>
      </c>
      <c r="P44" s="26">
        <f t="shared" ca="1" si="4"/>
        <v>70.366791507264494</v>
      </c>
    </row>
    <row r="45" spans="1:16" x14ac:dyDescent="0.3">
      <c r="A45" s="25">
        <v>1991</v>
      </c>
      <c r="B45" s="26">
        <f t="shared" ca="1" si="2"/>
        <v>60.026256519923663</v>
      </c>
      <c r="C45" s="26">
        <f t="shared" ca="1" si="2"/>
        <v>62.205389666843203</v>
      </c>
      <c r="D45" s="26">
        <f t="shared" ca="1" si="2"/>
        <v>57.680522956385865</v>
      </c>
      <c r="E45" s="26">
        <f t="shared" ca="1" si="2"/>
        <v>91.10960052358854</v>
      </c>
      <c r="F45" s="26">
        <f t="shared" ca="1" si="7"/>
        <v>799.0353731640671</v>
      </c>
      <c r="G45" s="26">
        <f t="shared" ca="1" si="8"/>
        <v>276.97643370258697</v>
      </c>
      <c r="H45" s="26">
        <f t="shared" ca="1" si="8"/>
        <v>73.491294597623423</v>
      </c>
      <c r="I45" s="26">
        <f t="shared" ca="1" si="8"/>
        <v>50.115930437641751</v>
      </c>
      <c r="J45" s="26">
        <f t="shared" ca="1" si="8"/>
        <v>43.144976547643708</v>
      </c>
      <c r="K45" s="26">
        <f t="shared" ca="1" si="3"/>
        <v>59.563098623328237</v>
      </c>
      <c r="L45" s="26">
        <f t="shared" ca="1" si="3"/>
        <v>88.339549038872462</v>
      </c>
      <c r="M45" s="26">
        <f t="shared" ca="1" si="3"/>
        <v>213.5753753691142</v>
      </c>
      <c r="N45" s="26">
        <f t="shared" ca="1" si="3"/>
        <v>72.993958334090038</v>
      </c>
      <c r="O45" s="26">
        <f t="shared" si="5"/>
        <v>164</v>
      </c>
      <c r="P45" s="26">
        <f t="shared" ca="1" si="4"/>
        <v>69.498939993703658</v>
      </c>
    </row>
    <row r="46" spans="1:16" x14ac:dyDescent="0.3">
      <c r="A46" s="25">
        <v>1992</v>
      </c>
      <c r="B46" s="26">
        <f t="shared" ca="1" si="2"/>
        <v>54.416978598276216</v>
      </c>
      <c r="C46" s="26">
        <f t="shared" ca="1" si="2"/>
        <v>56.453945708652277</v>
      </c>
      <c r="D46" s="26">
        <f t="shared" ca="1" si="2"/>
        <v>52.266889613844114</v>
      </c>
      <c r="E46" s="26">
        <f t="shared" ca="1" si="2"/>
        <v>83.40231538190389</v>
      </c>
      <c r="F46" s="26">
        <f t="shared" ca="1" si="7"/>
        <v>691.00983190440036</v>
      </c>
      <c r="G46" s="26">
        <f t="shared" ca="1" si="8"/>
        <v>278.95970556977471</v>
      </c>
      <c r="H46" s="26">
        <f t="shared" ca="1" si="8"/>
        <v>75.457727943883199</v>
      </c>
      <c r="I46" s="26">
        <f t="shared" ca="1" si="8"/>
        <v>68.813676523728788</v>
      </c>
      <c r="J46" s="26">
        <f t="shared" ca="1" si="8"/>
        <v>43.602060127335072</v>
      </c>
      <c r="K46" s="26">
        <f t="shared" ca="1" si="3"/>
        <v>62.289311231494544</v>
      </c>
      <c r="L46" s="26">
        <f t="shared" ca="1" si="3"/>
        <v>97.238223191289393</v>
      </c>
      <c r="M46" s="26">
        <f t="shared" ca="1" si="3"/>
        <v>201.71841881237594</v>
      </c>
      <c r="N46" s="26">
        <f t="shared" ca="1" si="3"/>
        <v>75.818222881156586</v>
      </c>
      <c r="O46" s="26">
        <f t="shared" si="5"/>
        <v>168</v>
      </c>
      <c r="P46" s="26">
        <f t="shared" ca="1" si="4"/>
        <v>66.505168505546791</v>
      </c>
    </row>
    <row r="47" spans="1:16" x14ac:dyDescent="0.3">
      <c r="A47" s="25">
        <v>1993</v>
      </c>
      <c r="B47" s="26">
        <f t="shared" ca="1" si="2"/>
        <v>51.324220650244648</v>
      </c>
      <c r="C47" s="26">
        <f t="shared" ca="1" si="2"/>
        <v>54.607293031053771</v>
      </c>
      <c r="D47" s="26">
        <f t="shared" ca="1" si="2"/>
        <v>50.534914758804035</v>
      </c>
      <c r="E47" s="26">
        <f t="shared" ca="1" si="2"/>
        <v>90.541111725959198</v>
      </c>
      <c r="F47" s="26">
        <f t="shared" ca="1" si="7"/>
        <v>593.25797526518465</v>
      </c>
      <c r="G47" s="26">
        <f t="shared" ca="1" si="8"/>
        <v>278.94163689032683</v>
      </c>
      <c r="H47" s="26">
        <f t="shared" ca="1" si="8"/>
        <v>79.576767510718199</v>
      </c>
      <c r="I47" s="26">
        <f t="shared" ca="1" si="8"/>
        <v>74.566230285717893</v>
      </c>
      <c r="J47" s="26">
        <f t="shared" ca="1" si="8"/>
        <v>44.18988735229695</v>
      </c>
      <c r="K47" s="26">
        <f t="shared" ca="1" si="3"/>
        <v>63.991757181622958</v>
      </c>
      <c r="L47" s="26">
        <f t="shared" ca="1" si="3"/>
        <v>99.749948870155279</v>
      </c>
      <c r="M47" s="26">
        <f t="shared" ca="1" si="3"/>
        <v>198.68673503462458</v>
      </c>
      <c r="N47" s="26">
        <f t="shared" ca="1" si="3"/>
        <v>76.884549581257872</v>
      </c>
      <c r="O47" s="26">
        <f t="shared" si="5"/>
        <v>172</v>
      </c>
      <c r="P47" s="26">
        <f t="shared" ca="1" si="4"/>
        <v>66.34631599709931</v>
      </c>
    </row>
    <row r="48" spans="1:16" x14ac:dyDescent="0.3">
      <c r="A48" s="25">
        <v>1994</v>
      </c>
      <c r="B48" s="26">
        <f t="shared" ca="1" si="2"/>
        <v>52.028614209741008</v>
      </c>
      <c r="C48" s="26">
        <f t="shared" ca="1" si="2"/>
        <v>55.146432239461319</v>
      </c>
      <c r="D48" s="26">
        <f t="shared" ca="1" si="2"/>
        <v>51.289374851534667</v>
      </c>
      <c r="E48" s="26">
        <f t="shared" ca="1" si="2"/>
        <v>94.956288939188667</v>
      </c>
      <c r="F48" s="26">
        <f t="shared" ca="1" si="7"/>
        <v>523.77483044684482</v>
      </c>
      <c r="G48" s="26">
        <f t="shared" ca="1" si="8"/>
        <v>273.68691705465511</v>
      </c>
      <c r="H48" s="26">
        <f t="shared" ca="1" si="8"/>
        <v>83.399830995597725</v>
      </c>
      <c r="I48" s="26">
        <f t="shared" ca="1" si="8"/>
        <v>56.953063454293527</v>
      </c>
      <c r="J48" s="26">
        <f t="shared" ca="1" si="8"/>
        <v>45.550357658538765</v>
      </c>
      <c r="K48" s="26">
        <f t="shared" ca="1" si="3"/>
        <v>64.929175765866745</v>
      </c>
      <c r="L48" s="26">
        <f t="shared" ca="1" si="3"/>
        <v>96.662120902067187</v>
      </c>
      <c r="M48" s="26">
        <f t="shared" ca="1" si="3"/>
        <v>188.28502178287874</v>
      </c>
      <c r="N48" s="26">
        <f t="shared" ca="1" si="3"/>
        <v>78.631756923159728</v>
      </c>
      <c r="O48" s="26">
        <f t="shared" si="5"/>
        <v>176</v>
      </c>
      <c r="P48" s="26">
        <f t="shared" ca="1" si="4"/>
        <v>67.922347066260031</v>
      </c>
    </row>
    <row r="49" spans="1:16" x14ac:dyDescent="0.3">
      <c r="A49" s="25">
        <v>1995</v>
      </c>
      <c r="B49" s="26">
        <f t="shared" ca="1" si="2"/>
        <v>52.782464273420196</v>
      </c>
      <c r="C49" s="26">
        <f t="shared" ca="1" si="2"/>
        <v>57.845005033286881</v>
      </c>
      <c r="D49" s="26">
        <f t="shared" ca="1" si="2"/>
        <v>53.44595781135267</v>
      </c>
      <c r="E49" s="26">
        <f t="shared" ca="1" si="2"/>
        <v>98.244349075492877</v>
      </c>
      <c r="F49" s="26">
        <f t="shared" ca="1" si="7"/>
        <v>417.79864296454258</v>
      </c>
      <c r="G49" s="26">
        <f t="shared" ca="1" si="8"/>
        <v>268.61461262943436</v>
      </c>
      <c r="H49" s="26">
        <f t="shared" ca="1" si="8"/>
        <v>85.182405987189753</v>
      </c>
      <c r="I49" s="26">
        <f t="shared" ca="1" si="8"/>
        <v>58.52124123700824</v>
      </c>
      <c r="J49" s="26">
        <f t="shared" ca="1" si="8"/>
        <v>49.203452204157891</v>
      </c>
      <c r="K49" s="26">
        <f t="shared" ca="1" si="3"/>
        <v>66.714444428430113</v>
      </c>
      <c r="L49" s="26">
        <f t="shared" ca="1" si="3"/>
        <v>93.031620634906716</v>
      </c>
      <c r="M49" s="26">
        <f t="shared" ca="1" si="3"/>
        <v>181.07125998701846</v>
      </c>
      <c r="N49" s="26">
        <f t="shared" ca="1" si="3"/>
        <v>81.312162257090563</v>
      </c>
      <c r="O49" s="26">
        <f t="shared" si="5"/>
        <v>180</v>
      </c>
      <c r="P49" s="26">
        <f t="shared" ca="1" si="4"/>
        <v>69.616572275176239</v>
      </c>
    </row>
    <row r="50" spans="1:16" x14ac:dyDescent="0.3">
      <c r="A50" s="25">
        <v>1996</v>
      </c>
      <c r="B50" s="26">
        <f t="shared" ca="1" si="2"/>
        <v>52.847489891432325</v>
      </c>
      <c r="C50" s="26">
        <f t="shared" ca="1" si="2"/>
        <v>58.057311378604076</v>
      </c>
      <c r="D50" s="26">
        <f t="shared" ca="1" si="2"/>
        <v>53.622378200118987</v>
      </c>
      <c r="E50" s="26">
        <f t="shared" ca="1" si="2"/>
        <v>101.86426528484574</v>
      </c>
      <c r="F50" s="26">
        <f t="shared" ca="1" si="7"/>
        <v>317.07914713446888</v>
      </c>
      <c r="G50" s="26">
        <f t="shared" ca="1" si="8"/>
        <v>270.45958401593543</v>
      </c>
      <c r="H50" s="26">
        <f t="shared" ca="1" si="8"/>
        <v>85.693174723961704</v>
      </c>
      <c r="I50" s="26">
        <f t="shared" ca="1" si="8"/>
        <v>65.58081197776265</v>
      </c>
      <c r="J50" s="26">
        <f t="shared" ca="1" si="8"/>
        <v>49.532230657869199</v>
      </c>
      <c r="K50" s="26">
        <f t="shared" ca="1" si="3"/>
        <v>69.012393986319722</v>
      </c>
      <c r="L50" s="26">
        <f t="shared" ca="1" si="3"/>
        <v>99.74041802341246</v>
      </c>
      <c r="M50" s="26">
        <f t="shared" ca="1" si="3"/>
        <v>180.1397421381881</v>
      </c>
      <c r="N50" s="26">
        <f t="shared" ca="1" si="3"/>
        <v>83.330777812790444</v>
      </c>
      <c r="O50" s="26">
        <f t="shared" si="5"/>
        <v>184</v>
      </c>
      <c r="P50" s="26">
        <f t="shared" ca="1" si="4"/>
        <v>70.479793324773581</v>
      </c>
    </row>
    <row r="51" spans="1:16" x14ac:dyDescent="0.3">
      <c r="A51" s="25">
        <v>1997</v>
      </c>
      <c r="B51" s="26">
        <f t="shared" ca="1" si="2"/>
        <v>54.276001505858851</v>
      </c>
      <c r="C51" s="26">
        <f t="shared" ca="1" si="2"/>
        <v>58.162706229601092</v>
      </c>
      <c r="D51" s="26">
        <f t="shared" ca="1" si="2"/>
        <v>54.659823911226106</v>
      </c>
      <c r="E51" s="26">
        <f t="shared" ca="1" si="2"/>
        <v>98.493403762297334</v>
      </c>
      <c r="F51" s="26">
        <f t="shared" ca="1" si="7"/>
        <v>248.53420228364234</v>
      </c>
      <c r="G51" s="26">
        <f t="shared" ca="1" si="8"/>
        <v>248.53420228364234</v>
      </c>
      <c r="H51" s="26">
        <f t="shared" ca="1" si="8"/>
        <v>84.547087048611061</v>
      </c>
      <c r="I51" s="26">
        <f t="shared" ca="1" si="8"/>
        <v>73.358140203059605</v>
      </c>
      <c r="J51" s="26">
        <f t="shared" ca="1" si="8"/>
        <v>50.24</v>
      </c>
      <c r="K51" s="26">
        <f t="shared" ca="1" si="3"/>
        <v>71.234113504591022</v>
      </c>
      <c r="L51" s="26">
        <f t="shared" ca="1" si="3"/>
        <v>93.064604413945517</v>
      </c>
      <c r="M51" s="26">
        <f t="shared" ca="1" si="3"/>
        <v>162.06238021107941</v>
      </c>
      <c r="N51" s="26">
        <f t="shared" ca="1" si="3"/>
        <v>84.017325524431186</v>
      </c>
      <c r="O51" s="26">
        <f t="shared" si="5"/>
        <v>188</v>
      </c>
      <c r="P51" s="26">
        <f t="shared" ca="1" si="4"/>
        <v>70.199686218506287</v>
      </c>
    </row>
    <row r="52" spans="1:16" x14ac:dyDescent="0.3">
      <c r="A52" s="25">
        <v>1998</v>
      </c>
      <c r="B52" s="26">
        <f t="shared" ca="1" si="2"/>
        <v>57.202676792740711</v>
      </c>
      <c r="C52" s="26">
        <f t="shared" ca="1" si="2"/>
        <v>59.568661522008782</v>
      </c>
      <c r="D52" s="26">
        <f t="shared" ca="1" si="2"/>
        <v>57.412178125778297</v>
      </c>
      <c r="E52" s="26">
        <f t="shared" ca="1" si="2"/>
        <v>94.875960499452333</v>
      </c>
      <c r="F52" s="26">
        <f t="shared" ca="1" si="7"/>
        <v>201.51508416330503</v>
      </c>
      <c r="G52" s="26">
        <f t="shared" ref="G52:J67" ca="1" si="9">GEOMEAN(OFFSET(G$75,$O52,0,4,1))</f>
        <v>201.51508416330503</v>
      </c>
      <c r="H52" s="26">
        <f t="shared" ca="1" si="9"/>
        <v>82.775952030102843</v>
      </c>
      <c r="I52" s="26">
        <f t="shared" ca="1" si="9"/>
        <v>67.80353181507914</v>
      </c>
      <c r="J52" s="26">
        <f t="shared" ca="1" si="9"/>
        <v>51.57</v>
      </c>
      <c r="K52" s="26">
        <f t="shared" ca="1" si="3"/>
        <v>72.427443978567979</v>
      </c>
      <c r="L52" s="26">
        <f t="shared" ca="1" si="3"/>
        <v>94.689247202479748</v>
      </c>
      <c r="M52" s="26">
        <f t="shared" ca="1" si="3"/>
        <v>151.52090816440685</v>
      </c>
      <c r="N52" s="26">
        <f t="shared" ca="1" si="3"/>
        <v>84.825633104846091</v>
      </c>
      <c r="O52" s="26">
        <f t="shared" si="5"/>
        <v>192</v>
      </c>
      <c r="P52" s="26">
        <f t="shared" ca="1" si="4"/>
        <v>70.364781462307946</v>
      </c>
    </row>
    <row r="53" spans="1:16" x14ac:dyDescent="0.3">
      <c r="A53" s="25">
        <v>1999</v>
      </c>
      <c r="B53" s="26">
        <f t="shared" ca="1" si="2"/>
        <v>59.990010498446281</v>
      </c>
      <c r="C53" s="26">
        <f t="shared" ca="1" si="2"/>
        <v>60.194635953802837</v>
      </c>
      <c r="D53" s="26">
        <f t="shared" ca="1" si="2"/>
        <v>59.965105009375662</v>
      </c>
      <c r="E53" s="26">
        <f t="shared" ca="1" si="2"/>
        <v>95.516696550219379</v>
      </c>
      <c r="F53" s="26">
        <f t="shared" ca="1" si="7"/>
        <v>181.5437857636251</v>
      </c>
      <c r="G53" s="26">
        <f t="shared" ca="1" si="9"/>
        <v>181.5437857636251</v>
      </c>
      <c r="H53" s="26">
        <f t="shared" ca="1" si="9"/>
        <v>83.109805604982313</v>
      </c>
      <c r="I53" s="26">
        <f t="shared" ca="1" si="9"/>
        <v>62.693136687054334</v>
      </c>
      <c r="J53" s="26">
        <f t="shared" ca="1" si="9"/>
        <v>54.92</v>
      </c>
      <c r="K53" s="26">
        <f t="shared" ca="1" si="3"/>
        <v>73.124455230123473</v>
      </c>
      <c r="L53" s="26">
        <f t="shared" ca="1" si="3"/>
        <v>96.606638517810396</v>
      </c>
      <c r="M53" s="26">
        <f t="shared" ca="1" si="3"/>
        <v>148.47411192702137</v>
      </c>
      <c r="N53" s="26">
        <f t="shared" ca="1" si="3"/>
        <v>86.170241074375014</v>
      </c>
      <c r="O53" s="26">
        <f t="shared" si="5"/>
        <v>196</v>
      </c>
      <c r="P53" s="26">
        <f t="shared" ca="1" si="4"/>
        <v>71.728634236650677</v>
      </c>
    </row>
    <row r="54" spans="1:16" x14ac:dyDescent="0.3">
      <c r="A54" s="25">
        <v>2000</v>
      </c>
      <c r="B54" s="26">
        <f t="shared" ca="1" si="2"/>
        <v>63.309677249560025</v>
      </c>
      <c r="C54" s="26">
        <f t="shared" ca="1" si="2"/>
        <v>64.100579401722129</v>
      </c>
      <c r="D54" s="26">
        <f t="shared" ca="1" si="2"/>
        <v>63.24989037626613</v>
      </c>
      <c r="E54" s="26">
        <f t="shared" ca="1" si="2"/>
        <v>94.174050480202936</v>
      </c>
      <c r="F54" s="26">
        <f t="shared" ca="1" si="7"/>
        <v>183.43278441358441</v>
      </c>
      <c r="G54" s="26">
        <f t="shared" ca="1" si="9"/>
        <v>183.43278441358441</v>
      </c>
      <c r="H54" s="26">
        <f t="shared" ca="1" si="9"/>
        <v>83.363587332979193</v>
      </c>
      <c r="I54" s="26">
        <f t="shared" ca="1" si="9"/>
        <v>58.336379478449373</v>
      </c>
      <c r="J54" s="26">
        <f t="shared" ca="1" si="9"/>
        <v>55.05</v>
      </c>
      <c r="K54" s="26">
        <f t="shared" ca="1" si="3"/>
        <v>73.887218441768198</v>
      </c>
      <c r="L54" s="26">
        <f t="shared" ca="1" si="3"/>
        <v>94.292172465779004</v>
      </c>
      <c r="M54" s="26">
        <f t="shared" ca="1" si="3"/>
        <v>144.67318489514605</v>
      </c>
      <c r="N54" s="26">
        <f t="shared" ca="1" si="3"/>
        <v>87.879477498566331</v>
      </c>
      <c r="O54" s="26">
        <f t="shared" si="5"/>
        <v>200</v>
      </c>
      <c r="P54" s="26">
        <f t="shared" ca="1" si="4"/>
        <v>73.86717737761191</v>
      </c>
    </row>
    <row r="55" spans="1:16" x14ac:dyDescent="0.3">
      <c r="A55" s="25">
        <v>2001</v>
      </c>
      <c r="B55" s="26">
        <f t="shared" ca="1" si="2"/>
        <v>66.775757470250369</v>
      </c>
      <c r="C55" s="26">
        <f t="shared" ca="1" si="2"/>
        <v>66.360635752236149</v>
      </c>
      <c r="D55" s="26">
        <f t="shared" ca="1" si="2"/>
        <v>66.534532938218405</v>
      </c>
      <c r="E55" s="26">
        <f t="shared" ca="1" si="2"/>
        <v>92.199007521728205</v>
      </c>
      <c r="F55" s="26">
        <f t="shared" ca="1" si="7"/>
        <v>183.95435456338629</v>
      </c>
      <c r="G55" s="26">
        <f t="shared" ca="1" si="9"/>
        <v>183.95435456338629</v>
      </c>
      <c r="H55" s="26">
        <f t="shared" ca="1" si="9"/>
        <v>83.30380708928152</v>
      </c>
      <c r="I55" s="26">
        <f t="shared" ca="1" si="9"/>
        <v>61.724568665812583</v>
      </c>
      <c r="J55" s="26">
        <f t="shared" ca="1" si="9"/>
        <v>58.32</v>
      </c>
      <c r="K55" s="26">
        <f t="shared" ca="1" si="3"/>
        <v>76.225825294559982</v>
      </c>
      <c r="L55" s="26">
        <f t="shared" ca="1" si="3"/>
        <v>94.708449629261878</v>
      </c>
      <c r="M55" s="26">
        <f t="shared" ca="1" si="3"/>
        <v>141.05657302538185</v>
      </c>
      <c r="N55" s="26">
        <f t="shared" ca="1" si="3"/>
        <v>90.722228872720734</v>
      </c>
      <c r="O55" s="26">
        <f t="shared" si="5"/>
        <v>204</v>
      </c>
      <c r="P55" s="26">
        <f t="shared" ca="1" si="4"/>
        <v>75.95411013354456</v>
      </c>
    </row>
    <row r="56" spans="1:16" x14ac:dyDescent="0.3">
      <c r="A56" s="25">
        <v>2002</v>
      </c>
      <c r="B56" s="26">
        <f t="shared" ca="1" si="2"/>
        <v>71.380512013116743</v>
      </c>
      <c r="C56" s="26">
        <f t="shared" ca="1" si="2"/>
        <v>68.725308530288046</v>
      </c>
      <c r="D56" s="26">
        <f t="shared" ca="1" si="2"/>
        <v>70.854274244197768</v>
      </c>
      <c r="E56" s="26">
        <f t="shared" ca="1" si="2"/>
        <v>92.403701662694644</v>
      </c>
      <c r="F56" s="26">
        <f t="shared" ca="1" si="7"/>
        <v>156.24781576994187</v>
      </c>
      <c r="G56" s="26">
        <f t="shared" ca="1" si="9"/>
        <v>156.24781576994187</v>
      </c>
      <c r="H56" s="26">
        <f t="shared" ca="1" si="9"/>
        <v>81.550559643382172</v>
      </c>
      <c r="I56" s="26">
        <f t="shared" ca="1" si="9"/>
        <v>58.059795462982251</v>
      </c>
      <c r="J56" s="26">
        <f t="shared" ca="1" si="9"/>
        <v>62.07</v>
      </c>
      <c r="K56" s="26">
        <f t="shared" ca="1" si="3"/>
        <v>78.677854700972205</v>
      </c>
      <c r="L56" s="26">
        <f t="shared" ca="1" si="3"/>
        <v>95.625818832881151</v>
      </c>
      <c r="M56" s="26">
        <f t="shared" ca="1" si="3"/>
        <v>134.73135072802356</v>
      </c>
      <c r="N56" s="26">
        <f t="shared" ca="1" si="3"/>
        <v>92.394592438942226</v>
      </c>
      <c r="O56" s="26">
        <f t="shared" si="5"/>
        <v>208</v>
      </c>
      <c r="P56" s="26">
        <f t="shared" ca="1" si="4"/>
        <v>77.665992465039963</v>
      </c>
    </row>
    <row r="57" spans="1:16" x14ac:dyDescent="0.3">
      <c r="A57" s="25">
        <v>2003</v>
      </c>
      <c r="B57" s="26">
        <f t="shared" ca="1" si="2"/>
        <v>74.624370754761188</v>
      </c>
      <c r="C57" s="26">
        <f t="shared" ca="1" si="2"/>
        <v>68.549974341398226</v>
      </c>
      <c r="D57" s="26">
        <f t="shared" ca="1" si="2"/>
        <v>73.745214753852864</v>
      </c>
      <c r="E57" s="26">
        <f t="shared" ca="1" si="2"/>
        <v>93.27496958703307</v>
      </c>
      <c r="F57" s="26">
        <f t="shared" ca="1" si="7"/>
        <v>130.62715126703918</v>
      </c>
      <c r="G57" s="26">
        <f t="shared" ca="1" si="9"/>
        <v>130.62715126703918</v>
      </c>
      <c r="H57" s="26">
        <f t="shared" ca="1" si="9"/>
        <v>80.98322991168672</v>
      </c>
      <c r="I57" s="26">
        <f t="shared" ca="1" si="9"/>
        <v>66.241837059985073</v>
      </c>
      <c r="J57" s="26">
        <f t="shared" ca="1" si="9"/>
        <v>62.99</v>
      </c>
      <c r="K57" s="26">
        <f t="shared" ca="1" si="3"/>
        <v>82.601782827153627</v>
      </c>
      <c r="L57" s="26">
        <f t="shared" ca="1" si="3"/>
        <v>94.688133637885386</v>
      </c>
      <c r="M57" s="26">
        <f t="shared" ca="1" si="3"/>
        <v>128.31250010732529</v>
      </c>
      <c r="N57" s="26">
        <f t="shared" ca="1" si="3"/>
        <v>93.824053293672094</v>
      </c>
      <c r="O57" s="26">
        <f t="shared" si="5"/>
        <v>212</v>
      </c>
      <c r="P57" s="26">
        <f t="shared" ca="1" si="4"/>
        <v>78.490384220015969</v>
      </c>
    </row>
    <row r="58" spans="1:16" x14ac:dyDescent="0.3">
      <c r="A58" s="25">
        <v>2004</v>
      </c>
      <c r="B58" s="26">
        <f t="shared" ca="1" si="2"/>
        <v>76.896290787293893</v>
      </c>
      <c r="C58" s="26">
        <f t="shared" ca="1" si="2"/>
        <v>70.699004404278426</v>
      </c>
      <c r="D58" s="26">
        <f t="shared" ca="1" si="2"/>
        <v>76.06057175600948</v>
      </c>
      <c r="E58" s="26">
        <f t="shared" ca="1" si="2"/>
        <v>92.882197747947984</v>
      </c>
      <c r="F58" s="26">
        <f t="shared" ca="1" si="7"/>
        <v>121.30442185976173</v>
      </c>
      <c r="G58" s="26">
        <f t="shared" ca="1" si="9"/>
        <v>121.30442185976173</v>
      </c>
      <c r="H58" s="26">
        <f t="shared" ca="1" si="9"/>
        <v>79.50185003981565</v>
      </c>
      <c r="I58" s="26">
        <f t="shared" ca="1" si="9"/>
        <v>70.909513371285044</v>
      </c>
      <c r="J58" s="26">
        <f t="shared" ca="1" si="9"/>
        <v>64.569999999999993</v>
      </c>
      <c r="K58" s="26">
        <f t="shared" ca="1" si="3"/>
        <v>85.321922367050121</v>
      </c>
      <c r="L58" s="26">
        <f t="shared" ca="1" si="3"/>
        <v>94.246390687908459</v>
      </c>
      <c r="M58" s="26">
        <f t="shared" ca="1" si="3"/>
        <v>117.2576160129896</v>
      </c>
      <c r="N58" s="26">
        <f t="shared" ca="1" si="3"/>
        <v>92.562279553615255</v>
      </c>
      <c r="O58" s="26">
        <f t="shared" si="5"/>
        <v>216</v>
      </c>
      <c r="P58" s="26">
        <f t="shared" ca="1" si="4"/>
        <v>79.249293523856366</v>
      </c>
    </row>
    <row r="59" spans="1:16" x14ac:dyDescent="0.3">
      <c r="A59" s="25">
        <v>2005</v>
      </c>
      <c r="B59" s="26">
        <f t="shared" ca="1" si="2"/>
        <v>81.409596246271121</v>
      </c>
      <c r="C59" s="26">
        <f t="shared" ca="1" si="2"/>
        <v>75.535115205153915</v>
      </c>
      <c r="D59" s="26">
        <f t="shared" ca="1" si="2"/>
        <v>80.740678666336152</v>
      </c>
      <c r="E59" s="26">
        <f t="shared" ca="1" si="2"/>
        <v>93.967331310830716</v>
      </c>
      <c r="F59" s="26">
        <f t="shared" ca="1" si="7"/>
        <v>100.30083540978947</v>
      </c>
      <c r="G59" s="26">
        <f t="shared" ca="1" si="9"/>
        <v>100.30083540978947</v>
      </c>
      <c r="H59" s="26">
        <f t="shared" ca="1" si="9"/>
        <v>80.118654717530646</v>
      </c>
      <c r="I59" s="26">
        <f t="shared" ca="1" si="9"/>
        <v>68.427558639508078</v>
      </c>
      <c r="J59" s="26">
        <f t="shared" ca="1" si="9"/>
        <v>67.47</v>
      </c>
      <c r="K59" s="26">
        <f t="shared" ca="1" si="3"/>
        <v>86.229907224777889</v>
      </c>
      <c r="L59" s="26">
        <f t="shared" ca="1" si="3"/>
        <v>94.541594946671864</v>
      </c>
      <c r="M59" s="26">
        <f t="shared" ca="1" si="3"/>
        <v>111.60789495578946</v>
      </c>
      <c r="N59" s="26">
        <f t="shared" ca="1" si="3"/>
        <v>92.584239809037413</v>
      </c>
      <c r="O59" s="26">
        <f t="shared" si="5"/>
        <v>220</v>
      </c>
      <c r="P59" s="26">
        <f t="shared" ca="1" si="4"/>
        <v>81.74352824692734</v>
      </c>
    </row>
    <row r="60" spans="1:16" x14ac:dyDescent="0.3">
      <c r="A60" s="25">
        <v>2006</v>
      </c>
      <c r="B60" s="26">
        <f t="shared" ca="1" si="2"/>
        <v>86.814473783649547</v>
      </c>
      <c r="C60" s="26">
        <f t="shared" ca="1" si="2"/>
        <v>80.268594154193138</v>
      </c>
      <c r="D60" s="26">
        <f t="shared" ca="1" si="2"/>
        <v>86.07382119382693</v>
      </c>
      <c r="E60" s="26">
        <f t="shared" ca="1" si="2"/>
        <v>94.237267181845496</v>
      </c>
      <c r="F60" s="26">
        <f t="shared" ca="1" si="7"/>
        <v>89.3587842874838</v>
      </c>
      <c r="G60" s="26">
        <f t="shared" ca="1" si="9"/>
        <v>89.3587842874838</v>
      </c>
      <c r="H60" s="26">
        <f t="shared" ca="1" si="9"/>
        <v>80.821495203355198</v>
      </c>
      <c r="I60" s="26">
        <f t="shared" ca="1" si="9"/>
        <v>63.004087352265138</v>
      </c>
      <c r="J60" s="26">
        <f t="shared" ca="1" si="9"/>
        <v>70.94</v>
      </c>
      <c r="K60" s="26">
        <f t="shared" ca="1" si="3"/>
        <v>88.035948926206004</v>
      </c>
      <c r="L60" s="26">
        <f t="shared" ca="1" si="3"/>
        <v>95.741346082561407</v>
      </c>
      <c r="M60" s="26">
        <f t="shared" ca="1" si="3"/>
        <v>108.77569069979802</v>
      </c>
      <c r="N60" s="26">
        <f t="shared" ca="1" si="3"/>
        <v>95.724640827487718</v>
      </c>
      <c r="O60" s="26">
        <f t="shared" si="5"/>
        <v>224</v>
      </c>
      <c r="P60" s="26">
        <f t="shared" ca="1" si="4"/>
        <v>84.900687803969632</v>
      </c>
    </row>
    <row r="61" spans="1:16" x14ac:dyDescent="0.3">
      <c r="A61" s="25">
        <v>2007</v>
      </c>
      <c r="B61" s="26">
        <f t="shared" ca="1" si="2"/>
        <v>90.531546792812307</v>
      </c>
      <c r="C61" s="26">
        <f t="shared" ca="1" si="2"/>
        <v>85.626382524309989</v>
      </c>
      <c r="D61" s="26">
        <f t="shared" ca="1" si="2"/>
        <v>89.986786743222538</v>
      </c>
      <c r="E61" s="26">
        <f t="shared" ca="1" si="2"/>
        <v>94.904902990394348</v>
      </c>
      <c r="F61" s="26">
        <f t="shared" ca="1" si="7"/>
        <v>77.135506833430995</v>
      </c>
      <c r="G61" s="26">
        <f t="shared" ca="1" si="9"/>
        <v>77.135506833430995</v>
      </c>
      <c r="H61" s="26">
        <f t="shared" ca="1" si="9"/>
        <v>79.489665033803306</v>
      </c>
      <c r="I61" s="26">
        <f t="shared" ca="1" si="9"/>
        <v>69.140826708484127</v>
      </c>
      <c r="J61" s="26">
        <f t="shared" ca="1" si="9"/>
        <v>75.59</v>
      </c>
      <c r="K61" s="26">
        <f t="shared" ca="1" si="3"/>
        <v>89.542222910227437</v>
      </c>
      <c r="L61" s="26">
        <f t="shared" ca="1" si="3"/>
        <v>97.077299714468978</v>
      </c>
      <c r="M61" s="26">
        <f t="shared" ca="1" si="3"/>
        <v>108.90709976668896</v>
      </c>
      <c r="N61" s="26">
        <f t="shared" ca="1" si="3"/>
        <v>98.633953593436701</v>
      </c>
      <c r="O61" s="26">
        <f t="shared" si="5"/>
        <v>228</v>
      </c>
      <c r="P61" s="26">
        <f t="shared" ca="1" si="4"/>
        <v>86.999325931048375</v>
      </c>
    </row>
    <row r="62" spans="1:16" x14ac:dyDescent="0.3">
      <c r="A62" s="25">
        <v>2008</v>
      </c>
      <c r="B62" s="26">
        <f t="shared" ca="1" si="2"/>
        <v>94.129622854658791</v>
      </c>
      <c r="C62" s="26">
        <f t="shared" ca="1" si="2"/>
        <v>89.11218170755491</v>
      </c>
      <c r="D62" s="26">
        <f t="shared" ca="1" si="2"/>
        <v>93.636657500685942</v>
      </c>
      <c r="E62" s="26">
        <f t="shared" ca="1" si="2"/>
        <v>97.51230742566726</v>
      </c>
      <c r="F62" s="26">
        <f t="shared" ca="1" si="7"/>
        <v>72.643491582897312</v>
      </c>
      <c r="G62" s="26">
        <f t="shared" ca="1" si="9"/>
        <v>72.643491582897312</v>
      </c>
      <c r="H62" s="26">
        <f t="shared" ca="1" si="9"/>
        <v>83.418081495577923</v>
      </c>
      <c r="I62" s="26">
        <f t="shared" ca="1" si="9"/>
        <v>82.95579375631425</v>
      </c>
      <c r="J62" s="26">
        <f t="shared" ca="1" si="9"/>
        <v>80.8</v>
      </c>
      <c r="K62" s="26">
        <f t="shared" ca="1" si="3"/>
        <v>90.341913215557199</v>
      </c>
      <c r="L62" s="26">
        <f t="shared" ca="1" si="3"/>
        <v>97.197901932427314</v>
      </c>
      <c r="M62" s="26">
        <f t="shared" ca="1" si="3"/>
        <v>114.60036670395164</v>
      </c>
      <c r="N62" s="26">
        <f t="shared" ca="1" si="3"/>
        <v>101.71384268113439</v>
      </c>
      <c r="O62" s="26">
        <f t="shared" si="5"/>
        <v>232</v>
      </c>
      <c r="P62" s="26">
        <f t="shared" ca="1" si="4"/>
        <v>90.265797169735421</v>
      </c>
    </row>
    <row r="63" spans="1:16" x14ac:dyDescent="0.3">
      <c r="A63" s="25">
        <v>2009</v>
      </c>
      <c r="B63" s="26">
        <f t="shared" ca="1" si="2"/>
        <v>92.526518193954516</v>
      </c>
      <c r="C63" s="26">
        <f t="shared" ca="1" si="2"/>
        <v>88.568593861800153</v>
      </c>
      <c r="D63" s="26">
        <f t="shared" ca="1" si="2"/>
        <v>92.283030307463179</v>
      </c>
      <c r="E63" s="26">
        <f t="shared" ca="1" si="2"/>
        <v>99.117101065467267</v>
      </c>
      <c r="F63" s="26">
        <f t="shared" ca="1" si="7"/>
        <v>80.77083132062937</v>
      </c>
      <c r="G63" s="26">
        <f t="shared" ca="1" si="9"/>
        <v>80.77083132062937</v>
      </c>
      <c r="H63" s="26">
        <f t="shared" ca="1" si="9"/>
        <v>91.694938355624231</v>
      </c>
      <c r="I63" s="26">
        <f t="shared" ca="1" si="9"/>
        <v>97.383071861988483</v>
      </c>
      <c r="J63" s="26">
        <f t="shared" ca="1" si="9"/>
        <v>82.59</v>
      </c>
      <c r="K63" s="26">
        <f t="shared" ca="1" si="3"/>
        <v>90.752393189157189</v>
      </c>
      <c r="L63" s="26">
        <f t="shared" ca="1" si="3"/>
        <v>97.397192623574767</v>
      </c>
      <c r="M63" s="26">
        <f t="shared" ca="1" si="3"/>
        <v>114.65446922559717</v>
      </c>
      <c r="N63" s="26">
        <f t="shared" ca="1" si="3"/>
        <v>105.47323278201213</v>
      </c>
      <c r="O63" s="26">
        <f t="shared" si="5"/>
        <v>236</v>
      </c>
      <c r="P63" s="26">
        <f t="shared" ca="1" si="4"/>
        <v>91.889509764269221</v>
      </c>
    </row>
    <row r="64" spans="1:16" x14ac:dyDescent="0.3">
      <c r="A64" s="25">
        <v>2010</v>
      </c>
      <c r="B64" s="26">
        <f t="shared" ca="1" si="2"/>
        <v>87.11903350331896</v>
      </c>
      <c r="C64" s="26">
        <f t="shared" ca="1" si="2"/>
        <v>85.341498681074953</v>
      </c>
      <c r="D64" s="26">
        <f t="shared" ca="1" si="2"/>
        <v>87.068194998506044</v>
      </c>
      <c r="E64" s="26">
        <f t="shared" ca="1" si="2"/>
        <v>98.584473388568725</v>
      </c>
      <c r="F64" s="26">
        <f t="shared" ca="1" si="7"/>
        <v>82.484488187944066</v>
      </c>
      <c r="G64" s="26">
        <f t="shared" ca="1" si="9"/>
        <v>82.484488187944066</v>
      </c>
      <c r="H64" s="26">
        <f t="shared" ca="1" si="9"/>
        <v>93.232331591201842</v>
      </c>
      <c r="I64" s="26">
        <f t="shared" ca="1" si="9"/>
        <v>103.48605959252009</v>
      </c>
      <c r="J64" s="26">
        <f t="shared" ca="1" si="9"/>
        <v>81.98</v>
      </c>
      <c r="K64" s="26">
        <f t="shared" ca="1" si="3"/>
        <v>91.579335578680471</v>
      </c>
      <c r="L64" s="26">
        <f t="shared" ca="1" si="3"/>
        <v>98.083900269727053</v>
      </c>
      <c r="M64" s="26">
        <f t="shared" ca="1" si="3"/>
        <v>110.37232966144899</v>
      </c>
      <c r="N64" s="26">
        <f t="shared" ca="1" si="3"/>
        <v>105.17270203219161</v>
      </c>
      <c r="O64" s="26">
        <f t="shared" si="5"/>
        <v>240</v>
      </c>
      <c r="P64" s="26">
        <f t="shared" ca="1" si="4"/>
        <v>89.486535384386087</v>
      </c>
    </row>
    <row r="65" spans="1:16" x14ac:dyDescent="0.3">
      <c r="A65" s="25">
        <v>2011</v>
      </c>
      <c r="B65" s="26">
        <f t="shared" ca="1" si="2"/>
        <v>86.799916871004612</v>
      </c>
      <c r="C65" s="26">
        <f t="shared" ca="1" si="2"/>
        <v>87.917431073744453</v>
      </c>
      <c r="D65" s="26">
        <f t="shared" ca="1" si="2"/>
        <v>86.997162707769348</v>
      </c>
      <c r="E65" s="26">
        <f t="shared" ca="1" si="2"/>
        <v>100.5215486924395</v>
      </c>
      <c r="F65" s="26">
        <f t="shared" ca="1" si="7"/>
        <v>81.749045516091584</v>
      </c>
      <c r="G65" s="26">
        <f t="shared" ca="1" si="9"/>
        <v>81.749045516091584</v>
      </c>
      <c r="H65" s="26">
        <f t="shared" ca="1" si="9"/>
        <v>95.205744160392371</v>
      </c>
      <c r="I65" s="26">
        <f t="shared" ca="1" si="9"/>
        <v>97.644605626967646</v>
      </c>
      <c r="J65" s="26">
        <f t="shared" ca="1" si="9"/>
        <v>85.38</v>
      </c>
      <c r="K65" s="26">
        <f t="shared" ca="1" si="3"/>
        <v>92.267248314469867</v>
      </c>
      <c r="L65" s="26">
        <f t="shared" ca="1" si="3"/>
        <v>98.574990492689338</v>
      </c>
      <c r="M65" s="26">
        <f t="shared" ca="1" si="3"/>
        <v>107.32870827661563</v>
      </c>
      <c r="N65" s="26">
        <f t="shared" ca="1" si="3"/>
        <v>104.95233341940647</v>
      </c>
      <c r="O65" s="26">
        <f t="shared" si="5"/>
        <v>244</v>
      </c>
      <c r="P65" s="26">
        <f t="shared" ca="1" si="4"/>
        <v>90.427265610627373</v>
      </c>
    </row>
    <row r="66" spans="1:16" x14ac:dyDescent="0.3">
      <c r="A66" s="25">
        <v>2012</v>
      </c>
      <c r="B66" s="26">
        <f t="shared" ca="1" si="2"/>
        <v>90.026989487400485</v>
      </c>
      <c r="C66" s="26">
        <f t="shared" ca="1" si="2"/>
        <v>91.957164350089315</v>
      </c>
      <c r="D66" s="26">
        <f t="shared" ca="1" si="2"/>
        <v>90.242198082629045</v>
      </c>
      <c r="E66" s="26">
        <f t="shared" ca="1" si="2"/>
        <v>100.92365094701671</v>
      </c>
      <c r="F66" s="26">
        <f t="shared" ca="1" si="7"/>
        <v>82.629715155046341</v>
      </c>
      <c r="G66" s="26">
        <f t="shared" ca="1" si="9"/>
        <v>82.629715155046341</v>
      </c>
      <c r="H66" s="26">
        <f t="shared" ca="1" si="9"/>
        <v>96.904681265507136</v>
      </c>
      <c r="I66" s="26">
        <f t="shared" ca="1" si="9"/>
        <v>104.74866832821705</v>
      </c>
      <c r="J66" s="26">
        <f t="shared" ca="1" si="9"/>
        <v>86.94</v>
      </c>
      <c r="K66" s="26">
        <f t="shared" ca="1" si="3"/>
        <v>94.4590610167416</v>
      </c>
      <c r="L66" s="26">
        <f t="shared" ca="1" si="3"/>
        <v>99.142429255161687</v>
      </c>
      <c r="M66" s="26">
        <f t="shared" ca="1" si="3"/>
        <v>104.57540396249472</v>
      </c>
      <c r="N66" s="26">
        <f t="shared" ca="1" si="3"/>
        <v>104.12232349349942</v>
      </c>
      <c r="O66" s="26">
        <f t="shared" si="5"/>
        <v>248</v>
      </c>
      <c r="P66" s="26">
        <f t="shared" ca="1" si="4"/>
        <v>92.868363497907907</v>
      </c>
    </row>
    <row r="67" spans="1:16" x14ac:dyDescent="0.3">
      <c r="A67" s="25">
        <v>2013</v>
      </c>
      <c r="B67" s="26">
        <f t="shared" ca="1" si="2"/>
        <v>93.302230486078614</v>
      </c>
      <c r="C67" s="26">
        <f t="shared" ca="1" si="2"/>
        <v>94.760517892432958</v>
      </c>
      <c r="D67" s="26">
        <f t="shared" ca="1" si="2"/>
        <v>93.440068137937587</v>
      </c>
      <c r="E67" s="26">
        <f t="shared" ca="1" si="2"/>
        <v>102.01921761704621</v>
      </c>
      <c r="F67" s="26">
        <f t="shared" ca="1" si="7"/>
        <v>78.791432468772342</v>
      </c>
      <c r="G67" s="26">
        <f t="shared" ca="1" si="9"/>
        <v>78.791432468772342</v>
      </c>
      <c r="H67" s="26">
        <f t="shared" ca="1" si="9"/>
        <v>98.768272825763333</v>
      </c>
      <c r="I67" s="26">
        <f t="shared" ca="1" si="9"/>
        <v>102.87835128984321</v>
      </c>
      <c r="J67" s="26">
        <f t="shared" ca="1" si="9"/>
        <v>91.47</v>
      </c>
      <c r="K67" s="26">
        <f t="shared" ca="1" si="3"/>
        <v>96.628718333984679</v>
      </c>
      <c r="L67" s="26">
        <f t="shared" ca="1" si="3"/>
        <v>99.879060712783726</v>
      </c>
      <c r="M67" s="26">
        <f t="shared" ca="1" si="3"/>
        <v>101.66159547029466</v>
      </c>
      <c r="N67" s="26">
        <f t="shared" ca="1" si="3"/>
        <v>104.71203127753385</v>
      </c>
      <c r="O67" s="26">
        <f t="shared" si="5"/>
        <v>252</v>
      </c>
      <c r="P67" s="26">
        <f t="shared" ca="1" si="4"/>
        <v>95.17900275726663</v>
      </c>
    </row>
    <row r="68" spans="1:16" x14ac:dyDescent="0.3">
      <c r="A68" s="25">
        <v>2014</v>
      </c>
      <c r="B68" s="26">
        <f t="shared" ca="1" si="2"/>
        <v>96.941466125306903</v>
      </c>
      <c r="C68" s="26">
        <f t="shared" ca="1" si="2"/>
        <v>97.728950902382422</v>
      </c>
      <c r="D68" s="26">
        <f t="shared" ca="1" si="2"/>
        <v>96.994002453742638</v>
      </c>
      <c r="E68" s="26">
        <f t="shared" ref="E68:F68" ca="1" si="10">GEOMEAN(OFFSET(E$75,$O68,0,4,1))</f>
        <v>100.51020052773548</v>
      </c>
      <c r="F68" s="26">
        <f t="shared" ca="1" si="10"/>
        <v>83.567401454422239</v>
      </c>
      <c r="G68" s="26">
        <f t="shared" ref="G68:J68" ca="1" si="11">GEOMEAN(OFFSET(G$75,$O68,0,4,1))</f>
        <v>83.567401454422239</v>
      </c>
      <c r="H68" s="26">
        <f t="shared" ca="1" si="11"/>
        <v>96.091307306572148</v>
      </c>
      <c r="I68" s="26">
        <f t="shared" ca="1" si="11"/>
        <v>94.240838596479179</v>
      </c>
      <c r="J68" s="26">
        <f t="shared" ca="1" si="11"/>
        <v>94.320000000000007</v>
      </c>
      <c r="K68" s="26">
        <f t="shared" ca="1" si="3"/>
        <v>98.001318675599592</v>
      </c>
      <c r="L68" s="26">
        <f t="shared" ca="1" si="3"/>
        <v>99.241455333914217</v>
      </c>
      <c r="M68" s="26">
        <f t="shared" ca="1" si="3"/>
        <v>100.13478458941749</v>
      </c>
      <c r="N68" s="26">
        <f t="shared" ca="1" si="3"/>
        <v>101.2565102822669</v>
      </c>
      <c r="O68" s="26">
        <f t="shared" si="5"/>
        <v>256</v>
      </c>
      <c r="P68" s="26">
        <f t="shared" ca="1" si="4"/>
        <v>96.707052692021236</v>
      </c>
    </row>
    <row r="69" spans="1:16" x14ac:dyDescent="0.3">
      <c r="A69" s="25">
        <v>2015</v>
      </c>
      <c r="B69" s="26">
        <f t="shared" ref="B69:N72" ca="1" si="12">GEOMEAN(OFFSET(B$75,$O69,0,4,1))</f>
        <v>98.00636858607696</v>
      </c>
      <c r="C69" s="26">
        <f t="shared" ca="1" si="12"/>
        <v>98.739286214252459</v>
      </c>
      <c r="D69" s="26">
        <f t="shared" ca="1" si="12"/>
        <v>98.043903482450801</v>
      </c>
      <c r="E69" s="26">
        <f t="shared" ca="1" si="12"/>
        <v>100.88113308711402</v>
      </c>
      <c r="F69" s="26">
        <f t="shared" ca="1" si="12"/>
        <v>97.062820646667035</v>
      </c>
      <c r="G69" s="26">
        <f t="shared" ca="1" si="12"/>
        <v>97.062820646667035</v>
      </c>
      <c r="H69" s="26">
        <f t="shared" ca="1" si="12"/>
        <v>96.745459725263828</v>
      </c>
      <c r="I69" s="26">
        <f t="shared" ca="1" si="12"/>
        <v>96.9880572187176</v>
      </c>
      <c r="J69" s="26">
        <f t="shared" ca="1" si="12"/>
        <v>96.13</v>
      </c>
      <c r="K69" s="26">
        <f t="shared" ca="1" si="12"/>
        <v>99.126585368487824</v>
      </c>
      <c r="L69" s="26">
        <f t="shared" ca="1" si="12"/>
        <v>98.722296236299812</v>
      </c>
      <c r="M69" s="26">
        <f t="shared" ca="1" si="12"/>
        <v>98.307367818892061</v>
      </c>
      <c r="N69" s="26">
        <f t="shared" ca="1" si="12"/>
        <v>100.35437997686714</v>
      </c>
      <c r="O69" s="26">
        <f t="shared" si="5"/>
        <v>260</v>
      </c>
      <c r="P69" s="26">
        <f t="shared" ref="P69:P72" ca="1" si="13">GEOMEAN(OFFSET(P$75,$O69,0,4,1))</f>
        <v>98.044671435685416</v>
      </c>
    </row>
    <row r="70" spans="1:16" x14ac:dyDescent="0.3">
      <c r="A70" s="25">
        <v>2016</v>
      </c>
      <c r="B70" s="26">
        <f t="shared" ca="1" si="12"/>
        <v>100.00259470899059</v>
      </c>
      <c r="C70" s="26">
        <f t="shared" ca="1" si="12"/>
        <v>99.996766470771519</v>
      </c>
      <c r="D70" s="26">
        <f t="shared" ca="1" si="12"/>
        <v>100.00011528053986</v>
      </c>
      <c r="E70" s="26">
        <f t="shared" ca="1" si="12"/>
        <v>100.00196859715146</v>
      </c>
      <c r="F70" s="26">
        <f t="shared" ca="1" si="12"/>
        <v>100.00184944362493</v>
      </c>
      <c r="G70" s="26">
        <f t="shared" ca="1" si="12"/>
        <v>100.00184944362493</v>
      </c>
      <c r="H70" s="26">
        <f t="shared" ca="1" si="12"/>
        <v>99.99977848000033</v>
      </c>
      <c r="I70" s="26">
        <f t="shared" ca="1" si="12"/>
        <v>99.998898001108429</v>
      </c>
      <c r="J70" s="26">
        <f t="shared" ca="1" si="12"/>
        <v>100</v>
      </c>
      <c r="K70" s="26">
        <f t="shared" ca="1" si="12"/>
        <v>99.998432112559129</v>
      </c>
      <c r="L70" s="26">
        <f t="shared" ca="1" si="12"/>
        <v>100.00001672444948</v>
      </c>
      <c r="M70" s="26">
        <f t="shared" ca="1" si="12"/>
        <v>99.996833108109115</v>
      </c>
      <c r="N70" s="26">
        <f t="shared" ca="1" si="12"/>
        <v>99.999844559579827</v>
      </c>
      <c r="O70" s="26">
        <f t="shared" ref="O70:O72" si="14">O69+4</f>
        <v>264</v>
      </c>
      <c r="P70" s="26">
        <f t="shared" ca="1" si="13"/>
        <v>99.99977436606386</v>
      </c>
    </row>
    <row r="71" spans="1:16" x14ac:dyDescent="0.3">
      <c r="A71" s="25">
        <v>2017</v>
      </c>
      <c r="B71" s="26">
        <f t="shared" ca="1" si="12"/>
        <v>102.07500107220139</v>
      </c>
      <c r="C71" s="26">
        <f t="shared" ca="1" si="12"/>
        <v>101.92168857612485</v>
      </c>
      <c r="D71" s="26">
        <f t="shared" ca="1" si="12"/>
        <v>102.18486077827912</v>
      </c>
      <c r="E71" s="26">
        <f t="shared" ca="1" si="12"/>
        <v>99.835935423137514</v>
      </c>
      <c r="F71" s="26">
        <f t="shared" ca="1" si="12"/>
        <v>108.04981486406696</v>
      </c>
      <c r="G71" s="26">
        <f t="shared" ca="1" si="12"/>
        <v>108.04981486406696</v>
      </c>
      <c r="H71" s="26">
        <f t="shared" ca="1" si="12"/>
        <v>108.33786393450667</v>
      </c>
      <c r="I71" s="26">
        <f t="shared" ca="1" si="12"/>
        <v>110.11786779611502</v>
      </c>
      <c r="J71" s="26">
        <f t="shared" ca="1" si="12"/>
        <v>100</v>
      </c>
      <c r="K71" s="26">
        <f t="shared" ca="1" si="12"/>
        <v>102.06400761784654</v>
      </c>
      <c r="L71" s="26">
        <f t="shared" ca="1" si="12"/>
        <v>98.724939829277247</v>
      </c>
      <c r="M71" s="26">
        <f t="shared" ca="1" si="12"/>
        <v>99.671188770880761</v>
      </c>
      <c r="N71" s="26">
        <f t="shared" ca="1" si="12"/>
        <v>100.48982835230845</v>
      </c>
      <c r="O71" s="26">
        <f t="shared" si="14"/>
        <v>268</v>
      </c>
      <c r="P71" s="26">
        <f t="shared" ca="1" si="13"/>
        <v>103.02252623936458</v>
      </c>
    </row>
    <row r="72" spans="1:16" x14ac:dyDescent="0.3">
      <c r="A72" s="25">
        <v>2018</v>
      </c>
      <c r="B72" s="26">
        <f t="shared" ca="1" si="12"/>
        <v>105.33803121201154</v>
      </c>
      <c r="C72" s="26">
        <f t="shared" ca="1" si="12"/>
        <v>105.41751918878413</v>
      </c>
      <c r="D72" s="26">
        <f t="shared" ca="1" si="12"/>
        <v>105.47304939657997</v>
      </c>
      <c r="E72" s="26">
        <f t="shared" ca="1" si="12"/>
        <v>103.81172627390023</v>
      </c>
      <c r="F72" s="26">
        <f t="shared" ca="1" si="12"/>
        <v>105.24018757118444</v>
      </c>
      <c r="G72" s="26">
        <f t="shared" ca="1" si="12"/>
        <v>105.24018757118444</v>
      </c>
      <c r="H72" s="26">
        <f t="shared" ca="1" si="12"/>
        <v>107.53183042054771</v>
      </c>
      <c r="I72" s="26">
        <f t="shared" ca="1" si="12"/>
        <v>125.90698156841491</v>
      </c>
      <c r="J72" s="26">
        <f t="shared" ca="1" si="12"/>
        <v>100</v>
      </c>
      <c r="K72" s="26">
        <f t="shared" ca="1" si="12"/>
        <v>104.19960609028649</v>
      </c>
      <c r="L72" s="26">
        <f t="shared" ca="1" si="12"/>
        <v>99.928507077779571</v>
      </c>
      <c r="M72" s="26">
        <f t="shared" ca="1" si="12"/>
        <v>99.971958779145425</v>
      </c>
      <c r="N72" s="26">
        <f t="shared" ca="1" si="12"/>
        <v>99.216634163791838</v>
      </c>
      <c r="O72" s="26">
        <f t="shared" si="14"/>
        <v>272</v>
      </c>
      <c r="P72" s="26">
        <f t="shared" ca="1" si="13"/>
        <v>105.02999171967681</v>
      </c>
    </row>
    <row r="73" spans="1:16" x14ac:dyDescent="0.3">
      <c r="A73" s="3"/>
      <c r="B73" s="26"/>
      <c r="C73" s="26"/>
      <c r="D73" s="26"/>
      <c r="E73" s="26"/>
      <c r="F73" s="26"/>
      <c r="G73" s="26"/>
      <c r="H73" s="26"/>
      <c r="I73" s="26"/>
      <c r="J73" s="26"/>
      <c r="K73" s="26"/>
      <c r="L73" s="26"/>
      <c r="M73" s="26"/>
      <c r="N73" s="26"/>
      <c r="O73" s="26"/>
      <c r="P73" s="26"/>
    </row>
    <row r="74" spans="1:16" x14ac:dyDescent="0.3">
      <c r="A74" s="3" t="s">
        <v>148</v>
      </c>
      <c r="B74" s="26"/>
      <c r="C74" s="26"/>
      <c r="D74" s="26"/>
      <c r="E74" s="26"/>
      <c r="F74" s="26"/>
      <c r="G74" s="26"/>
      <c r="H74" s="26"/>
      <c r="I74" s="26"/>
      <c r="J74" s="26"/>
      <c r="K74" s="26"/>
      <c r="L74" s="26"/>
      <c r="M74" s="26"/>
      <c r="N74" s="26"/>
      <c r="O74" s="26"/>
      <c r="P74" s="26"/>
    </row>
    <row r="75" spans="1:16" x14ac:dyDescent="0.3">
      <c r="A75" s="25" t="s">
        <v>149</v>
      </c>
      <c r="B75" s="27">
        <v>4.2</v>
      </c>
      <c r="C75" s="27">
        <v>4.55</v>
      </c>
      <c r="D75" s="27">
        <v>4.01</v>
      </c>
      <c r="E75" s="27">
        <v>6.36</v>
      </c>
      <c r="F75" s="26"/>
      <c r="G75" s="27">
        <v>67.05</v>
      </c>
      <c r="H75" s="27">
        <v>5.44</v>
      </c>
      <c r="I75" s="27">
        <v>11.58</v>
      </c>
      <c r="J75" s="26"/>
      <c r="K75" s="27">
        <v>3.51</v>
      </c>
      <c r="L75" s="26"/>
      <c r="M75" s="26"/>
      <c r="N75" s="26"/>
      <c r="O75" s="26"/>
      <c r="P75" s="27">
        <v>4.91</v>
      </c>
    </row>
    <row r="76" spans="1:16" x14ac:dyDescent="0.3">
      <c r="A76" s="25" t="s">
        <v>150</v>
      </c>
      <c r="B76" s="27">
        <v>4.22</v>
      </c>
      <c r="C76" s="27">
        <v>4.57</v>
      </c>
      <c r="D76" s="27">
        <v>4.0199999999999996</v>
      </c>
      <c r="E76" s="27">
        <v>6.48</v>
      </c>
      <c r="F76" s="26"/>
      <c r="G76" s="27">
        <v>66.39</v>
      </c>
      <c r="H76" s="27">
        <v>5.49</v>
      </c>
      <c r="I76" s="27">
        <v>11.89</v>
      </c>
      <c r="J76" s="26"/>
      <c r="K76" s="27">
        <v>3.63</v>
      </c>
      <c r="L76" s="26"/>
      <c r="M76" s="26"/>
      <c r="N76" s="26"/>
      <c r="O76" s="26"/>
      <c r="P76" s="27">
        <v>4.95</v>
      </c>
    </row>
    <row r="77" spans="1:16" x14ac:dyDescent="0.3">
      <c r="A77" s="25" t="s">
        <v>151</v>
      </c>
      <c r="B77" s="27">
        <v>4.32</v>
      </c>
      <c r="C77" s="27">
        <v>4.68</v>
      </c>
      <c r="D77" s="27">
        <v>4.0999999999999996</v>
      </c>
      <c r="E77" s="27">
        <v>6.65</v>
      </c>
      <c r="F77" s="26"/>
      <c r="G77" s="27">
        <v>67</v>
      </c>
      <c r="H77" s="27">
        <v>5.56</v>
      </c>
      <c r="I77" s="27">
        <v>12.1</v>
      </c>
      <c r="J77" s="26"/>
      <c r="K77" s="27">
        <v>3.72</v>
      </c>
      <c r="L77" s="26"/>
      <c r="M77" s="26"/>
      <c r="N77" s="26"/>
      <c r="O77" s="26"/>
      <c r="P77" s="27">
        <v>5.05</v>
      </c>
    </row>
    <row r="78" spans="1:16" x14ac:dyDescent="0.3">
      <c r="A78" s="25" t="s">
        <v>152</v>
      </c>
      <c r="B78" s="27">
        <v>4.4800000000000004</v>
      </c>
      <c r="C78" s="27">
        <v>4.8499999999999996</v>
      </c>
      <c r="D78" s="27">
        <v>4.24</v>
      </c>
      <c r="E78" s="27">
        <v>6.84</v>
      </c>
      <c r="F78" s="26"/>
      <c r="G78" s="27">
        <v>68.81</v>
      </c>
      <c r="H78" s="27">
        <v>5.67</v>
      </c>
      <c r="I78" s="27">
        <v>12.21</v>
      </c>
      <c r="J78" s="26"/>
      <c r="K78" s="27">
        <v>3.78</v>
      </c>
      <c r="L78" s="26"/>
      <c r="M78" s="26"/>
      <c r="N78" s="26"/>
      <c r="O78" s="26"/>
      <c r="P78" s="27">
        <v>5.2</v>
      </c>
    </row>
    <row r="79" spans="1:16" x14ac:dyDescent="0.3">
      <c r="A79" s="25" t="s">
        <v>153</v>
      </c>
      <c r="B79" s="27">
        <v>4.68</v>
      </c>
      <c r="C79" s="27">
        <v>5.08</v>
      </c>
      <c r="D79" s="27">
        <v>4.42</v>
      </c>
      <c r="E79" s="27">
        <v>7.07</v>
      </c>
      <c r="F79" s="26"/>
      <c r="G79" s="27">
        <v>70.92</v>
      </c>
      <c r="H79" s="27">
        <v>5.73</v>
      </c>
      <c r="I79" s="27">
        <v>12.28</v>
      </c>
      <c r="J79" s="26"/>
      <c r="K79" s="27">
        <v>3.82</v>
      </c>
      <c r="L79" s="26"/>
      <c r="M79" s="26"/>
      <c r="N79" s="26"/>
      <c r="O79" s="26"/>
      <c r="P79" s="27">
        <v>5.36</v>
      </c>
    </row>
    <row r="80" spans="1:16" x14ac:dyDescent="0.3">
      <c r="A80" s="25" t="s">
        <v>154</v>
      </c>
      <c r="B80" s="27">
        <v>4.8899999999999997</v>
      </c>
      <c r="C80" s="27">
        <v>5.3</v>
      </c>
      <c r="D80" s="27">
        <v>4.62</v>
      </c>
      <c r="E80" s="27">
        <v>7.32</v>
      </c>
      <c r="F80" s="26"/>
      <c r="G80" s="27">
        <v>72.38</v>
      </c>
      <c r="H80" s="27">
        <v>5.86</v>
      </c>
      <c r="I80" s="27">
        <v>12.35</v>
      </c>
      <c r="J80" s="26"/>
      <c r="K80" s="27">
        <v>3.86</v>
      </c>
      <c r="L80" s="26"/>
      <c r="M80" s="26"/>
      <c r="N80" s="26"/>
      <c r="O80" s="26"/>
      <c r="P80" s="27">
        <v>5.55</v>
      </c>
    </row>
    <row r="81" spans="1:16" x14ac:dyDescent="0.3">
      <c r="A81" s="25" t="s">
        <v>155</v>
      </c>
      <c r="B81" s="27">
        <v>5.08</v>
      </c>
      <c r="C81" s="27">
        <v>5.51</v>
      </c>
      <c r="D81" s="27">
        <v>4.8</v>
      </c>
      <c r="E81" s="27">
        <v>7.58</v>
      </c>
      <c r="F81" s="26"/>
      <c r="G81" s="27">
        <v>72.3</v>
      </c>
      <c r="H81" s="27">
        <v>6.03</v>
      </c>
      <c r="I81" s="27">
        <v>12.48</v>
      </c>
      <c r="J81" s="26"/>
      <c r="K81" s="27">
        <v>3.94</v>
      </c>
      <c r="L81" s="26"/>
      <c r="M81" s="26"/>
      <c r="N81" s="26"/>
      <c r="O81" s="26"/>
      <c r="P81" s="27">
        <v>5.74</v>
      </c>
    </row>
    <row r="82" spans="1:16" x14ac:dyDescent="0.3">
      <c r="A82" s="25" t="s">
        <v>156</v>
      </c>
      <c r="B82" s="27">
        <v>5.22</v>
      </c>
      <c r="C82" s="27">
        <v>5.66</v>
      </c>
      <c r="D82" s="27">
        <v>4.96</v>
      </c>
      <c r="E82" s="27">
        <v>7.84</v>
      </c>
      <c r="F82" s="26"/>
      <c r="G82" s="27">
        <v>70.61</v>
      </c>
      <c r="H82" s="27">
        <v>6.25</v>
      </c>
      <c r="I82" s="27">
        <v>12.67</v>
      </c>
      <c r="J82" s="26"/>
      <c r="K82" s="27">
        <v>4.04</v>
      </c>
      <c r="L82" s="26"/>
      <c r="M82" s="26"/>
      <c r="N82" s="26"/>
      <c r="O82" s="26"/>
      <c r="P82" s="27">
        <v>5.92</v>
      </c>
    </row>
    <row r="83" spans="1:16" x14ac:dyDescent="0.3">
      <c r="A83" s="25" t="s">
        <v>157</v>
      </c>
      <c r="B83" s="27">
        <v>5.33</v>
      </c>
      <c r="C83" s="27">
        <v>5.77</v>
      </c>
      <c r="D83" s="27">
        <v>5.09</v>
      </c>
      <c r="E83" s="27">
        <v>8.07</v>
      </c>
      <c r="F83" s="26"/>
      <c r="G83" s="27">
        <v>68.08</v>
      </c>
      <c r="H83" s="27">
        <v>6.39</v>
      </c>
      <c r="I83" s="27">
        <v>12.89</v>
      </c>
      <c r="J83" s="26"/>
      <c r="K83" s="27">
        <v>4.1500000000000004</v>
      </c>
      <c r="L83" s="26"/>
      <c r="M83" s="26"/>
      <c r="N83" s="26"/>
      <c r="O83" s="26"/>
      <c r="P83" s="27">
        <v>6.05</v>
      </c>
    </row>
    <row r="84" spans="1:16" x14ac:dyDescent="0.3">
      <c r="A84" s="25" t="s">
        <v>158</v>
      </c>
      <c r="B84" s="27">
        <v>5.38</v>
      </c>
      <c r="C84" s="27">
        <v>5.82</v>
      </c>
      <c r="D84" s="27">
        <v>5.16</v>
      </c>
      <c r="E84" s="27">
        <v>8.24</v>
      </c>
      <c r="F84" s="26"/>
      <c r="G84" s="27">
        <v>65.53</v>
      </c>
      <c r="H84" s="27">
        <v>6.57</v>
      </c>
      <c r="I84" s="27">
        <v>13.11</v>
      </c>
      <c r="J84" s="26"/>
      <c r="K84" s="27">
        <v>4.24</v>
      </c>
      <c r="L84" s="26"/>
      <c r="M84" s="26"/>
      <c r="N84" s="26"/>
      <c r="O84" s="26"/>
      <c r="P84" s="27">
        <v>6.16</v>
      </c>
    </row>
    <row r="85" spans="1:16" x14ac:dyDescent="0.3">
      <c r="A85" s="25" t="s">
        <v>159</v>
      </c>
      <c r="B85" s="27">
        <v>5.39</v>
      </c>
      <c r="C85" s="27">
        <v>5.83</v>
      </c>
      <c r="D85" s="27">
        <v>5.17</v>
      </c>
      <c r="E85" s="27">
        <v>8.34</v>
      </c>
      <c r="F85" s="26"/>
      <c r="G85" s="27">
        <v>63.76</v>
      </c>
      <c r="H85" s="27">
        <v>6.71</v>
      </c>
      <c r="I85" s="27">
        <v>13.28</v>
      </c>
      <c r="J85" s="26"/>
      <c r="K85" s="27">
        <v>4.3</v>
      </c>
      <c r="L85" s="26"/>
      <c r="M85" s="26"/>
      <c r="N85" s="26"/>
      <c r="O85" s="26"/>
      <c r="P85" s="27">
        <v>6.22</v>
      </c>
    </row>
    <row r="86" spans="1:16" x14ac:dyDescent="0.3">
      <c r="A86" s="25" t="s">
        <v>160</v>
      </c>
      <c r="B86" s="27">
        <v>5.35</v>
      </c>
      <c r="C86" s="27">
        <v>5.8</v>
      </c>
      <c r="D86" s="27">
        <v>5.13</v>
      </c>
      <c r="E86" s="27">
        <v>8.36</v>
      </c>
      <c r="F86" s="26"/>
      <c r="G86" s="27">
        <v>63.06</v>
      </c>
      <c r="H86" s="27">
        <v>6.82</v>
      </c>
      <c r="I86" s="27">
        <v>13.39</v>
      </c>
      <c r="J86" s="26"/>
      <c r="K86" s="27">
        <v>4.33</v>
      </c>
      <c r="L86" s="26"/>
      <c r="M86" s="26"/>
      <c r="N86" s="26"/>
      <c r="O86" s="26"/>
      <c r="P86" s="27">
        <v>6.25</v>
      </c>
    </row>
    <row r="87" spans="1:16" x14ac:dyDescent="0.3">
      <c r="A87" s="25" t="s">
        <v>161</v>
      </c>
      <c r="B87" s="27">
        <v>5.29</v>
      </c>
      <c r="C87" s="27">
        <v>5.74</v>
      </c>
      <c r="D87" s="27">
        <v>5.0599999999999996</v>
      </c>
      <c r="E87" s="27">
        <v>8.33</v>
      </c>
      <c r="F87" s="26"/>
      <c r="G87" s="27">
        <v>63.24</v>
      </c>
      <c r="H87" s="27">
        <v>6.81</v>
      </c>
      <c r="I87" s="27">
        <v>13.42</v>
      </c>
      <c r="J87" s="26"/>
      <c r="K87" s="27">
        <v>4.33</v>
      </c>
      <c r="L87" s="26"/>
      <c r="M87" s="26"/>
      <c r="N87" s="26"/>
      <c r="O87" s="26"/>
      <c r="P87" s="27">
        <v>6.22</v>
      </c>
    </row>
    <row r="88" spans="1:16" x14ac:dyDescent="0.3">
      <c r="A88" s="25" t="s">
        <v>162</v>
      </c>
      <c r="B88" s="27">
        <v>5.23</v>
      </c>
      <c r="C88" s="27">
        <v>5.68</v>
      </c>
      <c r="D88" s="27">
        <v>4.9800000000000004</v>
      </c>
      <c r="E88" s="27">
        <v>8.2799999999999994</v>
      </c>
      <c r="F88" s="26"/>
      <c r="G88" s="27">
        <v>64.069999999999993</v>
      </c>
      <c r="H88" s="27">
        <v>6.83</v>
      </c>
      <c r="I88" s="27">
        <v>13.38</v>
      </c>
      <c r="J88" s="26"/>
      <c r="K88" s="27">
        <v>4.33</v>
      </c>
      <c r="L88" s="26"/>
      <c r="M88" s="26"/>
      <c r="N88" s="26"/>
      <c r="O88" s="26"/>
      <c r="P88" s="27">
        <v>6.19</v>
      </c>
    </row>
    <row r="89" spans="1:16" x14ac:dyDescent="0.3">
      <c r="A89" s="25" t="s">
        <v>163</v>
      </c>
      <c r="B89" s="27">
        <v>5.18</v>
      </c>
      <c r="C89" s="27">
        <v>5.63</v>
      </c>
      <c r="D89" s="27">
        <v>4.93</v>
      </c>
      <c r="E89" s="27">
        <v>8.24</v>
      </c>
      <c r="F89" s="26"/>
      <c r="G89" s="27">
        <v>65.31</v>
      </c>
      <c r="H89" s="27">
        <v>6.85</v>
      </c>
      <c r="I89" s="27">
        <v>13.25</v>
      </c>
      <c r="J89" s="26"/>
      <c r="K89" s="27">
        <v>4.34</v>
      </c>
      <c r="L89" s="26"/>
      <c r="M89" s="26"/>
      <c r="N89" s="26"/>
      <c r="O89" s="26"/>
      <c r="P89" s="27">
        <v>6.17</v>
      </c>
    </row>
    <row r="90" spans="1:16" x14ac:dyDescent="0.3">
      <c r="A90" s="25" t="s">
        <v>164</v>
      </c>
      <c r="B90" s="27">
        <v>5.15</v>
      </c>
      <c r="C90" s="27">
        <v>5.6</v>
      </c>
      <c r="D90" s="27">
        <v>4.9000000000000004</v>
      </c>
      <c r="E90" s="27">
        <v>8.23</v>
      </c>
      <c r="F90" s="26"/>
      <c r="G90" s="27">
        <v>66.7</v>
      </c>
      <c r="H90" s="27">
        <v>6.88</v>
      </c>
      <c r="I90" s="27">
        <v>13.06</v>
      </c>
      <c r="J90" s="26"/>
      <c r="K90" s="27">
        <v>4.3600000000000003</v>
      </c>
      <c r="L90" s="26"/>
      <c r="M90" s="26"/>
      <c r="N90" s="26"/>
      <c r="O90" s="26"/>
      <c r="P90" s="27">
        <v>6.17</v>
      </c>
    </row>
    <row r="91" spans="1:16" x14ac:dyDescent="0.3">
      <c r="A91" s="25" t="s">
        <v>165</v>
      </c>
      <c r="B91" s="27">
        <v>5.15</v>
      </c>
      <c r="C91" s="27">
        <v>5.6</v>
      </c>
      <c r="D91" s="27">
        <v>4.9000000000000004</v>
      </c>
      <c r="E91" s="27">
        <v>8.24</v>
      </c>
      <c r="F91" s="26"/>
      <c r="G91" s="27">
        <v>67.959999999999994</v>
      </c>
      <c r="H91" s="27">
        <v>6.84</v>
      </c>
      <c r="I91" s="27">
        <v>12.89</v>
      </c>
      <c r="J91" s="26"/>
      <c r="K91" s="27">
        <v>4.3899999999999997</v>
      </c>
      <c r="L91" s="26"/>
      <c r="M91" s="26"/>
      <c r="N91" s="26"/>
      <c r="O91" s="26"/>
      <c r="P91" s="27">
        <v>6.16</v>
      </c>
    </row>
    <row r="92" spans="1:16" x14ac:dyDescent="0.3">
      <c r="A92" s="25" t="s">
        <v>166</v>
      </c>
      <c r="B92" s="27">
        <v>5.17</v>
      </c>
      <c r="C92" s="27">
        <v>5.62</v>
      </c>
      <c r="D92" s="27">
        <v>4.93</v>
      </c>
      <c r="E92" s="27">
        <v>8.27</v>
      </c>
      <c r="F92" s="26"/>
      <c r="G92" s="27">
        <v>68.8</v>
      </c>
      <c r="H92" s="27">
        <v>6.87</v>
      </c>
      <c r="I92" s="27">
        <v>12.79</v>
      </c>
      <c r="J92" s="26"/>
      <c r="K92" s="27">
        <v>4.41</v>
      </c>
      <c r="L92" s="26"/>
      <c r="M92" s="26"/>
      <c r="N92" s="26"/>
      <c r="O92" s="26"/>
      <c r="P92" s="27">
        <v>6.19</v>
      </c>
    </row>
    <row r="93" spans="1:16" x14ac:dyDescent="0.3">
      <c r="A93" s="25" t="s">
        <v>167</v>
      </c>
      <c r="B93" s="27">
        <v>5.23</v>
      </c>
      <c r="C93" s="27">
        <v>5.68</v>
      </c>
      <c r="D93" s="27">
        <v>4.99</v>
      </c>
      <c r="E93" s="27">
        <v>8.33</v>
      </c>
      <c r="F93" s="26"/>
      <c r="G93" s="27">
        <v>68.97</v>
      </c>
      <c r="H93" s="27">
        <v>6.93</v>
      </c>
      <c r="I93" s="27">
        <v>12.85</v>
      </c>
      <c r="J93" s="26"/>
      <c r="K93" s="27">
        <v>4.4400000000000004</v>
      </c>
      <c r="L93" s="26"/>
      <c r="M93" s="26"/>
      <c r="N93" s="26"/>
      <c r="O93" s="26"/>
      <c r="P93" s="27">
        <v>6.25</v>
      </c>
    </row>
    <row r="94" spans="1:16" x14ac:dyDescent="0.3">
      <c r="A94" s="25" t="s">
        <v>168</v>
      </c>
      <c r="B94" s="27">
        <v>5.31</v>
      </c>
      <c r="C94" s="27">
        <v>5.77</v>
      </c>
      <c r="D94" s="27">
        <v>5.07</v>
      </c>
      <c r="E94" s="27">
        <v>8.41</v>
      </c>
      <c r="F94" s="26"/>
      <c r="G94" s="27">
        <v>68.510000000000005</v>
      </c>
      <c r="H94" s="27">
        <v>7.04</v>
      </c>
      <c r="I94" s="27">
        <v>13.03</v>
      </c>
      <c r="J94" s="26"/>
      <c r="K94" s="27">
        <v>4.46</v>
      </c>
      <c r="L94" s="26"/>
      <c r="M94" s="26"/>
      <c r="N94" s="26"/>
      <c r="O94" s="26"/>
      <c r="P94" s="27">
        <v>6.35</v>
      </c>
    </row>
    <row r="95" spans="1:16" x14ac:dyDescent="0.3">
      <c r="A95" s="25" t="s">
        <v>169</v>
      </c>
      <c r="B95" s="27">
        <v>5.4</v>
      </c>
      <c r="C95" s="27">
        <v>5.87</v>
      </c>
      <c r="D95" s="27">
        <v>5.17</v>
      </c>
      <c r="E95" s="27">
        <v>8.51</v>
      </c>
      <c r="F95" s="26"/>
      <c r="G95" s="27">
        <v>67.75</v>
      </c>
      <c r="H95" s="27">
        <v>7.09</v>
      </c>
      <c r="I95" s="27">
        <v>13.24</v>
      </c>
      <c r="J95" s="27">
        <v>17.920000000000002</v>
      </c>
      <c r="K95" s="27">
        <v>4.49</v>
      </c>
      <c r="L95" s="26"/>
      <c r="M95" s="26"/>
      <c r="N95" s="26"/>
      <c r="O95" s="26"/>
      <c r="P95" s="27">
        <v>6.44</v>
      </c>
    </row>
    <row r="96" spans="1:16" x14ac:dyDescent="0.3">
      <c r="A96" s="25" t="s">
        <v>170</v>
      </c>
      <c r="B96" s="27">
        <v>5.51</v>
      </c>
      <c r="C96" s="27">
        <v>5.97</v>
      </c>
      <c r="D96" s="27">
        <v>5.27</v>
      </c>
      <c r="E96" s="27">
        <v>8.6300000000000008</v>
      </c>
      <c r="F96" s="26"/>
      <c r="G96" s="27">
        <v>67.040000000000006</v>
      </c>
      <c r="H96" s="27">
        <v>7.21</v>
      </c>
      <c r="I96" s="27">
        <v>13.38</v>
      </c>
      <c r="J96" s="27">
        <v>18.62</v>
      </c>
      <c r="K96" s="27">
        <v>4.54</v>
      </c>
      <c r="L96" s="26"/>
      <c r="M96" s="26"/>
      <c r="N96" s="26"/>
      <c r="O96" s="26"/>
      <c r="P96" s="27">
        <v>6.56</v>
      </c>
    </row>
    <row r="97" spans="1:16" x14ac:dyDescent="0.3">
      <c r="A97" s="25" t="s">
        <v>171</v>
      </c>
      <c r="B97" s="27">
        <v>5.6</v>
      </c>
      <c r="C97" s="27">
        <v>6.07</v>
      </c>
      <c r="D97" s="27">
        <v>5.37</v>
      </c>
      <c r="E97" s="27">
        <v>8.77</v>
      </c>
      <c r="F97" s="26"/>
      <c r="G97" s="27">
        <v>66.73</v>
      </c>
      <c r="H97" s="27">
        <v>7.35</v>
      </c>
      <c r="I97" s="27">
        <v>13.35</v>
      </c>
      <c r="J97" s="27">
        <v>19.09</v>
      </c>
      <c r="K97" s="27">
        <v>4.62</v>
      </c>
      <c r="L97" s="26"/>
      <c r="M97" s="26"/>
      <c r="N97" s="26"/>
      <c r="O97" s="26"/>
      <c r="P97" s="27">
        <v>6.69</v>
      </c>
    </row>
    <row r="98" spans="1:16" x14ac:dyDescent="0.3">
      <c r="A98" s="25" t="s">
        <v>172</v>
      </c>
      <c r="B98" s="27">
        <v>5.69</v>
      </c>
      <c r="C98" s="27">
        <v>6.15</v>
      </c>
      <c r="D98" s="27">
        <v>5.46</v>
      </c>
      <c r="E98" s="27">
        <v>8.92</v>
      </c>
      <c r="F98" s="26"/>
      <c r="G98" s="27">
        <v>66.930000000000007</v>
      </c>
      <c r="H98" s="27">
        <v>7.53</v>
      </c>
      <c r="I98" s="27">
        <v>13.15</v>
      </c>
      <c r="J98" s="27">
        <v>19.190000000000001</v>
      </c>
      <c r="K98" s="27">
        <v>4.7300000000000004</v>
      </c>
      <c r="L98" s="26"/>
      <c r="M98" s="26"/>
      <c r="N98" s="26"/>
      <c r="O98" s="26"/>
      <c r="P98" s="27">
        <v>6.82</v>
      </c>
    </row>
    <row r="99" spans="1:16" x14ac:dyDescent="0.3">
      <c r="A99" s="25" t="s">
        <v>173</v>
      </c>
      <c r="B99" s="27">
        <v>5.76</v>
      </c>
      <c r="C99" s="27">
        <v>6.21</v>
      </c>
      <c r="D99" s="27">
        <v>5.54</v>
      </c>
      <c r="E99" s="27">
        <v>9.08</v>
      </c>
      <c r="F99" s="26"/>
      <c r="G99" s="27">
        <v>67.510000000000005</v>
      </c>
      <c r="H99" s="27">
        <v>7.61</v>
      </c>
      <c r="I99" s="27">
        <v>12.88</v>
      </c>
      <c r="J99" s="27">
        <v>19.07</v>
      </c>
      <c r="K99" s="27">
        <v>4.84</v>
      </c>
      <c r="L99" s="26"/>
      <c r="M99" s="26"/>
      <c r="N99" s="26"/>
      <c r="O99" s="26"/>
      <c r="P99" s="27">
        <v>6.91</v>
      </c>
    </row>
    <row r="100" spans="1:16" x14ac:dyDescent="0.3">
      <c r="A100" s="25" t="s">
        <v>174</v>
      </c>
      <c r="B100" s="27">
        <v>5.81</v>
      </c>
      <c r="C100" s="27">
        <v>6.27</v>
      </c>
      <c r="D100" s="27">
        <v>5.59</v>
      </c>
      <c r="E100" s="27">
        <v>9.23</v>
      </c>
      <c r="F100" s="26"/>
      <c r="G100" s="27">
        <v>68.33</v>
      </c>
      <c r="H100" s="27">
        <v>7.74</v>
      </c>
      <c r="I100" s="27">
        <v>12.64</v>
      </c>
      <c r="J100" s="27">
        <v>18.88</v>
      </c>
      <c r="K100" s="27">
        <v>4.93</v>
      </c>
      <c r="L100" s="26"/>
      <c r="M100" s="26"/>
      <c r="N100" s="26"/>
      <c r="O100" s="26"/>
      <c r="P100" s="27">
        <v>7.01</v>
      </c>
    </row>
    <row r="101" spans="1:16" x14ac:dyDescent="0.3">
      <c r="A101" s="25" t="s">
        <v>175</v>
      </c>
      <c r="B101" s="27">
        <v>5.85</v>
      </c>
      <c r="C101" s="27">
        <v>6.32</v>
      </c>
      <c r="D101" s="27">
        <v>5.62</v>
      </c>
      <c r="E101" s="27">
        <v>9.3699999999999992</v>
      </c>
      <c r="F101" s="26"/>
      <c r="G101" s="27">
        <v>69.25</v>
      </c>
      <c r="H101" s="27">
        <v>7.87</v>
      </c>
      <c r="I101" s="27">
        <v>12.54</v>
      </c>
      <c r="J101" s="27">
        <v>18.78</v>
      </c>
      <c r="K101" s="27">
        <v>4.9800000000000004</v>
      </c>
      <c r="L101" s="26"/>
      <c r="M101" s="26"/>
      <c r="N101" s="26"/>
      <c r="O101" s="26"/>
      <c r="P101" s="27">
        <v>7.1</v>
      </c>
    </row>
    <row r="102" spans="1:16" x14ac:dyDescent="0.3">
      <c r="A102" s="25" t="s">
        <v>176</v>
      </c>
      <c r="B102" s="27">
        <v>5.87</v>
      </c>
      <c r="C102" s="27">
        <v>6.36</v>
      </c>
      <c r="D102" s="27">
        <v>5.63</v>
      </c>
      <c r="E102" s="27">
        <v>9.49</v>
      </c>
      <c r="F102" s="26"/>
      <c r="G102" s="27">
        <v>70.13</v>
      </c>
      <c r="H102" s="27">
        <v>8.01</v>
      </c>
      <c r="I102" s="27">
        <v>12.6</v>
      </c>
      <c r="J102" s="27">
        <v>18.809999999999999</v>
      </c>
      <c r="K102" s="27">
        <v>4.99</v>
      </c>
      <c r="L102" s="26"/>
      <c r="M102" s="26"/>
      <c r="N102" s="26"/>
      <c r="O102" s="26"/>
      <c r="P102" s="27">
        <v>7.19</v>
      </c>
    </row>
    <row r="103" spans="1:16" x14ac:dyDescent="0.3">
      <c r="A103" s="25" t="s">
        <v>177</v>
      </c>
      <c r="B103" s="27">
        <v>5.89</v>
      </c>
      <c r="C103" s="27">
        <v>6.4</v>
      </c>
      <c r="D103" s="27">
        <v>5.63</v>
      </c>
      <c r="E103" s="27">
        <v>9.58</v>
      </c>
      <c r="F103" s="26"/>
      <c r="G103" s="27">
        <v>70.86</v>
      </c>
      <c r="H103" s="27">
        <v>8.0399999999999991</v>
      </c>
      <c r="I103" s="27">
        <v>12.76</v>
      </c>
      <c r="J103" s="27">
        <v>19.36</v>
      </c>
      <c r="K103" s="27">
        <v>4.9800000000000004</v>
      </c>
      <c r="L103" s="26"/>
      <c r="M103" s="26"/>
      <c r="N103" s="26"/>
      <c r="O103" s="26"/>
      <c r="P103" s="27">
        <v>7.24</v>
      </c>
    </row>
    <row r="104" spans="1:16" x14ac:dyDescent="0.3">
      <c r="A104" s="25" t="s">
        <v>178</v>
      </c>
      <c r="B104" s="27">
        <v>5.92</v>
      </c>
      <c r="C104" s="27">
        <v>6.44</v>
      </c>
      <c r="D104" s="27">
        <v>5.65</v>
      </c>
      <c r="E104" s="27">
        <v>9.64</v>
      </c>
      <c r="F104" s="26"/>
      <c r="G104" s="27">
        <v>71.3</v>
      </c>
      <c r="H104" s="27">
        <v>8.1300000000000008</v>
      </c>
      <c r="I104" s="27">
        <v>12.96</v>
      </c>
      <c r="J104" s="27">
        <v>20.11</v>
      </c>
      <c r="K104" s="27">
        <v>4.99</v>
      </c>
      <c r="L104" s="26"/>
      <c r="M104" s="26"/>
      <c r="N104" s="26"/>
      <c r="O104" s="26"/>
      <c r="P104" s="27">
        <v>7.3</v>
      </c>
    </row>
    <row r="105" spans="1:16" x14ac:dyDescent="0.3">
      <c r="A105" s="25" t="s">
        <v>179</v>
      </c>
      <c r="B105" s="27">
        <v>5.95</v>
      </c>
      <c r="C105" s="27">
        <v>6.49</v>
      </c>
      <c r="D105" s="27">
        <v>5.69</v>
      </c>
      <c r="E105" s="27">
        <v>9.68</v>
      </c>
      <c r="F105" s="26"/>
      <c r="G105" s="27">
        <v>71.36</v>
      </c>
      <c r="H105" s="27">
        <v>8.2100000000000009</v>
      </c>
      <c r="I105" s="27">
        <v>13.17</v>
      </c>
      <c r="J105" s="27">
        <v>20.62</v>
      </c>
      <c r="K105" s="27">
        <v>5.0199999999999996</v>
      </c>
      <c r="L105" s="26"/>
      <c r="M105" s="26"/>
      <c r="N105" s="26"/>
      <c r="O105" s="26"/>
      <c r="P105" s="27">
        <v>7.37</v>
      </c>
    </row>
    <row r="106" spans="1:16" x14ac:dyDescent="0.3">
      <c r="A106" s="25" t="s">
        <v>180</v>
      </c>
      <c r="B106" s="27">
        <v>6</v>
      </c>
      <c r="C106" s="27">
        <v>6.53</v>
      </c>
      <c r="D106" s="27">
        <v>5.75</v>
      </c>
      <c r="E106" s="27">
        <v>9.7100000000000009</v>
      </c>
      <c r="F106" s="26"/>
      <c r="G106" s="27">
        <v>71.09</v>
      </c>
      <c r="H106" s="27">
        <v>8.31</v>
      </c>
      <c r="I106" s="27">
        <v>13.33</v>
      </c>
      <c r="J106" s="27">
        <v>20.73</v>
      </c>
      <c r="K106" s="27">
        <v>5.09</v>
      </c>
      <c r="L106" s="26"/>
      <c r="M106" s="26"/>
      <c r="N106" s="26"/>
      <c r="O106" s="26"/>
      <c r="P106" s="27">
        <v>7.44</v>
      </c>
    </row>
    <row r="107" spans="1:16" x14ac:dyDescent="0.3">
      <c r="A107" s="25" t="s">
        <v>181</v>
      </c>
      <c r="B107" s="27">
        <v>6.04</v>
      </c>
      <c r="C107" s="27">
        <v>6.57</v>
      </c>
      <c r="D107" s="27">
        <v>5.81</v>
      </c>
      <c r="E107" s="27">
        <v>9.7200000000000006</v>
      </c>
      <c r="F107" s="26"/>
      <c r="G107" s="27">
        <v>70.69</v>
      </c>
      <c r="H107" s="27">
        <v>8.3000000000000007</v>
      </c>
      <c r="I107" s="27">
        <v>13.43</v>
      </c>
      <c r="J107" s="27">
        <v>20.6</v>
      </c>
      <c r="K107" s="27">
        <v>5.18</v>
      </c>
      <c r="L107" s="26"/>
      <c r="M107" s="26"/>
      <c r="N107" s="26"/>
      <c r="O107" s="26"/>
      <c r="P107" s="27">
        <v>7.47</v>
      </c>
    </row>
    <row r="108" spans="1:16" x14ac:dyDescent="0.3">
      <c r="A108" s="25" t="s">
        <v>182</v>
      </c>
      <c r="B108" s="27">
        <v>6.06</v>
      </c>
      <c r="C108" s="27">
        <v>6.58</v>
      </c>
      <c r="D108" s="27">
        <v>5.85</v>
      </c>
      <c r="E108" s="27">
        <v>9.73</v>
      </c>
      <c r="F108" s="26"/>
      <c r="G108" s="27">
        <v>70.400000000000006</v>
      </c>
      <c r="H108" s="27">
        <v>8.34</v>
      </c>
      <c r="I108" s="27">
        <v>13.46</v>
      </c>
      <c r="J108" s="27">
        <v>20.39</v>
      </c>
      <c r="K108" s="27">
        <v>5.26</v>
      </c>
      <c r="L108" s="26"/>
      <c r="M108" s="26"/>
      <c r="N108" s="26"/>
      <c r="O108" s="26"/>
      <c r="P108" s="27">
        <v>7.5</v>
      </c>
    </row>
    <row r="109" spans="1:16" x14ac:dyDescent="0.3">
      <c r="A109" s="25" t="s">
        <v>183</v>
      </c>
      <c r="B109" s="27">
        <v>6.04</v>
      </c>
      <c r="C109" s="27">
        <v>6.55</v>
      </c>
      <c r="D109" s="27">
        <v>5.85</v>
      </c>
      <c r="E109" s="27">
        <v>9.75</v>
      </c>
      <c r="F109" s="26"/>
      <c r="G109" s="27">
        <v>70.430000000000007</v>
      </c>
      <c r="H109" s="27">
        <v>8.3699999999999992</v>
      </c>
      <c r="I109" s="27">
        <v>13.4</v>
      </c>
      <c r="J109" s="27">
        <v>20.28</v>
      </c>
      <c r="K109" s="27">
        <v>5.32</v>
      </c>
      <c r="L109" s="26"/>
      <c r="M109" s="26"/>
      <c r="N109" s="26"/>
      <c r="O109" s="26"/>
      <c r="P109" s="27">
        <v>7.51</v>
      </c>
    </row>
    <row r="110" spans="1:16" x14ac:dyDescent="0.3">
      <c r="A110" s="25" t="s">
        <v>184</v>
      </c>
      <c r="B110" s="27">
        <v>6</v>
      </c>
      <c r="C110" s="27">
        <v>6.49</v>
      </c>
      <c r="D110" s="27">
        <v>5.8</v>
      </c>
      <c r="E110" s="27">
        <v>9.77</v>
      </c>
      <c r="F110" s="26"/>
      <c r="G110" s="27">
        <v>70.760000000000005</v>
      </c>
      <c r="H110" s="27">
        <v>8.41</v>
      </c>
      <c r="I110" s="27">
        <v>13.26</v>
      </c>
      <c r="J110" s="27">
        <v>20.32</v>
      </c>
      <c r="K110" s="27">
        <v>5.35</v>
      </c>
      <c r="L110" s="26"/>
      <c r="M110" s="26"/>
      <c r="N110" s="26"/>
      <c r="O110" s="26"/>
      <c r="P110" s="27">
        <v>7.52</v>
      </c>
    </row>
    <row r="111" spans="1:16" x14ac:dyDescent="0.3">
      <c r="A111" s="25" t="s">
        <v>185</v>
      </c>
      <c r="B111" s="27">
        <v>5.94</v>
      </c>
      <c r="C111" s="27">
        <v>6.41</v>
      </c>
      <c r="D111" s="27">
        <v>5.72</v>
      </c>
      <c r="E111" s="27">
        <v>9.8000000000000007</v>
      </c>
      <c r="F111" s="26"/>
      <c r="G111" s="27">
        <v>71.19</v>
      </c>
      <c r="H111" s="27">
        <v>8.34</v>
      </c>
      <c r="I111" s="27">
        <v>13.08</v>
      </c>
      <c r="J111" s="27">
        <v>20.46</v>
      </c>
      <c r="K111" s="27">
        <v>5.36</v>
      </c>
      <c r="L111" s="26"/>
      <c r="M111" s="26"/>
      <c r="N111" s="26"/>
      <c r="O111" s="26"/>
      <c r="P111" s="27">
        <v>7.47</v>
      </c>
    </row>
    <row r="112" spans="1:16" x14ac:dyDescent="0.3">
      <c r="A112" s="25" t="s">
        <v>186</v>
      </c>
      <c r="B112" s="27">
        <v>5.89</v>
      </c>
      <c r="C112" s="27">
        <v>6.35</v>
      </c>
      <c r="D112" s="27">
        <v>5.65</v>
      </c>
      <c r="E112" s="27">
        <v>9.81</v>
      </c>
      <c r="F112" s="26"/>
      <c r="G112" s="27">
        <v>71.489999999999995</v>
      </c>
      <c r="H112" s="27">
        <v>8.34</v>
      </c>
      <c r="I112" s="27">
        <v>12.89</v>
      </c>
      <c r="J112" s="27">
        <v>20.62</v>
      </c>
      <c r="K112" s="27">
        <v>5.36</v>
      </c>
      <c r="L112" s="26"/>
      <c r="M112" s="26"/>
      <c r="N112" s="26"/>
      <c r="O112" s="26"/>
      <c r="P112" s="27">
        <v>7.45</v>
      </c>
    </row>
    <row r="113" spans="1:16" x14ac:dyDescent="0.3">
      <c r="A113" s="25" t="s">
        <v>187</v>
      </c>
      <c r="B113" s="27">
        <v>5.85</v>
      </c>
      <c r="C113" s="27">
        <v>6.32</v>
      </c>
      <c r="D113" s="27">
        <v>5.61</v>
      </c>
      <c r="E113" s="27">
        <v>9.81</v>
      </c>
      <c r="F113" s="26"/>
      <c r="G113" s="27">
        <v>71.44</v>
      </c>
      <c r="H113" s="27">
        <v>8.36</v>
      </c>
      <c r="I113" s="27">
        <v>12.74</v>
      </c>
      <c r="J113" s="27">
        <v>20.75</v>
      </c>
      <c r="K113" s="27">
        <v>5.36</v>
      </c>
      <c r="L113" s="26"/>
      <c r="M113" s="26"/>
      <c r="N113" s="26"/>
      <c r="O113" s="26"/>
      <c r="P113" s="27">
        <v>7.45</v>
      </c>
    </row>
    <row r="114" spans="1:16" x14ac:dyDescent="0.3">
      <c r="A114" s="25" t="s">
        <v>188</v>
      </c>
      <c r="B114" s="27">
        <v>5.85</v>
      </c>
      <c r="C114" s="27">
        <v>6.33</v>
      </c>
      <c r="D114" s="27">
        <v>5.59</v>
      </c>
      <c r="E114" s="27">
        <v>9.8000000000000007</v>
      </c>
      <c r="F114" s="26"/>
      <c r="G114" s="27">
        <v>71.03</v>
      </c>
      <c r="H114" s="27">
        <v>8.42</v>
      </c>
      <c r="I114" s="27">
        <v>12.62</v>
      </c>
      <c r="J114" s="27">
        <v>20.82</v>
      </c>
      <c r="K114" s="27">
        <v>5.37</v>
      </c>
      <c r="L114" s="26"/>
      <c r="M114" s="26"/>
      <c r="N114" s="26"/>
      <c r="O114" s="26"/>
      <c r="P114" s="27">
        <v>7.48</v>
      </c>
    </row>
    <row r="115" spans="1:16" x14ac:dyDescent="0.3">
      <c r="A115" s="25" t="s">
        <v>189</v>
      </c>
      <c r="B115" s="27">
        <v>5.87</v>
      </c>
      <c r="C115" s="27">
        <v>6.37</v>
      </c>
      <c r="D115" s="27">
        <v>5.61</v>
      </c>
      <c r="E115" s="27">
        <v>9.7799999999999994</v>
      </c>
      <c r="F115" s="26"/>
      <c r="G115" s="27">
        <v>70.45</v>
      </c>
      <c r="H115" s="27">
        <v>8.4</v>
      </c>
      <c r="I115" s="27">
        <v>12.54</v>
      </c>
      <c r="J115" s="27">
        <v>20.86</v>
      </c>
      <c r="K115" s="27">
        <v>5.39</v>
      </c>
      <c r="L115" s="26"/>
      <c r="M115" s="26"/>
      <c r="N115" s="26"/>
      <c r="O115" s="26"/>
      <c r="P115" s="27">
        <v>7.49</v>
      </c>
    </row>
    <row r="116" spans="1:16" x14ac:dyDescent="0.3">
      <c r="A116" s="25" t="s">
        <v>190</v>
      </c>
      <c r="B116" s="27">
        <v>5.91</v>
      </c>
      <c r="C116" s="27">
        <v>6.43</v>
      </c>
      <c r="D116" s="27">
        <v>5.65</v>
      </c>
      <c r="E116" s="27">
        <v>9.76</v>
      </c>
      <c r="F116" s="26"/>
      <c r="G116" s="27">
        <v>69.92</v>
      </c>
      <c r="H116" s="27">
        <v>8.4600000000000009</v>
      </c>
      <c r="I116" s="27">
        <v>12.47</v>
      </c>
      <c r="J116" s="27">
        <v>20.89</v>
      </c>
      <c r="K116" s="27">
        <v>5.42</v>
      </c>
      <c r="L116" s="26"/>
      <c r="M116" s="26"/>
      <c r="N116" s="26"/>
      <c r="O116" s="26"/>
      <c r="P116" s="27">
        <v>7.54</v>
      </c>
    </row>
    <row r="117" spans="1:16" x14ac:dyDescent="0.3">
      <c r="A117" s="25" t="s">
        <v>191</v>
      </c>
      <c r="B117" s="27">
        <v>5.96</v>
      </c>
      <c r="C117" s="27">
        <v>6.5</v>
      </c>
      <c r="D117" s="27">
        <v>5.71</v>
      </c>
      <c r="E117" s="27">
        <v>9.76</v>
      </c>
      <c r="F117" s="26"/>
      <c r="G117" s="27">
        <v>69.62</v>
      </c>
      <c r="H117" s="27">
        <v>8.56</v>
      </c>
      <c r="I117" s="27">
        <v>12.41</v>
      </c>
      <c r="J117" s="27">
        <v>20.93</v>
      </c>
      <c r="K117" s="27">
        <v>5.46</v>
      </c>
      <c r="L117" s="26"/>
      <c r="M117" s="26"/>
      <c r="N117" s="26"/>
      <c r="O117" s="26"/>
      <c r="P117" s="27">
        <v>7.62</v>
      </c>
    </row>
    <row r="118" spans="1:16" x14ac:dyDescent="0.3">
      <c r="A118" s="25" t="s">
        <v>192</v>
      </c>
      <c r="B118" s="27">
        <v>6.03</v>
      </c>
      <c r="C118" s="27">
        <v>6.56</v>
      </c>
      <c r="D118" s="27">
        <v>5.77</v>
      </c>
      <c r="E118" s="27">
        <v>9.7799999999999994</v>
      </c>
      <c r="F118" s="26"/>
      <c r="G118" s="27">
        <v>69.61</v>
      </c>
      <c r="H118" s="27">
        <v>8.6999999999999993</v>
      </c>
      <c r="I118" s="27">
        <v>12.36</v>
      </c>
      <c r="J118" s="27">
        <v>21</v>
      </c>
      <c r="K118" s="27">
        <v>5.51</v>
      </c>
      <c r="L118" s="26"/>
      <c r="M118" s="26"/>
      <c r="N118" s="26"/>
      <c r="O118" s="26"/>
      <c r="P118" s="27">
        <v>7.71</v>
      </c>
    </row>
    <row r="119" spans="1:16" x14ac:dyDescent="0.3">
      <c r="A119" s="25" t="s">
        <v>193</v>
      </c>
      <c r="B119" s="27">
        <v>6.09</v>
      </c>
      <c r="C119" s="27">
        <v>6.62</v>
      </c>
      <c r="D119" s="27">
        <v>5.84</v>
      </c>
      <c r="E119" s="27">
        <v>9.81</v>
      </c>
      <c r="F119" s="26"/>
      <c r="G119" s="27">
        <v>69.73</v>
      </c>
      <c r="H119" s="27">
        <v>8.74</v>
      </c>
      <c r="I119" s="27">
        <v>12.36</v>
      </c>
      <c r="J119" s="27">
        <v>21.07</v>
      </c>
      <c r="K119" s="27">
        <v>5.56</v>
      </c>
      <c r="L119" s="26"/>
      <c r="M119" s="26"/>
      <c r="N119" s="26"/>
      <c r="O119" s="26"/>
      <c r="P119" s="27">
        <v>7.77</v>
      </c>
    </row>
    <row r="120" spans="1:16" x14ac:dyDescent="0.3">
      <c r="A120" s="25" t="s">
        <v>194</v>
      </c>
      <c r="B120" s="27">
        <v>6.14</v>
      </c>
      <c r="C120" s="27">
        <v>6.67</v>
      </c>
      <c r="D120" s="27">
        <v>5.91</v>
      </c>
      <c r="E120" s="27">
        <v>9.84</v>
      </c>
      <c r="F120" s="26"/>
      <c r="G120" s="27">
        <v>69.84</v>
      </c>
      <c r="H120" s="27">
        <v>8.84</v>
      </c>
      <c r="I120" s="27">
        <v>12.43</v>
      </c>
      <c r="J120" s="27">
        <v>21.15</v>
      </c>
      <c r="K120" s="27">
        <v>5.61</v>
      </c>
      <c r="L120" s="26"/>
      <c r="M120" s="26"/>
      <c r="N120" s="26"/>
      <c r="O120" s="26"/>
      <c r="P120" s="27">
        <v>7.85</v>
      </c>
    </row>
    <row r="121" spans="1:16" x14ac:dyDescent="0.3">
      <c r="A121" s="25" t="s">
        <v>195</v>
      </c>
      <c r="B121" s="27">
        <v>6.18</v>
      </c>
      <c r="C121" s="27">
        <v>6.7</v>
      </c>
      <c r="D121" s="27">
        <v>5.95</v>
      </c>
      <c r="E121" s="27">
        <v>9.89</v>
      </c>
      <c r="F121" s="26"/>
      <c r="G121" s="27">
        <v>69.81</v>
      </c>
      <c r="H121" s="27">
        <v>8.93</v>
      </c>
      <c r="I121" s="27">
        <v>12.6</v>
      </c>
      <c r="J121" s="27">
        <v>21.22</v>
      </c>
      <c r="K121" s="27">
        <v>5.64</v>
      </c>
      <c r="L121" s="26"/>
      <c r="M121" s="26"/>
      <c r="N121" s="26"/>
      <c r="O121" s="26"/>
      <c r="P121" s="27">
        <v>7.91</v>
      </c>
    </row>
    <row r="122" spans="1:16" x14ac:dyDescent="0.3">
      <c r="A122" s="25" t="s">
        <v>196</v>
      </c>
      <c r="B122" s="27">
        <v>6.21</v>
      </c>
      <c r="C122" s="27">
        <v>6.71</v>
      </c>
      <c r="D122" s="27">
        <v>5.98</v>
      </c>
      <c r="E122" s="27">
        <v>9.93</v>
      </c>
      <c r="F122" s="26"/>
      <c r="G122" s="27">
        <v>69.62</v>
      </c>
      <c r="H122" s="27">
        <v>9.02</v>
      </c>
      <c r="I122" s="27">
        <v>12.84</v>
      </c>
      <c r="J122" s="27">
        <v>21.29</v>
      </c>
      <c r="K122" s="27">
        <v>5.66</v>
      </c>
      <c r="L122" s="26"/>
      <c r="M122" s="26"/>
      <c r="N122" s="26"/>
      <c r="O122" s="26"/>
      <c r="P122" s="27">
        <v>7.97</v>
      </c>
    </row>
    <row r="123" spans="1:16" x14ac:dyDescent="0.3">
      <c r="A123" s="25" t="s">
        <v>197</v>
      </c>
      <c r="B123" s="27">
        <v>6.23</v>
      </c>
      <c r="C123" s="27">
        <v>6.73</v>
      </c>
      <c r="D123" s="27">
        <v>6.01</v>
      </c>
      <c r="E123" s="27">
        <v>9.9499999999999993</v>
      </c>
      <c r="F123" s="26"/>
      <c r="G123" s="27">
        <v>69.37</v>
      </c>
      <c r="H123" s="27">
        <v>9</v>
      </c>
      <c r="I123" s="27">
        <v>13.06</v>
      </c>
      <c r="J123" s="27">
        <v>21.35</v>
      </c>
      <c r="K123" s="27">
        <v>5.67</v>
      </c>
      <c r="L123" s="26"/>
      <c r="M123" s="26"/>
      <c r="N123" s="26"/>
      <c r="O123" s="26"/>
      <c r="P123" s="27">
        <v>7.98</v>
      </c>
    </row>
    <row r="124" spans="1:16" x14ac:dyDescent="0.3">
      <c r="A124" s="25" t="s">
        <v>198</v>
      </c>
      <c r="B124" s="27">
        <v>6.27</v>
      </c>
      <c r="C124" s="27">
        <v>6.77</v>
      </c>
      <c r="D124" s="27">
        <v>6.05</v>
      </c>
      <c r="E124" s="27">
        <v>9.9499999999999993</v>
      </c>
      <c r="F124" s="26"/>
      <c r="G124" s="27">
        <v>69.180000000000007</v>
      </c>
      <c r="H124" s="27">
        <v>9.0299999999999994</v>
      </c>
      <c r="I124" s="27">
        <v>13.18</v>
      </c>
      <c r="J124" s="27">
        <v>21.41</v>
      </c>
      <c r="K124" s="27">
        <v>5.68</v>
      </c>
      <c r="L124" s="26"/>
      <c r="M124" s="26"/>
      <c r="N124" s="26"/>
      <c r="O124" s="26"/>
      <c r="P124" s="27">
        <v>8.02</v>
      </c>
    </row>
    <row r="125" spans="1:16" x14ac:dyDescent="0.3">
      <c r="A125" s="25" t="s">
        <v>199</v>
      </c>
      <c r="B125" s="27">
        <v>6.33</v>
      </c>
      <c r="C125" s="27">
        <v>6.84</v>
      </c>
      <c r="D125" s="27">
        <v>6.11</v>
      </c>
      <c r="E125" s="27">
        <v>9.89</v>
      </c>
      <c r="F125" s="26"/>
      <c r="G125" s="27">
        <v>69.17</v>
      </c>
      <c r="H125" s="27">
        <v>9.09</v>
      </c>
      <c r="I125" s="27">
        <v>13.11</v>
      </c>
      <c r="J125" s="27">
        <v>21.47</v>
      </c>
      <c r="K125" s="27">
        <v>5.71</v>
      </c>
      <c r="L125" s="26"/>
      <c r="M125" s="26"/>
      <c r="N125" s="26"/>
      <c r="O125" s="26"/>
      <c r="P125" s="27">
        <v>8.07</v>
      </c>
    </row>
    <row r="126" spans="1:16" x14ac:dyDescent="0.3">
      <c r="A126" s="25" t="s">
        <v>200</v>
      </c>
      <c r="B126" s="27">
        <v>6.42</v>
      </c>
      <c r="C126" s="27">
        <v>6.95</v>
      </c>
      <c r="D126" s="27">
        <v>6.2</v>
      </c>
      <c r="E126" s="27">
        <v>9.8000000000000007</v>
      </c>
      <c r="F126" s="26"/>
      <c r="G126" s="27">
        <v>69.349999999999994</v>
      </c>
      <c r="H126" s="27">
        <v>9.18</v>
      </c>
      <c r="I126" s="27">
        <v>12.86</v>
      </c>
      <c r="J126" s="27">
        <v>21.54</v>
      </c>
      <c r="K126" s="27">
        <v>5.74</v>
      </c>
      <c r="L126" s="26"/>
      <c r="M126" s="26"/>
      <c r="N126" s="26"/>
      <c r="O126" s="26"/>
      <c r="P126" s="27">
        <v>8.16</v>
      </c>
    </row>
    <row r="127" spans="1:16" x14ac:dyDescent="0.3">
      <c r="A127" s="25" t="s">
        <v>201</v>
      </c>
      <c r="B127" s="27">
        <v>6.52</v>
      </c>
      <c r="C127" s="27">
        <v>7.07</v>
      </c>
      <c r="D127" s="27">
        <v>6.29</v>
      </c>
      <c r="E127" s="27">
        <v>9.69</v>
      </c>
      <c r="F127" s="26"/>
      <c r="G127" s="27">
        <v>69.66</v>
      </c>
      <c r="H127" s="27">
        <v>9.17</v>
      </c>
      <c r="I127" s="27">
        <v>12.55</v>
      </c>
      <c r="J127" s="27">
        <v>21.62</v>
      </c>
      <c r="K127" s="27">
        <v>5.79</v>
      </c>
      <c r="L127" s="26"/>
      <c r="M127" s="26"/>
      <c r="N127" s="26"/>
      <c r="O127" s="26"/>
      <c r="P127" s="27">
        <v>8.1999999999999993</v>
      </c>
    </row>
    <row r="128" spans="1:16" x14ac:dyDescent="0.3">
      <c r="A128" s="25" t="s">
        <v>202</v>
      </c>
      <c r="B128" s="27">
        <v>6.61</v>
      </c>
      <c r="C128" s="27">
        <v>7.18</v>
      </c>
      <c r="D128" s="27">
        <v>6.37</v>
      </c>
      <c r="E128" s="27">
        <v>9.59</v>
      </c>
      <c r="F128" s="26"/>
      <c r="G128" s="27">
        <v>70.03</v>
      </c>
      <c r="H128" s="27">
        <v>9.2200000000000006</v>
      </c>
      <c r="I128" s="27">
        <v>12.29</v>
      </c>
      <c r="J128" s="27">
        <v>21.71</v>
      </c>
      <c r="K128" s="27">
        <v>5.84</v>
      </c>
      <c r="L128" s="26"/>
      <c r="M128" s="26"/>
      <c r="N128" s="26"/>
      <c r="O128" s="26"/>
      <c r="P128" s="27">
        <v>8.27</v>
      </c>
    </row>
    <row r="129" spans="1:16" x14ac:dyDescent="0.3">
      <c r="A129" s="25" t="s">
        <v>203</v>
      </c>
      <c r="B129" s="27">
        <v>6.69</v>
      </c>
      <c r="C129" s="27">
        <v>7.27</v>
      </c>
      <c r="D129" s="27">
        <v>6.45</v>
      </c>
      <c r="E129" s="27">
        <v>9.5299999999999994</v>
      </c>
      <c r="F129" s="26"/>
      <c r="G129" s="27">
        <v>70.39</v>
      </c>
      <c r="H129" s="27">
        <v>9.2899999999999991</v>
      </c>
      <c r="I129" s="27">
        <v>12.2</v>
      </c>
      <c r="J129" s="27">
        <v>21.82</v>
      </c>
      <c r="K129" s="27">
        <v>5.9</v>
      </c>
      <c r="L129" s="26"/>
      <c r="M129" s="26"/>
      <c r="N129" s="26"/>
      <c r="O129" s="26"/>
      <c r="P129" s="27">
        <v>8.35</v>
      </c>
    </row>
    <row r="130" spans="1:16" x14ac:dyDescent="0.3">
      <c r="A130" s="25" t="s">
        <v>204</v>
      </c>
      <c r="B130" s="27">
        <v>6.74</v>
      </c>
      <c r="C130" s="27">
        <v>7.32</v>
      </c>
      <c r="D130" s="27">
        <v>6.5</v>
      </c>
      <c r="E130" s="27">
        <v>9.51</v>
      </c>
      <c r="F130" s="26"/>
      <c r="G130" s="27">
        <v>70.69</v>
      </c>
      <c r="H130" s="27">
        <v>9.3800000000000008</v>
      </c>
      <c r="I130" s="27">
        <v>12.28</v>
      </c>
      <c r="J130" s="27">
        <v>21.93</v>
      </c>
      <c r="K130" s="27">
        <v>5.96</v>
      </c>
      <c r="L130" s="26"/>
      <c r="M130" s="26"/>
      <c r="N130" s="26"/>
      <c r="O130" s="26"/>
      <c r="P130" s="27">
        <v>8.42</v>
      </c>
    </row>
    <row r="131" spans="1:16" x14ac:dyDescent="0.3">
      <c r="A131" s="25" t="s">
        <v>205</v>
      </c>
      <c r="B131" s="27">
        <v>6.77</v>
      </c>
      <c r="C131" s="27">
        <v>7.34</v>
      </c>
      <c r="D131" s="27">
        <v>6.54</v>
      </c>
      <c r="E131" s="27">
        <v>9.5299999999999994</v>
      </c>
      <c r="F131" s="26"/>
      <c r="G131" s="27">
        <v>70.900000000000006</v>
      </c>
      <c r="H131" s="27">
        <v>9.3699999999999992</v>
      </c>
      <c r="I131" s="27">
        <v>12.46</v>
      </c>
      <c r="J131" s="27">
        <v>22.03</v>
      </c>
      <c r="K131" s="27">
        <v>6.03</v>
      </c>
      <c r="L131" s="26"/>
      <c r="M131" s="26"/>
      <c r="N131" s="26"/>
      <c r="O131" s="26"/>
      <c r="P131" s="27">
        <v>8.44</v>
      </c>
    </row>
    <row r="132" spans="1:16" x14ac:dyDescent="0.3">
      <c r="A132" s="25" t="s">
        <v>206</v>
      </c>
      <c r="B132" s="27">
        <v>6.79</v>
      </c>
      <c r="C132" s="27">
        <v>7.35</v>
      </c>
      <c r="D132" s="27">
        <v>6.55</v>
      </c>
      <c r="E132" s="27">
        <v>9.56</v>
      </c>
      <c r="F132" s="26"/>
      <c r="G132" s="27">
        <v>71.02</v>
      </c>
      <c r="H132" s="27">
        <v>9.4499999999999993</v>
      </c>
      <c r="I132" s="27">
        <v>12.65</v>
      </c>
      <c r="J132" s="27">
        <v>22.1</v>
      </c>
      <c r="K132" s="27">
        <v>6.09</v>
      </c>
      <c r="L132" s="26"/>
      <c r="M132" s="26"/>
      <c r="N132" s="26"/>
      <c r="O132" s="26"/>
      <c r="P132" s="27">
        <v>8.49</v>
      </c>
    </row>
    <row r="133" spans="1:16" x14ac:dyDescent="0.3">
      <c r="A133" s="25" t="s">
        <v>207</v>
      </c>
      <c r="B133" s="27">
        <v>6.8</v>
      </c>
      <c r="C133" s="27">
        <v>7.36</v>
      </c>
      <c r="D133" s="27">
        <v>6.55</v>
      </c>
      <c r="E133" s="27">
        <v>9.58</v>
      </c>
      <c r="F133" s="26"/>
      <c r="G133" s="27">
        <v>71.010000000000005</v>
      </c>
      <c r="H133" s="27">
        <v>9.57</v>
      </c>
      <c r="I133" s="27">
        <v>12.76</v>
      </c>
      <c r="J133" s="27">
        <v>22.12</v>
      </c>
      <c r="K133" s="27">
        <v>6.16</v>
      </c>
      <c r="L133" s="26"/>
      <c r="M133" s="26"/>
      <c r="N133" s="26"/>
      <c r="O133" s="26"/>
      <c r="P133" s="27">
        <v>8.56</v>
      </c>
    </row>
    <row r="134" spans="1:16" x14ac:dyDescent="0.3">
      <c r="A134" s="25" t="s">
        <v>208</v>
      </c>
      <c r="B134" s="27">
        <v>6.81</v>
      </c>
      <c r="C134" s="27">
        <v>7.37</v>
      </c>
      <c r="D134" s="27">
        <v>6.55</v>
      </c>
      <c r="E134" s="27">
        <v>9.6</v>
      </c>
      <c r="F134" s="26"/>
      <c r="G134" s="27">
        <v>70.900000000000006</v>
      </c>
      <c r="H134" s="27">
        <v>9.75</v>
      </c>
      <c r="I134" s="27">
        <v>12.79</v>
      </c>
      <c r="J134" s="27">
        <v>22.12</v>
      </c>
      <c r="K134" s="27">
        <v>6.23</v>
      </c>
      <c r="L134" s="26"/>
      <c r="M134" s="26"/>
      <c r="N134" s="26"/>
      <c r="O134" s="26"/>
      <c r="P134" s="27">
        <v>8.64</v>
      </c>
    </row>
    <row r="135" spans="1:16" x14ac:dyDescent="0.3">
      <c r="A135" s="25" t="s">
        <v>209</v>
      </c>
      <c r="B135" s="27">
        <v>6.83</v>
      </c>
      <c r="C135" s="27">
        <v>7.39</v>
      </c>
      <c r="D135" s="27">
        <v>6.55</v>
      </c>
      <c r="E135" s="27">
        <v>9.6300000000000008</v>
      </c>
      <c r="F135" s="26"/>
      <c r="G135" s="27">
        <v>70.72</v>
      </c>
      <c r="H135" s="27">
        <v>9.84</v>
      </c>
      <c r="I135" s="27">
        <v>12.77</v>
      </c>
      <c r="J135" s="27">
        <v>22.13</v>
      </c>
      <c r="K135" s="27">
        <v>6.29</v>
      </c>
      <c r="L135" s="26"/>
      <c r="M135" s="26"/>
      <c r="N135" s="26"/>
      <c r="O135" s="26"/>
      <c r="P135" s="27">
        <v>8.69</v>
      </c>
    </row>
    <row r="136" spans="1:16" x14ac:dyDescent="0.3">
      <c r="A136" s="25" t="s">
        <v>210</v>
      </c>
      <c r="B136" s="27">
        <v>6.87</v>
      </c>
      <c r="C136" s="27">
        <v>7.44</v>
      </c>
      <c r="D136" s="27">
        <v>6.57</v>
      </c>
      <c r="E136" s="27">
        <v>9.67</v>
      </c>
      <c r="F136" s="26"/>
      <c r="G136" s="27">
        <v>70.510000000000005</v>
      </c>
      <c r="H136" s="27">
        <v>10</v>
      </c>
      <c r="I136" s="27">
        <v>12.76</v>
      </c>
      <c r="J136" s="27">
        <v>22.24</v>
      </c>
      <c r="K136" s="27">
        <v>6.35</v>
      </c>
      <c r="L136" s="26"/>
      <c r="M136" s="26"/>
      <c r="N136" s="26"/>
      <c r="O136" s="26"/>
      <c r="P136" s="27">
        <v>8.7899999999999991</v>
      </c>
    </row>
    <row r="137" spans="1:16" x14ac:dyDescent="0.3">
      <c r="A137" s="25" t="s">
        <v>211</v>
      </c>
      <c r="B137" s="27">
        <v>6.93</v>
      </c>
      <c r="C137" s="27">
        <v>7.51</v>
      </c>
      <c r="D137" s="27">
        <v>6.63</v>
      </c>
      <c r="E137" s="27">
        <v>9.75</v>
      </c>
      <c r="F137" s="26"/>
      <c r="G137" s="27">
        <v>70.34</v>
      </c>
      <c r="H137" s="27">
        <v>10.19</v>
      </c>
      <c r="I137" s="27">
        <v>12.83</v>
      </c>
      <c r="J137" s="27">
        <v>22.48</v>
      </c>
      <c r="K137" s="27">
        <v>6.41</v>
      </c>
      <c r="L137" s="26"/>
      <c r="M137" s="26"/>
      <c r="N137" s="26"/>
      <c r="O137" s="26"/>
      <c r="P137" s="27">
        <v>8.91</v>
      </c>
    </row>
    <row r="138" spans="1:16" x14ac:dyDescent="0.3">
      <c r="A138" s="25" t="s">
        <v>212</v>
      </c>
      <c r="B138" s="27">
        <v>7.01</v>
      </c>
      <c r="C138" s="27">
        <v>7.6</v>
      </c>
      <c r="D138" s="27">
        <v>6.72</v>
      </c>
      <c r="E138" s="27">
        <v>9.86</v>
      </c>
      <c r="F138" s="26"/>
      <c r="G138" s="27">
        <v>70.290000000000006</v>
      </c>
      <c r="H138" s="27">
        <v>10.39</v>
      </c>
      <c r="I138" s="27">
        <v>12.97</v>
      </c>
      <c r="J138" s="27">
        <v>22.83</v>
      </c>
      <c r="K138" s="27">
        <v>6.47</v>
      </c>
      <c r="L138" s="26"/>
      <c r="M138" s="26"/>
      <c r="N138" s="26"/>
      <c r="O138" s="26"/>
      <c r="P138" s="27">
        <v>9.06</v>
      </c>
    </row>
    <row r="139" spans="1:16" x14ac:dyDescent="0.3">
      <c r="A139" s="25" t="s">
        <v>213</v>
      </c>
      <c r="B139" s="27">
        <v>7.1</v>
      </c>
      <c r="C139" s="27">
        <v>7.7</v>
      </c>
      <c r="D139" s="27">
        <v>6.81</v>
      </c>
      <c r="E139" s="27">
        <v>9.9600000000000009</v>
      </c>
      <c r="F139" s="26"/>
      <c r="G139" s="27">
        <v>70.56</v>
      </c>
      <c r="H139" s="27">
        <v>10.45</v>
      </c>
      <c r="I139" s="27">
        <v>13.13</v>
      </c>
      <c r="J139" s="27">
        <v>23.21</v>
      </c>
      <c r="K139" s="27">
        <v>6.54</v>
      </c>
      <c r="L139" s="26"/>
      <c r="M139" s="26"/>
      <c r="N139" s="26"/>
      <c r="O139" s="26"/>
      <c r="P139" s="27">
        <v>9.15</v>
      </c>
    </row>
    <row r="140" spans="1:16" x14ac:dyDescent="0.3">
      <c r="A140" s="25" t="s">
        <v>214</v>
      </c>
      <c r="B140" s="27">
        <v>7.16</v>
      </c>
      <c r="C140" s="27">
        <v>7.77</v>
      </c>
      <c r="D140" s="27">
        <v>6.89</v>
      </c>
      <c r="E140" s="27">
        <v>10.02</v>
      </c>
      <c r="F140" s="26"/>
      <c r="G140" s="27">
        <v>71.319999999999993</v>
      </c>
      <c r="H140" s="27">
        <v>10.54</v>
      </c>
      <c r="I140" s="27">
        <v>13.27</v>
      </c>
      <c r="J140" s="27">
        <v>23.5</v>
      </c>
      <c r="K140" s="27">
        <v>6.6</v>
      </c>
      <c r="L140" s="26"/>
      <c r="M140" s="26"/>
      <c r="N140" s="26"/>
      <c r="O140" s="26"/>
      <c r="P140" s="27">
        <v>9.24</v>
      </c>
    </row>
    <row r="141" spans="1:16" x14ac:dyDescent="0.3">
      <c r="A141" s="25" t="s">
        <v>215</v>
      </c>
      <c r="B141" s="27">
        <v>7.19</v>
      </c>
      <c r="C141" s="27">
        <v>7.79</v>
      </c>
      <c r="D141" s="27">
        <v>6.92</v>
      </c>
      <c r="E141" s="27">
        <v>10.02</v>
      </c>
      <c r="F141" s="26"/>
      <c r="G141" s="27">
        <v>72.73</v>
      </c>
      <c r="H141" s="27">
        <v>10.6</v>
      </c>
      <c r="I141" s="27">
        <v>13.35</v>
      </c>
      <c r="J141" s="27">
        <v>23.61</v>
      </c>
      <c r="K141" s="27">
        <v>6.67</v>
      </c>
      <c r="L141" s="26"/>
      <c r="M141" s="26"/>
      <c r="N141" s="26"/>
      <c r="O141" s="26"/>
      <c r="P141" s="27">
        <v>9.3000000000000007</v>
      </c>
    </row>
    <row r="142" spans="1:16" x14ac:dyDescent="0.3">
      <c r="A142" s="25" t="s">
        <v>216</v>
      </c>
      <c r="B142" s="27">
        <v>7.19</v>
      </c>
      <c r="C142" s="27">
        <v>7.78</v>
      </c>
      <c r="D142" s="27">
        <v>6.91</v>
      </c>
      <c r="E142" s="27">
        <v>9.9600000000000009</v>
      </c>
      <c r="F142" s="26"/>
      <c r="G142" s="27">
        <v>74.73</v>
      </c>
      <c r="H142" s="27">
        <v>10.64</v>
      </c>
      <c r="I142" s="27">
        <v>13.35</v>
      </c>
      <c r="J142" s="27">
        <v>23.53</v>
      </c>
      <c r="K142" s="27">
        <v>6.74</v>
      </c>
      <c r="L142" s="26"/>
      <c r="M142" s="26"/>
      <c r="N142" s="26"/>
      <c r="O142" s="26"/>
      <c r="P142" s="27">
        <v>9.33</v>
      </c>
    </row>
    <row r="143" spans="1:16" x14ac:dyDescent="0.3">
      <c r="A143" s="25" t="s">
        <v>217</v>
      </c>
      <c r="B143" s="27">
        <v>7.17</v>
      </c>
      <c r="C143" s="27">
        <v>7.75</v>
      </c>
      <c r="D143" s="27">
        <v>6.89</v>
      </c>
      <c r="E143" s="27">
        <v>9.8699999999999992</v>
      </c>
      <c r="F143" s="26"/>
      <c r="G143" s="27">
        <v>77.08</v>
      </c>
      <c r="H143" s="27">
        <v>10.53</v>
      </c>
      <c r="I143" s="27">
        <v>13.31</v>
      </c>
      <c r="J143" s="27">
        <v>23.36</v>
      </c>
      <c r="K143" s="27">
        <v>6.81</v>
      </c>
      <c r="L143" s="26"/>
      <c r="M143" s="26"/>
      <c r="N143" s="26"/>
      <c r="O143" s="26"/>
      <c r="P143" s="27">
        <v>9.2899999999999991</v>
      </c>
    </row>
    <row r="144" spans="1:16" x14ac:dyDescent="0.3">
      <c r="A144" s="25" t="s">
        <v>218</v>
      </c>
      <c r="B144" s="27">
        <v>7.17</v>
      </c>
      <c r="C144" s="27">
        <v>7.74</v>
      </c>
      <c r="D144" s="27">
        <v>6.87</v>
      </c>
      <c r="E144" s="27">
        <v>9.81</v>
      </c>
      <c r="F144" s="26"/>
      <c r="G144" s="27">
        <v>79.510000000000005</v>
      </c>
      <c r="H144" s="27">
        <v>10.52</v>
      </c>
      <c r="I144" s="27">
        <v>13.27</v>
      </c>
      <c r="J144" s="27">
        <v>23.19</v>
      </c>
      <c r="K144" s="27">
        <v>6.87</v>
      </c>
      <c r="L144" s="26"/>
      <c r="M144" s="26"/>
      <c r="N144" s="26"/>
      <c r="O144" s="26"/>
      <c r="P144" s="27">
        <v>9.2899999999999991</v>
      </c>
    </row>
    <row r="145" spans="1:16" x14ac:dyDescent="0.3">
      <c r="A145" s="25" t="s">
        <v>219</v>
      </c>
      <c r="B145" s="27">
        <v>7.19</v>
      </c>
      <c r="C145" s="27">
        <v>7.77</v>
      </c>
      <c r="D145" s="27">
        <v>6.89</v>
      </c>
      <c r="E145" s="27">
        <v>9.8000000000000007</v>
      </c>
      <c r="F145" s="26"/>
      <c r="G145" s="27">
        <v>81.760000000000005</v>
      </c>
      <c r="H145" s="27">
        <v>10.57</v>
      </c>
      <c r="I145" s="27">
        <v>13.25</v>
      </c>
      <c r="J145" s="27">
        <v>23.11</v>
      </c>
      <c r="K145" s="27">
        <v>6.92</v>
      </c>
      <c r="L145" s="26"/>
      <c r="M145" s="26"/>
      <c r="N145" s="26"/>
      <c r="O145" s="26"/>
      <c r="P145" s="27">
        <v>9.34</v>
      </c>
    </row>
    <row r="146" spans="1:16" x14ac:dyDescent="0.3">
      <c r="A146" s="25" t="s">
        <v>220</v>
      </c>
      <c r="B146" s="27">
        <v>7.25</v>
      </c>
      <c r="C146" s="27">
        <v>7.84</v>
      </c>
      <c r="D146" s="27">
        <v>6.96</v>
      </c>
      <c r="E146" s="27">
        <v>9.85</v>
      </c>
      <c r="F146" s="26"/>
      <c r="G146" s="27">
        <v>83.7</v>
      </c>
      <c r="H146" s="27">
        <v>10.7</v>
      </c>
      <c r="I146" s="27">
        <v>13.28</v>
      </c>
      <c r="J146" s="27">
        <v>23.14</v>
      </c>
      <c r="K146" s="27">
        <v>6.97</v>
      </c>
      <c r="L146" s="26"/>
      <c r="M146" s="26"/>
      <c r="N146" s="26"/>
      <c r="O146" s="26"/>
      <c r="P146" s="27">
        <v>9.4499999999999993</v>
      </c>
    </row>
    <row r="147" spans="1:16" x14ac:dyDescent="0.3">
      <c r="A147" s="25" t="s">
        <v>221</v>
      </c>
      <c r="B147" s="27">
        <v>7.33</v>
      </c>
      <c r="C147" s="27">
        <v>7.95</v>
      </c>
      <c r="D147" s="27">
        <v>7.05</v>
      </c>
      <c r="E147" s="27">
        <v>9.94</v>
      </c>
      <c r="F147" s="26"/>
      <c r="G147" s="27">
        <v>85.37</v>
      </c>
      <c r="H147" s="27">
        <v>10.73</v>
      </c>
      <c r="I147" s="27">
        <v>13.35</v>
      </c>
      <c r="J147" s="27">
        <v>23.25</v>
      </c>
      <c r="K147" s="27">
        <v>7.01</v>
      </c>
      <c r="L147" s="26"/>
      <c r="M147" s="26"/>
      <c r="N147" s="26"/>
      <c r="O147" s="26"/>
      <c r="P147" s="27">
        <v>9.5299999999999994</v>
      </c>
    </row>
    <row r="148" spans="1:16" x14ac:dyDescent="0.3">
      <c r="A148" s="25" t="s">
        <v>222</v>
      </c>
      <c r="B148" s="27">
        <v>7.43</v>
      </c>
      <c r="C148" s="27">
        <v>8.06</v>
      </c>
      <c r="D148" s="27">
        <v>7.14</v>
      </c>
      <c r="E148" s="27">
        <v>10.06</v>
      </c>
      <c r="F148" s="26"/>
      <c r="G148" s="27">
        <v>86.81</v>
      </c>
      <c r="H148" s="27">
        <v>10.84</v>
      </c>
      <c r="I148" s="27">
        <v>13.47</v>
      </c>
      <c r="J148" s="27">
        <v>23.37</v>
      </c>
      <c r="K148" s="27">
        <v>7.08</v>
      </c>
      <c r="L148" s="26"/>
      <c r="M148" s="26"/>
      <c r="N148" s="26"/>
      <c r="O148" s="26"/>
      <c r="P148" s="27">
        <v>9.65</v>
      </c>
    </row>
    <row r="149" spans="1:16" x14ac:dyDescent="0.3">
      <c r="A149" s="25" t="s">
        <v>223</v>
      </c>
      <c r="B149" s="27">
        <v>7.52</v>
      </c>
      <c r="C149" s="27">
        <v>8.16</v>
      </c>
      <c r="D149" s="27">
        <v>7.23</v>
      </c>
      <c r="E149" s="27">
        <v>10.18</v>
      </c>
      <c r="F149" s="26"/>
      <c r="G149" s="27">
        <v>88.07</v>
      </c>
      <c r="H149" s="27">
        <v>10.95</v>
      </c>
      <c r="I149" s="27">
        <v>13.62</v>
      </c>
      <c r="J149" s="27">
        <v>23.46</v>
      </c>
      <c r="K149" s="27">
        <v>7.18</v>
      </c>
      <c r="L149" s="26"/>
      <c r="M149" s="26"/>
      <c r="N149" s="26"/>
      <c r="O149" s="26"/>
      <c r="P149" s="27">
        <v>9.76</v>
      </c>
    </row>
    <row r="150" spans="1:16" x14ac:dyDescent="0.3">
      <c r="A150" s="25" t="s">
        <v>224</v>
      </c>
      <c r="B150" s="27">
        <v>7.6</v>
      </c>
      <c r="C150" s="27">
        <v>8.25</v>
      </c>
      <c r="D150" s="27">
        <v>7.31</v>
      </c>
      <c r="E150" s="27">
        <v>10.3</v>
      </c>
      <c r="F150" s="26"/>
      <c r="G150" s="27">
        <v>89.22</v>
      </c>
      <c r="H150" s="27">
        <v>11.05</v>
      </c>
      <c r="I150" s="27">
        <v>13.78</v>
      </c>
      <c r="J150" s="27">
        <v>23.52</v>
      </c>
      <c r="K150" s="27">
        <v>7.31</v>
      </c>
      <c r="L150" s="26"/>
      <c r="M150" s="26"/>
      <c r="N150" s="26"/>
      <c r="O150" s="26"/>
      <c r="P150" s="27">
        <v>9.8699999999999992</v>
      </c>
    </row>
    <row r="151" spans="1:16" x14ac:dyDescent="0.3">
      <c r="A151" s="25" t="s">
        <v>225</v>
      </c>
      <c r="B151" s="27">
        <v>7.68</v>
      </c>
      <c r="C151" s="27">
        <v>8.32</v>
      </c>
      <c r="D151" s="27">
        <v>7.38</v>
      </c>
      <c r="E151" s="27">
        <v>10.43</v>
      </c>
      <c r="F151" s="26"/>
      <c r="G151" s="27">
        <v>90.36</v>
      </c>
      <c r="H151" s="27">
        <v>11.03</v>
      </c>
      <c r="I151" s="27">
        <v>13.94</v>
      </c>
      <c r="J151" s="27">
        <v>23.56</v>
      </c>
      <c r="K151" s="27">
        <v>7.46</v>
      </c>
      <c r="L151" s="26"/>
      <c r="M151" s="26"/>
      <c r="N151" s="26"/>
      <c r="O151" s="26"/>
      <c r="P151" s="27">
        <v>9.93</v>
      </c>
    </row>
    <row r="152" spans="1:16" x14ac:dyDescent="0.3">
      <c r="A152" s="25" t="s">
        <v>226</v>
      </c>
      <c r="B152" s="27">
        <v>7.76</v>
      </c>
      <c r="C152" s="27">
        <v>8.4</v>
      </c>
      <c r="D152" s="27">
        <v>7.47</v>
      </c>
      <c r="E152" s="27">
        <v>10.6</v>
      </c>
      <c r="F152" s="26"/>
      <c r="G152" s="27">
        <v>91.59</v>
      </c>
      <c r="H152" s="27">
        <v>11.13</v>
      </c>
      <c r="I152" s="27">
        <v>14.06</v>
      </c>
      <c r="J152" s="27">
        <v>23.63</v>
      </c>
      <c r="K152" s="27">
        <v>7.6</v>
      </c>
      <c r="L152" s="26"/>
      <c r="M152" s="26"/>
      <c r="N152" s="26"/>
      <c r="O152" s="26"/>
      <c r="P152" s="27">
        <v>10.029999999999999</v>
      </c>
    </row>
    <row r="153" spans="1:16" x14ac:dyDescent="0.3">
      <c r="A153" s="25" t="s">
        <v>227</v>
      </c>
      <c r="B153" s="27">
        <v>7.85</v>
      </c>
      <c r="C153" s="27">
        <v>8.5</v>
      </c>
      <c r="D153" s="27">
        <v>7.56</v>
      </c>
      <c r="E153" s="27">
        <v>10.8</v>
      </c>
      <c r="F153" s="26"/>
      <c r="G153" s="27">
        <v>93.01</v>
      </c>
      <c r="H153" s="27">
        <v>11.31</v>
      </c>
      <c r="I153" s="27">
        <v>14.11</v>
      </c>
      <c r="J153" s="27">
        <v>23.76</v>
      </c>
      <c r="K153" s="27">
        <v>7.73</v>
      </c>
      <c r="L153" s="26"/>
      <c r="M153" s="26"/>
      <c r="N153" s="26"/>
      <c r="O153" s="26"/>
      <c r="P153" s="27">
        <v>10.18</v>
      </c>
    </row>
    <row r="154" spans="1:16" x14ac:dyDescent="0.3">
      <c r="A154" s="25" t="s">
        <v>228</v>
      </c>
      <c r="B154" s="27">
        <v>7.95</v>
      </c>
      <c r="C154" s="27">
        <v>8.6199999999999992</v>
      </c>
      <c r="D154" s="27">
        <v>7.67</v>
      </c>
      <c r="E154" s="27">
        <v>11.05</v>
      </c>
      <c r="F154" s="26"/>
      <c r="G154" s="27">
        <v>94.63</v>
      </c>
      <c r="H154" s="27">
        <v>11.59</v>
      </c>
      <c r="I154" s="27">
        <v>14.1</v>
      </c>
      <c r="J154" s="27">
        <v>23.94</v>
      </c>
      <c r="K154" s="27">
        <v>7.84</v>
      </c>
      <c r="L154" s="26"/>
      <c r="M154" s="26"/>
      <c r="N154" s="26"/>
      <c r="O154" s="26"/>
      <c r="P154" s="27">
        <v>10.38</v>
      </c>
    </row>
    <row r="155" spans="1:16" x14ac:dyDescent="0.3">
      <c r="A155" s="25" t="s">
        <v>229</v>
      </c>
      <c r="B155" s="27">
        <v>8.07</v>
      </c>
      <c r="C155" s="27">
        <v>8.76</v>
      </c>
      <c r="D155" s="27">
        <v>7.8</v>
      </c>
      <c r="E155" s="27">
        <v>11.32</v>
      </c>
      <c r="F155" s="27">
        <v>25253.7</v>
      </c>
      <c r="G155" s="27">
        <v>96.39</v>
      </c>
      <c r="H155" s="27">
        <v>11.8</v>
      </c>
      <c r="I155" s="27">
        <v>14.06</v>
      </c>
      <c r="J155" s="27">
        <v>24.15</v>
      </c>
      <c r="K155" s="27">
        <v>7.95</v>
      </c>
      <c r="L155" s="27">
        <v>6.1</v>
      </c>
      <c r="M155" s="27">
        <v>1039.55</v>
      </c>
      <c r="N155" s="27">
        <v>11.35</v>
      </c>
      <c r="O155" s="26"/>
      <c r="P155" s="27">
        <v>10.56</v>
      </c>
    </row>
    <row r="156" spans="1:16" x14ac:dyDescent="0.3">
      <c r="A156" s="25" t="s">
        <v>230</v>
      </c>
      <c r="B156" s="27">
        <v>8.2200000000000006</v>
      </c>
      <c r="C156" s="27">
        <v>8.94</v>
      </c>
      <c r="D156" s="27">
        <v>7.94</v>
      </c>
      <c r="E156" s="27">
        <v>11.6</v>
      </c>
      <c r="F156" s="27">
        <v>19381.150000000001</v>
      </c>
      <c r="G156" s="27">
        <v>98.21</v>
      </c>
      <c r="H156" s="27">
        <v>12.14</v>
      </c>
      <c r="I156" s="27">
        <v>14.03</v>
      </c>
      <c r="J156" s="27">
        <v>24.36</v>
      </c>
      <c r="K156" s="27">
        <v>8.07</v>
      </c>
      <c r="L156" s="27">
        <v>5.27</v>
      </c>
      <c r="M156" s="27">
        <v>1008.14</v>
      </c>
      <c r="N156" s="27">
        <v>10.35</v>
      </c>
      <c r="O156" s="26"/>
      <c r="P156" s="27">
        <v>10.81</v>
      </c>
    </row>
    <row r="157" spans="1:16" x14ac:dyDescent="0.3">
      <c r="A157" s="25" t="s">
        <v>231</v>
      </c>
      <c r="B157" s="27">
        <v>8.39</v>
      </c>
      <c r="C157" s="27">
        <v>9.14</v>
      </c>
      <c r="D157" s="27">
        <v>8.09</v>
      </c>
      <c r="E157" s="27">
        <v>11.87</v>
      </c>
      <c r="F157" s="27">
        <v>17678.689999999999</v>
      </c>
      <c r="G157" s="27">
        <v>100.01</v>
      </c>
      <c r="H157" s="27">
        <v>12.55</v>
      </c>
      <c r="I157" s="27">
        <v>14.04</v>
      </c>
      <c r="J157" s="27">
        <v>24.55</v>
      </c>
      <c r="K157" s="27">
        <v>8.23</v>
      </c>
      <c r="L157" s="27">
        <v>4.8899999999999997</v>
      </c>
      <c r="M157" s="27">
        <v>972.25</v>
      </c>
      <c r="N157" s="27">
        <v>9.83</v>
      </c>
      <c r="O157" s="26"/>
      <c r="P157" s="27">
        <v>11.1</v>
      </c>
    </row>
    <row r="158" spans="1:16" x14ac:dyDescent="0.3">
      <c r="A158" s="25" t="s">
        <v>232</v>
      </c>
      <c r="B158" s="27">
        <v>8.6</v>
      </c>
      <c r="C158" s="27">
        <v>9.3800000000000008</v>
      </c>
      <c r="D158" s="27">
        <v>8.25</v>
      </c>
      <c r="E158" s="27">
        <v>12.14</v>
      </c>
      <c r="F158" s="27">
        <v>15620.91</v>
      </c>
      <c r="G158" s="27">
        <v>101.78</v>
      </c>
      <c r="H158" s="27">
        <v>13</v>
      </c>
      <c r="I158" s="27">
        <v>14.09</v>
      </c>
      <c r="J158" s="27">
        <v>24.71</v>
      </c>
      <c r="K158" s="27">
        <v>8.42</v>
      </c>
      <c r="L158" s="27">
        <v>5.09</v>
      </c>
      <c r="M158" s="27">
        <v>933.47</v>
      </c>
      <c r="N158" s="27">
        <v>10</v>
      </c>
      <c r="O158" s="26"/>
      <c r="P158" s="27">
        <v>11.42</v>
      </c>
    </row>
    <row r="159" spans="1:16" x14ac:dyDescent="0.3">
      <c r="A159" s="25" t="s">
        <v>233</v>
      </c>
      <c r="B159" s="27">
        <v>8.83</v>
      </c>
      <c r="C159" s="27">
        <v>9.6300000000000008</v>
      </c>
      <c r="D159" s="27">
        <v>8.43</v>
      </c>
      <c r="E159" s="27">
        <v>12.41</v>
      </c>
      <c r="F159" s="27">
        <v>14423.29</v>
      </c>
      <c r="G159" s="27">
        <v>103.55</v>
      </c>
      <c r="H159" s="27">
        <v>13.28</v>
      </c>
      <c r="I159" s="27">
        <v>14.17</v>
      </c>
      <c r="J159" s="27">
        <v>24.85</v>
      </c>
      <c r="K159" s="27">
        <v>8.6300000000000008</v>
      </c>
      <c r="L159" s="27">
        <v>5.64</v>
      </c>
      <c r="M159" s="27">
        <v>895.69</v>
      </c>
      <c r="N159" s="27">
        <v>10.59</v>
      </c>
      <c r="O159" s="26"/>
      <c r="P159" s="27">
        <v>11.68</v>
      </c>
    </row>
    <row r="160" spans="1:16" x14ac:dyDescent="0.3">
      <c r="A160" s="25" t="s">
        <v>234</v>
      </c>
      <c r="B160" s="27">
        <v>9.06</v>
      </c>
      <c r="C160" s="27">
        <v>9.89</v>
      </c>
      <c r="D160" s="27">
        <v>8.6199999999999992</v>
      </c>
      <c r="E160" s="27">
        <v>12.66</v>
      </c>
      <c r="F160" s="27">
        <v>13376.01</v>
      </c>
      <c r="G160" s="27">
        <v>105.36</v>
      </c>
      <c r="H160" s="27">
        <v>13.62</v>
      </c>
      <c r="I160" s="27">
        <v>14.24</v>
      </c>
      <c r="J160" s="27">
        <v>25</v>
      </c>
      <c r="K160" s="27">
        <v>8.84</v>
      </c>
      <c r="L160" s="27">
        <v>6.25</v>
      </c>
      <c r="M160" s="27">
        <v>862.83</v>
      </c>
      <c r="N160" s="27">
        <v>11.29</v>
      </c>
      <c r="O160" s="26"/>
      <c r="P160" s="27">
        <v>11.98</v>
      </c>
    </row>
    <row r="161" spans="1:16" x14ac:dyDescent="0.3">
      <c r="A161" s="25" t="s">
        <v>235</v>
      </c>
      <c r="B161" s="27">
        <v>9.3000000000000007</v>
      </c>
      <c r="C161" s="27">
        <v>10.15</v>
      </c>
      <c r="D161" s="27">
        <v>8.84</v>
      </c>
      <c r="E161" s="27">
        <v>12.91</v>
      </c>
      <c r="F161" s="27">
        <v>12681.1</v>
      </c>
      <c r="G161" s="27">
        <v>107.23</v>
      </c>
      <c r="H161" s="27">
        <v>13.91</v>
      </c>
      <c r="I161" s="27">
        <v>14.3</v>
      </c>
      <c r="J161" s="27">
        <v>25.17</v>
      </c>
      <c r="K161" s="27">
        <v>9.0399999999999991</v>
      </c>
      <c r="L161" s="27">
        <v>6.69</v>
      </c>
      <c r="M161" s="27">
        <v>838.85</v>
      </c>
      <c r="N161" s="27">
        <v>11.79</v>
      </c>
      <c r="O161" s="26"/>
      <c r="P161" s="27">
        <v>12.25</v>
      </c>
    </row>
    <row r="162" spans="1:16" x14ac:dyDescent="0.3">
      <c r="A162" s="25" t="s">
        <v>236</v>
      </c>
      <c r="B162" s="27">
        <v>9.5399999999999991</v>
      </c>
      <c r="C162" s="27">
        <v>10.41</v>
      </c>
      <c r="D162" s="27">
        <v>9.08</v>
      </c>
      <c r="E162" s="27">
        <v>13.14</v>
      </c>
      <c r="F162" s="27">
        <v>12355.08</v>
      </c>
      <c r="G162" s="27">
        <v>109.05</v>
      </c>
      <c r="H162" s="27">
        <v>14.17</v>
      </c>
      <c r="I162" s="27">
        <v>14.41</v>
      </c>
      <c r="J162" s="27">
        <v>25.36</v>
      </c>
      <c r="K162" s="27">
        <v>9.2200000000000006</v>
      </c>
      <c r="L162" s="27">
        <v>6.87</v>
      </c>
      <c r="M162" s="27">
        <v>824.28</v>
      </c>
      <c r="N162" s="27">
        <v>12.01</v>
      </c>
      <c r="O162" s="26"/>
      <c r="P162" s="27">
        <v>12.51</v>
      </c>
    </row>
    <row r="163" spans="1:16" x14ac:dyDescent="0.3">
      <c r="A163" s="25" t="s">
        <v>237</v>
      </c>
      <c r="B163" s="27">
        <v>9.8000000000000007</v>
      </c>
      <c r="C163" s="27">
        <v>10.7</v>
      </c>
      <c r="D163" s="27">
        <v>9.3699999999999992</v>
      </c>
      <c r="E163" s="27">
        <v>13.36</v>
      </c>
      <c r="F163" s="27">
        <v>12200.95</v>
      </c>
      <c r="G163" s="27">
        <v>110.61</v>
      </c>
      <c r="H163" s="27">
        <v>14.22</v>
      </c>
      <c r="I163" s="27">
        <v>14.74</v>
      </c>
      <c r="J163" s="27">
        <v>25.54</v>
      </c>
      <c r="K163" s="27">
        <v>9.39</v>
      </c>
      <c r="L163" s="27">
        <v>6.91</v>
      </c>
      <c r="M163" s="27">
        <v>816.55</v>
      </c>
      <c r="N163" s="27">
        <v>12.05</v>
      </c>
      <c r="O163" s="26"/>
      <c r="P163" s="27">
        <v>12.71</v>
      </c>
    </row>
    <row r="164" spans="1:16" x14ac:dyDescent="0.3">
      <c r="A164" s="25" t="s">
        <v>238</v>
      </c>
      <c r="B164" s="27">
        <v>10.119999999999999</v>
      </c>
      <c r="C164" s="27">
        <v>11.03</v>
      </c>
      <c r="D164" s="27">
        <v>9.7200000000000006</v>
      </c>
      <c r="E164" s="27">
        <v>13.58</v>
      </c>
      <c r="F164" s="27">
        <v>12108.01</v>
      </c>
      <c r="G164" s="27">
        <v>111.67</v>
      </c>
      <c r="H164" s="27">
        <v>14.37</v>
      </c>
      <c r="I164" s="27">
        <v>15.46</v>
      </c>
      <c r="J164" s="27">
        <v>25.71</v>
      </c>
      <c r="K164" s="27">
        <v>9.5399999999999991</v>
      </c>
      <c r="L164" s="27">
        <v>6.93</v>
      </c>
      <c r="M164" s="27">
        <v>812.91</v>
      </c>
      <c r="N164" s="27">
        <v>12.05</v>
      </c>
      <c r="O164" s="26"/>
      <c r="P164" s="27">
        <v>12.96</v>
      </c>
    </row>
    <row r="165" spans="1:16" x14ac:dyDescent="0.3">
      <c r="A165" s="25" t="s">
        <v>239</v>
      </c>
      <c r="B165" s="27">
        <v>10.5</v>
      </c>
      <c r="C165" s="27">
        <v>11.42</v>
      </c>
      <c r="D165" s="27">
        <v>10.130000000000001</v>
      </c>
      <c r="E165" s="27">
        <v>13.82</v>
      </c>
      <c r="F165" s="27">
        <v>11919.65</v>
      </c>
      <c r="G165" s="27">
        <v>112.03</v>
      </c>
      <c r="H165" s="27">
        <v>14.56</v>
      </c>
      <c r="I165" s="27">
        <v>16.73</v>
      </c>
      <c r="J165" s="27">
        <v>25.83</v>
      </c>
      <c r="K165" s="27">
        <v>9.69</v>
      </c>
      <c r="L165" s="27">
        <v>7.05</v>
      </c>
      <c r="M165" s="27">
        <v>810.48</v>
      </c>
      <c r="N165" s="27">
        <v>12.14</v>
      </c>
      <c r="O165" s="26"/>
      <c r="P165" s="27">
        <v>13.27</v>
      </c>
    </row>
    <row r="166" spans="1:16" x14ac:dyDescent="0.3">
      <c r="A166" s="25" t="s">
        <v>240</v>
      </c>
      <c r="B166" s="27">
        <v>10.98</v>
      </c>
      <c r="C166" s="27">
        <v>11.91</v>
      </c>
      <c r="D166" s="27">
        <v>10.63</v>
      </c>
      <c r="E166" s="27">
        <v>14.07</v>
      </c>
      <c r="F166" s="27">
        <v>11634.97</v>
      </c>
      <c r="G166" s="27">
        <v>112.08</v>
      </c>
      <c r="H166" s="27">
        <v>14.84</v>
      </c>
      <c r="I166" s="27">
        <v>18.399999999999999</v>
      </c>
      <c r="J166" s="27">
        <v>25.9</v>
      </c>
      <c r="K166" s="27">
        <v>9.84</v>
      </c>
      <c r="L166" s="27">
        <v>7.3</v>
      </c>
      <c r="M166" s="27">
        <v>807.83</v>
      </c>
      <c r="N166" s="27">
        <v>12.36</v>
      </c>
      <c r="O166" s="26"/>
      <c r="P166" s="27">
        <v>13.65</v>
      </c>
    </row>
    <row r="167" spans="1:16" x14ac:dyDescent="0.3">
      <c r="A167" s="25" t="s">
        <v>241</v>
      </c>
      <c r="B167" s="27">
        <v>11.57</v>
      </c>
      <c r="C167" s="27">
        <v>12.5</v>
      </c>
      <c r="D167" s="27">
        <v>11.25</v>
      </c>
      <c r="E167" s="27">
        <v>14.37</v>
      </c>
      <c r="F167" s="27">
        <v>11263.18</v>
      </c>
      <c r="G167" s="27">
        <v>112.76</v>
      </c>
      <c r="H167" s="27">
        <v>14.99</v>
      </c>
      <c r="I167" s="27">
        <v>20.079999999999998</v>
      </c>
      <c r="J167" s="27">
        <v>25.96</v>
      </c>
      <c r="K167" s="27">
        <v>10</v>
      </c>
      <c r="L167" s="27">
        <v>7.6</v>
      </c>
      <c r="M167" s="27">
        <v>804.41</v>
      </c>
      <c r="N167" s="27">
        <v>12.67</v>
      </c>
      <c r="O167" s="26"/>
      <c r="P167" s="27">
        <v>14.07</v>
      </c>
    </row>
    <row r="168" spans="1:16" x14ac:dyDescent="0.3">
      <c r="A168" s="25" t="s">
        <v>242</v>
      </c>
      <c r="B168" s="27">
        <v>12.33</v>
      </c>
      <c r="C168" s="27">
        <v>13.22</v>
      </c>
      <c r="D168" s="27">
        <v>12.03</v>
      </c>
      <c r="E168" s="27">
        <v>14.74</v>
      </c>
      <c r="F168" s="27">
        <v>10891.77</v>
      </c>
      <c r="G168" s="27">
        <v>115.04</v>
      </c>
      <c r="H168" s="27">
        <v>15.32</v>
      </c>
      <c r="I168" s="27">
        <v>21.31</v>
      </c>
      <c r="J168" s="27">
        <v>26.02</v>
      </c>
      <c r="K168" s="27">
        <v>10.18</v>
      </c>
      <c r="L168" s="27">
        <v>7.89</v>
      </c>
      <c r="M168" s="27">
        <v>799.83</v>
      </c>
      <c r="N168" s="27">
        <v>13.02</v>
      </c>
      <c r="O168" s="26"/>
      <c r="P168" s="27">
        <v>14.64</v>
      </c>
    </row>
    <row r="169" spans="1:16" x14ac:dyDescent="0.3">
      <c r="A169" s="25" t="s">
        <v>243</v>
      </c>
      <c r="B169" s="27">
        <v>13.26</v>
      </c>
      <c r="C169" s="27">
        <v>14.09</v>
      </c>
      <c r="D169" s="27">
        <v>12.98</v>
      </c>
      <c r="E169" s="27">
        <v>15.18</v>
      </c>
      <c r="F169" s="27">
        <v>10559.08</v>
      </c>
      <c r="G169" s="27">
        <v>119.81</v>
      </c>
      <c r="H169" s="27">
        <v>15.75</v>
      </c>
      <c r="I169" s="27">
        <v>21.71</v>
      </c>
      <c r="J169" s="27">
        <v>26.1</v>
      </c>
      <c r="K169" s="27">
        <v>10.38</v>
      </c>
      <c r="L169" s="27">
        <v>8.1</v>
      </c>
      <c r="M169" s="27">
        <v>793.77</v>
      </c>
      <c r="N169" s="27">
        <v>13.37</v>
      </c>
      <c r="O169" s="26"/>
      <c r="P169" s="27">
        <v>15.36</v>
      </c>
    </row>
    <row r="170" spans="1:16" x14ac:dyDescent="0.3">
      <c r="A170" s="25" t="s">
        <v>244</v>
      </c>
      <c r="B170" s="27">
        <v>14.35</v>
      </c>
      <c r="C170" s="27">
        <v>15.09</v>
      </c>
      <c r="D170" s="27">
        <v>14.09</v>
      </c>
      <c r="E170" s="27">
        <v>15.72</v>
      </c>
      <c r="F170" s="27">
        <v>10291.07</v>
      </c>
      <c r="G170" s="27">
        <v>126.85</v>
      </c>
      <c r="H170" s="27">
        <v>16.309999999999999</v>
      </c>
      <c r="I170" s="27">
        <v>21.34</v>
      </c>
      <c r="J170" s="27">
        <v>26.21</v>
      </c>
      <c r="K170" s="27">
        <v>10.63</v>
      </c>
      <c r="L170" s="27">
        <v>8.2200000000000006</v>
      </c>
      <c r="M170" s="27">
        <v>786.4</v>
      </c>
      <c r="N170" s="27">
        <v>13.73</v>
      </c>
      <c r="O170" s="26"/>
      <c r="P170" s="27">
        <v>16.22</v>
      </c>
    </row>
    <row r="171" spans="1:16" x14ac:dyDescent="0.3">
      <c r="A171" s="25" t="s">
        <v>245</v>
      </c>
      <c r="B171" s="27">
        <v>15.53</v>
      </c>
      <c r="C171" s="27">
        <v>16.21</v>
      </c>
      <c r="D171" s="27">
        <v>15.26</v>
      </c>
      <c r="E171" s="27">
        <v>16.38</v>
      </c>
      <c r="F171" s="27">
        <v>10065.49</v>
      </c>
      <c r="G171" s="27">
        <v>134.84</v>
      </c>
      <c r="H171" s="27">
        <v>16.8</v>
      </c>
      <c r="I171" s="27">
        <v>20.71</v>
      </c>
      <c r="J171" s="27">
        <v>26.32</v>
      </c>
      <c r="K171" s="27">
        <v>10.98</v>
      </c>
      <c r="L171" s="27">
        <v>8.32</v>
      </c>
      <c r="M171" s="27">
        <v>778.47</v>
      </c>
      <c r="N171" s="27">
        <v>14.17</v>
      </c>
      <c r="O171" s="26"/>
      <c r="P171" s="27">
        <v>17.12</v>
      </c>
    </row>
    <row r="172" spans="1:16" x14ac:dyDescent="0.3">
      <c r="A172" s="25" t="s">
        <v>246</v>
      </c>
      <c r="B172" s="27">
        <v>16.72</v>
      </c>
      <c r="C172" s="27">
        <v>17.38</v>
      </c>
      <c r="D172" s="27">
        <v>16.41</v>
      </c>
      <c r="E172" s="27">
        <v>17.18</v>
      </c>
      <c r="F172" s="27">
        <v>9860.31</v>
      </c>
      <c r="G172" s="27">
        <v>142.35</v>
      </c>
      <c r="H172" s="27">
        <v>17.559999999999999</v>
      </c>
      <c r="I172" s="27">
        <v>20.399999999999999</v>
      </c>
      <c r="J172" s="27">
        <v>26.43</v>
      </c>
      <c r="K172" s="27">
        <v>11.48</v>
      </c>
      <c r="L172" s="27">
        <v>8.5</v>
      </c>
      <c r="M172" s="27">
        <v>770.74</v>
      </c>
      <c r="N172" s="27">
        <v>14.77</v>
      </c>
      <c r="O172" s="26"/>
      <c r="P172" s="27">
        <v>18.13</v>
      </c>
    </row>
    <row r="173" spans="1:16" x14ac:dyDescent="0.3">
      <c r="A173" s="25" t="s">
        <v>247</v>
      </c>
      <c r="B173" s="27">
        <v>17.86</v>
      </c>
      <c r="C173" s="27">
        <v>18.579999999999998</v>
      </c>
      <c r="D173" s="27">
        <v>17.440000000000001</v>
      </c>
      <c r="E173" s="27">
        <v>18.149999999999999</v>
      </c>
      <c r="F173" s="27">
        <v>9660.5499999999993</v>
      </c>
      <c r="G173" s="27">
        <v>148.05000000000001</v>
      </c>
      <c r="H173" s="27">
        <v>18.52</v>
      </c>
      <c r="I173" s="27">
        <v>20.91</v>
      </c>
      <c r="J173" s="27">
        <v>26.51</v>
      </c>
      <c r="K173" s="27">
        <v>12.17</v>
      </c>
      <c r="L173" s="27">
        <v>8.83</v>
      </c>
      <c r="M173" s="27">
        <v>763.94</v>
      </c>
      <c r="N173" s="27">
        <v>15.59</v>
      </c>
      <c r="O173" s="26"/>
      <c r="P173" s="27">
        <v>19.21</v>
      </c>
    </row>
    <row r="174" spans="1:16" x14ac:dyDescent="0.3">
      <c r="A174" s="25" t="s">
        <v>248</v>
      </c>
      <c r="B174" s="27">
        <v>18.899999999999999</v>
      </c>
      <c r="C174" s="27">
        <v>19.760000000000002</v>
      </c>
      <c r="D174" s="27">
        <v>18.32</v>
      </c>
      <c r="E174" s="27">
        <v>19.260000000000002</v>
      </c>
      <c r="F174" s="27">
        <v>9455.39</v>
      </c>
      <c r="G174" s="27">
        <v>151.63</v>
      </c>
      <c r="H174" s="27">
        <v>19.7</v>
      </c>
      <c r="I174" s="27">
        <v>22.41</v>
      </c>
      <c r="J174" s="27">
        <v>26.58</v>
      </c>
      <c r="K174" s="27">
        <v>13.02</v>
      </c>
      <c r="L174" s="27">
        <v>9.33</v>
      </c>
      <c r="M174" s="27">
        <v>758.14</v>
      </c>
      <c r="N174" s="27">
        <v>16.61</v>
      </c>
      <c r="O174" s="26"/>
      <c r="P174" s="27">
        <v>20.329999999999998</v>
      </c>
    </row>
    <row r="175" spans="1:16" x14ac:dyDescent="0.3">
      <c r="A175" s="25" t="s">
        <v>249</v>
      </c>
      <c r="B175" s="27">
        <v>19.82</v>
      </c>
      <c r="C175" s="27">
        <v>20.86</v>
      </c>
      <c r="D175" s="27">
        <v>19.07</v>
      </c>
      <c r="E175" s="27">
        <v>20.399999999999999</v>
      </c>
      <c r="F175" s="27">
        <v>9240</v>
      </c>
      <c r="G175" s="27">
        <v>153.84</v>
      </c>
      <c r="H175" s="27">
        <v>20.75</v>
      </c>
      <c r="I175" s="27">
        <v>24.68</v>
      </c>
      <c r="J175" s="27">
        <v>26.67</v>
      </c>
      <c r="K175" s="27">
        <v>13.92</v>
      </c>
      <c r="L175" s="27">
        <v>9.9700000000000006</v>
      </c>
      <c r="M175" s="27">
        <v>752.77</v>
      </c>
      <c r="N175" s="27">
        <v>17.72</v>
      </c>
      <c r="O175" s="26"/>
      <c r="P175" s="27">
        <v>21.34</v>
      </c>
    </row>
    <row r="176" spans="1:16" x14ac:dyDescent="0.3">
      <c r="A176" s="25" t="s">
        <v>250</v>
      </c>
      <c r="B176" s="27">
        <v>20.62</v>
      </c>
      <c r="C176" s="27">
        <v>21.84</v>
      </c>
      <c r="D176" s="27">
        <v>19.71</v>
      </c>
      <c r="E176" s="27">
        <v>21.48</v>
      </c>
      <c r="F176" s="27">
        <v>9026.84</v>
      </c>
      <c r="G176" s="27">
        <v>155.5</v>
      </c>
      <c r="H176" s="27">
        <v>21.99</v>
      </c>
      <c r="I176" s="27">
        <v>27.44</v>
      </c>
      <c r="J176" s="27">
        <v>26.82</v>
      </c>
      <c r="K176" s="27">
        <v>14.78</v>
      </c>
      <c r="L176" s="27">
        <v>10.71</v>
      </c>
      <c r="M176" s="27">
        <v>747.19</v>
      </c>
      <c r="N176" s="27">
        <v>18.79</v>
      </c>
      <c r="O176" s="26"/>
      <c r="P176" s="27">
        <v>22.34</v>
      </c>
    </row>
    <row r="177" spans="1:16" x14ac:dyDescent="0.3">
      <c r="A177" s="25" t="s">
        <v>251</v>
      </c>
      <c r="B177" s="27">
        <v>21.28</v>
      </c>
      <c r="C177" s="27">
        <v>22.67</v>
      </c>
      <c r="D177" s="27">
        <v>20.239999999999998</v>
      </c>
      <c r="E177" s="27">
        <v>22.4</v>
      </c>
      <c r="F177" s="27">
        <v>8814.49</v>
      </c>
      <c r="G177" s="27">
        <v>157.38999999999999</v>
      </c>
      <c r="H177" s="27">
        <v>23.26</v>
      </c>
      <c r="I177" s="27">
        <v>30.46</v>
      </c>
      <c r="J177" s="27">
        <v>27.06</v>
      </c>
      <c r="K177" s="27">
        <v>15.49</v>
      </c>
      <c r="L177" s="27">
        <v>11.51</v>
      </c>
      <c r="M177" s="27">
        <v>740.78</v>
      </c>
      <c r="N177" s="27">
        <v>19.690000000000001</v>
      </c>
      <c r="O177" s="26"/>
      <c r="P177" s="27">
        <v>23.27</v>
      </c>
    </row>
    <row r="178" spans="1:16" x14ac:dyDescent="0.3">
      <c r="A178" s="25" t="s">
        <v>252</v>
      </c>
      <c r="B178" s="27">
        <v>21.83</v>
      </c>
      <c r="C178" s="27">
        <v>23.33</v>
      </c>
      <c r="D178" s="27">
        <v>20.71</v>
      </c>
      <c r="E178" s="27">
        <v>23.18</v>
      </c>
      <c r="F178" s="27">
        <v>8590.34</v>
      </c>
      <c r="G178" s="27">
        <v>159.63</v>
      </c>
      <c r="H178" s="27">
        <v>24.54</v>
      </c>
      <c r="I178" s="27">
        <v>33.42</v>
      </c>
      <c r="J178" s="27">
        <v>27.39</v>
      </c>
      <c r="K178" s="27">
        <v>16.05</v>
      </c>
      <c r="L178" s="27">
        <v>12.34</v>
      </c>
      <c r="M178" s="27">
        <v>732.84</v>
      </c>
      <c r="N178" s="27">
        <v>20.43</v>
      </c>
      <c r="O178" s="26"/>
      <c r="P178" s="27">
        <v>24.14</v>
      </c>
    </row>
    <row r="179" spans="1:16" x14ac:dyDescent="0.3">
      <c r="A179" s="25" t="s">
        <v>253</v>
      </c>
      <c r="B179" s="27">
        <v>22.28</v>
      </c>
      <c r="C179" s="27">
        <v>23.87</v>
      </c>
      <c r="D179" s="27">
        <v>21.12</v>
      </c>
      <c r="E179" s="27">
        <v>23.97</v>
      </c>
      <c r="F179" s="27">
        <v>8335.7800000000007</v>
      </c>
      <c r="G179" s="27">
        <v>161.66999999999999</v>
      </c>
      <c r="H179" s="27">
        <v>25.5</v>
      </c>
      <c r="I179" s="27">
        <v>36</v>
      </c>
      <c r="J179" s="27">
        <v>27.78</v>
      </c>
      <c r="K179" s="27">
        <v>16.510000000000002</v>
      </c>
      <c r="L179" s="27">
        <v>13.17</v>
      </c>
      <c r="M179" s="27">
        <v>722.62</v>
      </c>
      <c r="N179" s="27">
        <v>21.1</v>
      </c>
      <c r="O179" s="26"/>
      <c r="P179" s="27">
        <v>24.83</v>
      </c>
    </row>
    <row r="180" spans="1:16" x14ac:dyDescent="0.3">
      <c r="A180" s="25" t="s">
        <v>254</v>
      </c>
      <c r="B180" s="27">
        <v>22.68</v>
      </c>
      <c r="C180" s="27">
        <v>24.3</v>
      </c>
      <c r="D180" s="27">
        <v>21.5</v>
      </c>
      <c r="E180" s="27">
        <v>24.9</v>
      </c>
      <c r="F180" s="27">
        <v>8022.23</v>
      </c>
      <c r="G180" s="27">
        <v>162.91</v>
      </c>
      <c r="H180" s="27">
        <v>26.62</v>
      </c>
      <c r="I180" s="27">
        <v>37.86</v>
      </c>
      <c r="J180" s="27">
        <v>28.18</v>
      </c>
      <c r="K180" s="27">
        <v>16.97</v>
      </c>
      <c r="L180" s="27">
        <v>13.97</v>
      </c>
      <c r="M180" s="27">
        <v>709.35</v>
      </c>
      <c r="N180" s="27">
        <v>21.8</v>
      </c>
      <c r="O180" s="26"/>
      <c r="P180" s="27">
        <v>25.55</v>
      </c>
    </row>
    <row r="181" spans="1:16" x14ac:dyDescent="0.3">
      <c r="A181" s="25" t="s">
        <v>255</v>
      </c>
      <c r="B181" s="27">
        <v>23.06</v>
      </c>
      <c r="C181" s="27">
        <v>24.66</v>
      </c>
      <c r="D181" s="27">
        <v>21.86</v>
      </c>
      <c r="E181" s="27">
        <v>26.11</v>
      </c>
      <c r="F181" s="27">
        <v>7628.31</v>
      </c>
      <c r="G181" s="27">
        <v>162.83000000000001</v>
      </c>
      <c r="H181" s="27">
        <v>27.8</v>
      </c>
      <c r="I181" s="27">
        <v>38.700000000000003</v>
      </c>
      <c r="J181" s="27">
        <v>28.56</v>
      </c>
      <c r="K181" s="27">
        <v>17.5</v>
      </c>
      <c r="L181" s="27">
        <v>14.72</v>
      </c>
      <c r="M181" s="27">
        <v>692.33</v>
      </c>
      <c r="N181" s="27">
        <v>22.64</v>
      </c>
      <c r="O181" s="26"/>
      <c r="P181" s="27">
        <v>26.3</v>
      </c>
    </row>
    <row r="182" spans="1:16" x14ac:dyDescent="0.3">
      <c r="A182" s="25" t="s">
        <v>256</v>
      </c>
      <c r="B182" s="27">
        <v>23.45</v>
      </c>
      <c r="C182" s="27">
        <v>24.97</v>
      </c>
      <c r="D182" s="27">
        <v>22.22</v>
      </c>
      <c r="E182" s="27">
        <v>27.58</v>
      </c>
      <c r="F182" s="27">
        <v>7157.81</v>
      </c>
      <c r="G182" s="27">
        <v>161.66999999999999</v>
      </c>
      <c r="H182" s="27">
        <v>29.06</v>
      </c>
      <c r="I182" s="27">
        <v>38.54</v>
      </c>
      <c r="J182" s="27">
        <v>28.89</v>
      </c>
      <c r="K182" s="27">
        <v>18.12</v>
      </c>
      <c r="L182" s="27">
        <v>15.4</v>
      </c>
      <c r="M182" s="27">
        <v>671.65</v>
      </c>
      <c r="N182" s="27">
        <v>23.61</v>
      </c>
      <c r="O182" s="26"/>
      <c r="P182" s="27">
        <v>27.08</v>
      </c>
    </row>
    <row r="183" spans="1:16" x14ac:dyDescent="0.3">
      <c r="A183" s="25" t="s">
        <v>257</v>
      </c>
      <c r="B183" s="27">
        <v>23.85</v>
      </c>
      <c r="C183" s="27">
        <v>25.28</v>
      </c>
      <c r="D183" s="27">
        <v>22.62</v>
      </c>
      <c r="E183" s="27">
        <v>29.12</v>
      </c>
      <c r="F183" s="27">
        <v>6636.19</v>
      </c>
      <c r="G183" s="27">
        <v>160.41</v>
      </c>
      <c r="H183" s="27">
        <v>29.94</v>
      </c>
      <c r="I183" s="27">
        <v>37.700000000000003</v>
      </c>
      <c r="J183" s="27">
        <v>29.18</v>
      </c>
      <c r="K183" s="27">
        <v>18.78</v>
      </c>
      <c r="L183" s="27">
        <v>16.02</v>
      </c>
      <c r="M183" s="27">
        <v>648.11</v>
      </c>
      <c r="N183" s="27">
        <v>24.59</v>
      </c>
      <c r="O183" s="26"/>
      <c r="P183" s="27">
        <v>27.74</v>
      </c>
    </row>
    <row r="184" spans="1:16" x14ac:dyDescent="0.3">
      <c r="A184" s="25" t="s">
        <v>258</v>
      </c>
      <c r="B184" s="27">
        <v>24.28</v>
      </c>
      <c r="C184" s="27">
        <v>25.63</v>
      </c>
      <c r="D184" s="27">
        <v>23.06</v>
      </c>
      <c r="E184" s="27">
        <v>30.55</v>
      </c>
      <c r="F184" s="27">
        <v>6091.46</v>
      </c>
      <c r="G184" s="27">
        <v>160.13999999999999</v>
      </c>
      <c r="H184" s="27">
        <v>31.01</v>
      </c>
      <c r="I184" s="27">
        <v>36.54</v>
      </c>
      <c r="J184" s="27">
        <v>29.46</v>
      </c>
      <c r="K184" s="27">
        <v>19.45</v>
      </c>
      <c r="L184" s="27">
        <v>16.579999999999998</v>
      </c>
      <c r="M184" s="27">
        <v>622.6</v>
      </c>
      <c r="N184" s="27">
        <v>25.49</v>
      </c>
      <c r="O184" s="26"/>
      <c r="P184" s="27">
        <v>28.48</v>
      </c>
    </row>
    <row r="185" spans="1:16" x14ac:dyDescent="0.3">
      <c r="A185" s="25" t="s">
        <v>259</v>
      </c>
      <c r="B185" s="27">
        <v>24.76</v>
      </c>
      <c r="C185" s="27">
        <v>26.06</v>
      </c>
      <c r="D185" s="27">
        <v>23.56</v>
      </c>
      <c r="E185" s="27">
        <v>31.71</v>
      </c>
      <c r="F185" s="27">
        <v>5551.84</v>
      </c>
      <c r="G185" s="27">
        <v>161.82</v>
      </c>
      <c r="H185" s="27">
        <v>32.07</v>
      </c>
      <c r="I185" s="27">
        <v>35.409999999999997</v>
      </c>
      <c r="J185" s="27">
        <v>29.73</v>
      </c>
      <c r="K185" s="27">
        <v>20.079999999999998</v>
      </c>
      <c r="L185" s="27">
        <v>17.079999999999998</v>
      </c>
      <c r="M185" s="27">
        <v>596.04999999999995</v>
      </c>
      <c r="N185" s="27">
        <v>26.17</v>
      </c>
      <c r="O185" s="26"/>
      <c r="P185" s="27">
        <v>29.22</v>
      </c>
    </row>
    <row r="186" spans="1:16" x14ac:dyDescent="0.3">
      <c r="A186" s="25" t="s">
        <v>260</v>
      </c>
      <c r="B186" s="27">
        <v>25.29</v>
      </c>
      <c r="C186" s="27">
        <v>26.59</v>
      </c>
      <c r="D186" s="27">
        <v>24.14</v>
      </c>
      <c r="E186" s="27">
        <v>32.619999999999997</v>
      </c>
      <c r="F186" s="27">
        <v>5046.03</v>
      </c>
      <c r="G186" s="27">
        <v>165.38</v>
      </c>
      <c r="H186" s="27">
        <v>33.14</v>
      </c>
      <c r="I186" s="27">
        <v>34.56</v>
      </c>
      <c r="J186" s="27">
        <v>29.99</v>
      </c>
      <c r="K186" s="27">
        <v>20.66</v>
      </c>
      <c r="L186" s="27">
        <v>17.579999999999998</v>
      </c>
      <c r="M186" s="27">
        <v>569.85</v>
      </c>
      <c r="N186" s="27">
        <v>26.66</v>
      </c>
      <c r="O186" s="26"/>
      <c r="P186" s="27">
        <v>29.99</v>
      </c>
    </row>
    <row r="187" spans="1:16" x14ac:dyDescent="0.3">
      <c r="A187" s="25" t="s">
        <v>261</v>
      </c>
      <c r="B187" s="27">
        <v>25.9</v>
      </c>
      <c r="C187" s="27">
        <v>27.22</v>
      </c>
      <c r="D187" s="27">
        <v>24.79</v>
      </c>
      <c r="E187" s="27">
        <v>33.450000000000003</v>
      </c>
      <c r="F187" s="27">
        <v>4602.45</v>
      </c>
      <c r="G187" s="27">
        <v>169.67</v>
      </c>
      <c r="H187" s="27">
        <v>33.76</v>
      </c>
      <c r="I187" s="27">
        <v>34.14</v>
      </c>
      <c r="J187" s="27">
        <v>30.26</v>
      </c>
      <c r="K187" s="27">
        <v>21.2</v>
      </c>
      <c r="L187" s="27">
        <v>18.12</v>
      </c>
      <c r="M187" s="27">
        <v>545.88</v>
      </c>
      <c r="N187" s="27">
        <v>27.05</v>
      </c>
      <c r="O187" s="26"/>
      <c r="P187" s="27">
        <v>30.65</v>
      </c>
    </row>
    <row r="188" spans="1:16" x14ac:dyDescent="0.3">
      <c r="A188" s="25" t="s">
        <v>262</v>
      </c>
      <c r="B188" s="27">
        <v>26.61</v>
      </c>
      <c r="C188" s="27">
        <v>27.95</v>
      </c>
      <c r="D188" s="27">
        <v>25.5</v>
      </c>
      <c r="E188" s="27">
        <v>34.4</v>
      </c>
      <c r="F188" s="27">
        <v>4249.54</v>
      </c>
      <c r="G188" s="27">
        <v>173.44</v>
      </c>
      <c r="H188" s="27">
        <v>34.56</v>
      </c>
      <c r="I188" s="27">
        <v>34.28</v>
      </c>
      <c r="J188" s="27">
        <v>30.54</v>
      </c>
      <c r="K188" s="27">
        <v>21.74</v>
      </c>
      <c r="L188" s="27">
        <v>18.79</v>
      </c>
      <c r="M188" s="27">
        <v>526.03</v>
      </c>
      <c r="N188" s="27">
        <v>27.46</v>
      </c>
      <c r="O188" s="26"/>
      <c r="P188" s="27">
        <v>31.44</v>
      </c>
    </row>
    <row r="189" spans="1:16" x14ac:dyDescent="0.3">
      <c r="A189" s="25" t="s">
        <v>263</v>
      </c>
      <c r="B189" s="27">
        <v>27.44</v>
      </c>
      <c r="C189" s="27">
        <v>28.79</v>
      </c>
      <c r="D189" s="27">
        <v>26.27</v>
      </c>
      <c r="E189" s="27">
        <v>35.659999999999997</v>
      </c>
      <c r="F189" s="27">
        <v>4012.21</v>
      </c>
      <c r="G189" s="27">
        <v>175.57</v>
      </c>
      <c r="H189" s="27">
        <v>35.380000000000003</v>
      </c>
      <c r="I189" s="27">
        <v>35.1</v>
      </c>
      <c r="J189" s="27">
        <v>30.84</v>
      </c>
      <c r="K189" s="27">
        <v>22.3</v>
      </c>
      <c r="L189" s="27">
        <v>19.649999999999999</v>
      </c>
      <c r="M189" s="27">
        <v>512.02</v>
      </c>
      <c r="N189" s="27">
        <v>28</v>
      </c>
      <c r="O189" s="26"/>
      <c r="P189" s="27">
        <v>32.31</v>
      </c>
    </row>
    <row r="190" spans="1:16" x14ac:dyDescent="0.3">
      <c r="A190" s="25" t="s">
        <v>264</v>
      </c>
      <c r="B190" s="27">
        <v>28.45</v>
      </c>
      <c r="C190" s="27">
        <v>29.8</v>
      </c>
      <c r="D190" s="27">
        <v>27.18</v>
      </c>
      <c r="E190" s="27">
        <v>37.18</v>
      </c>
      <c r="F190" s="27">
        <v>3877.97</v>
      </c>
      <c r="G190" s="27">
        <v>176.17</v>
      </c>
      <c r="H190" s="27">
        <v>36.28</v>
      </c>
      <c r="I190" s="27">
        <v>36.46</v>
      </c>
      <c r="J190" s="27">
        <v>31.15</v>
      </c>
      <c r="K190" s="27">
        <v>22.91</v>
      </c>
      <c r="L190" s="27">
        <v>20.69</v>
      </c>
      <c r="M190" s="27">
        <v>503.38</v>
      </c>
      <c r="N190" s="27">
        <v>28.74</v>
      </c>
      <c r="O190" s="26"/>
      <c r="P190" s="27">
        <v>33.340000000000003</v>
      </c>
    </row>
    <row r="191" spans="1:16" x14ac:dyDescent="0.3">
      <c r="A191" s="25" t="s">
        <v>265</v>
      </c>
      <c r="B191" s="27">
        <v>29.74</v>
      </c>
      <c r="C191" s="27">
        <v>31.08</v>
      </c>
      <c r="D191" s="27">
        <v>28.36</v>
      </c>
      <c r="E191" s="27">
        <v>38.75</v>
      </c>
      <c r="F191" s="27">
        <v>3796.36</v>
      </c>
      <c r="G191" s="27">
        <v>176.61</v>
      </c>
      <c r="H191" s="27">
        <v>36.799999999999997</v>
      </c>
      <c r="I191" s="27">
        <v>37.93</v>
      </c>
      <c r="J191" s="27">
        <v>31.48</v>
      </c>
      <c r="K191" s="27">
        <v>23.64</v>
      </c>
      <c r="L191" s="27">
        <v>21.8</v>
      </c>
      <c r="M191" s="27">
        <v>497.48</v>
      </c>
      <c r="N191" s="27">
        <v>29.68</v>
      </c>
      <c r="O191" s="26"/>
      <c r="P191" s="27">
        <v>34.39</v>
      </c>
    </row>
    <row r="192" spans="1:16" x14ac:dyDescent="0.3">
      <c r="A192" s="25" t="s">
        <v>266</v>
      </c>
      <c r="B192" s="27">
        <v>31.4</v>
      </c>
      <c r="C192" s="27">
        <v>32.770000000000003</v>
      </c>
      <c r="D192" s="27">
        <v>29.95</v>
      </c>
      <c r="E192" s="27">
        <v>40.17</v>
      </c>
      <c r="F192" s="27">
        <v>3713.55</v>
      </c>
      <c r="G192" s="27">
        <v>178.37</v>
      </c>
      <c r="H192" s="27">
        <v>37.71</v>
      </c>
      <c r="I192" s="27">
        <v>39.1</v>
      </c>
      <c r="J192" s="27">
        <v>31.82</v>
      </c>
      <c r="K192" s="27">
        <v>24.53</v>
      </c>
      <c r="L192" s="27">
        <v>22.88</v>
      </c>
      <c r="M192" s="27">
        <v>491.5</v>
      </c>
      <c r="N192" s="27">
        <v>30.81</v>
      </c>
      <c r="O192" s="26"/>
      <c r="P192" s="27">
        <v>35.770000000000003</v>
      </c>
    </row>
    <row r="193" spans="1:16" x14ac:dyDescent="0.3">
      <c r="A193" s="25" t="s">
        <v>267</v>
      </c>
      <c r="B193" s="27">
        <v>33.53</v>
      </c>
      <c r="C193" s="27">
        <v>34.96</v>
      </c>
      <c r="D193" s="27">
        <v>32.06</v>
      </c>
      <c r="E193" s="27">
        <v>41.27</v>
      </c>
      <c r="F193" s="27">
        <v>3579.66</v>
      </c>
      <c r="G193" s="27">
        <v>182.8</v>
      </c>
      <c r="H193" s="27">
        <v>38.85</v>
      </c>
      <c r="I193" s="27">
        <v>39.58</v>
      </c>
      <c r="J193" s="27">
        <v>32.17</v>
      </c>
      <c r="K193" s="27">
        <v>25.64</v>
      </c>
      <c r="L193" s="27">
        <v>23.84</v>
      </c>
      <c r="M193" s="27">
        <v>482.83</v>
      </c>
      <c r="N193" s="27">
        <v>32.14</v>
      </c>
      <c r="O193" s="26"/>
      <c r="P193" s="27">
        <v>37.44</v>
      </c>
    </row>
    <row r="194" spans="1:16" x14ac:dyDescent="0.3">
      <c r="A194" s="25" t="s">
        <v>268</v>
      </c>
      <c r="B194" s="27">
        <v>36.03</v>
      </c>
      <c r="C194" s="27">
        <v>37.590000000000003</v>
      </c>
      <c r="D194" s="27">
        <v>34.619999999999997</v>
      </c>
      <c r="E194" s="27">
        <v>42.07</v>
      </c>
      <c r="F194" s="27">
        <v>3386.83</v>
      </c>
      <c r="G194" s="27">
        <v>189.91</v>
      </c>
      <c r="H194" s="27">
        <v>40.229999999999997</v>
      </c>
      <c r="I194" s="27">
        <v>39.369999999999997</v>
      </c>
      <c r="J194" s="27">
        <v>32.520000000000003</v>
      </c>
      <c r="K194" s="27">
        <v>26.94</v>
      </c>
      <c r="L194" s="27">
        <v>24.64</v>
      </c>
      <c r="M194" s="27">
        <v>471.28</v>
      </c>
      <c r="N194" s="27">
        <v>33.61</v>
      </c>
      <c r="O194" s="26"/>
      <c r="P194" s="27">
        <v>39.380000000000003</v>
      </c>
    </row>
    <row r="195" spans="1:16" x14ac:dyDescent="0.3">
      <c r="A195" s="25" t="s">
        <v>269</v>
      </c>
      <c r="B195" s="27">
        <v>38.67</v>
      </c>
      <c r="C195" s="27">
        <v>40.409999999999997</v>
      </c>
      <c r="D195" s="27">
        <v>37.33</v>
      </c>
      <c r="E195" s="27">
        <v>42.75</v>
      </c>
      <c r="F195" s="27">
        <v>3169.93</v>
      </c>
      <c r="G195" s="27">
        <v>198.35</v>
      </c>
      <c r="H195" s="27">
        <v>41.19</v>
      </c>
      <c r="I195" s="27">
        <v>38.880000000000003</v>
      </c>
      <c r="J195" s="27">
        <v>32.86</v>
      </c>
      <c r="K195" s="27">
        <v>28.32</v>
      </c>
      <c r="L195" s="27">
        <v>25.35</v>
      </c>
      <c r="M195" s="27">
        <v>459.08</v>
      </c>
      <c r="N195" s="27">
        <v>35.119999999999997</v>
      </c>
      <c r="O195" s="26"/>
      <c r="P195" s="27">
        <v>41.25</v>
      </c>
    </row>
    <row r="196" spans="1:16" x14ac:dyDescent="0.3">
      <c r="A196" s="25" t="s">
        <v>270</v>
      </c>
      <c r="B196" s="27">
        <v>41.16</v>
      </c>
      <c r="C196" s="27">
        <v>43.13</v>
      </c>
      <c r="D196" s="27">
        <v>39.869999999999997</v>
      </c>
      <c r="E196" s="27">
        <v>43.47</v>
      </c>
      <c r="F196" s="27">
        <v>2967.38</v>
      </c>
      <c r="G196" s="27">
        <v>206.65</v>
      </c>
      <c r="H196" s="27">
        <v>42.43</v>
      </c>
      <c r="I196" s="27">
        <v>38.549999999999997</v>
      </c>
      <c r="J196" s="27">
        <v>33.18</v>
      </c>
      <c r="K196" s="27">
        <v>29.64</v>
      </c>
      <c r="L196" s="27">
        <v>26.05</v>
      </c>
      <c r="M196" s="27">
        <v>448.67</v>
      </c>
      <c r="N196" s="27">
        <v>36.590000000000003</v>
      </c>
      <c r="O196" s="26"/>
      <c r="P196" s="27">
        <v>43.14</v>
      </c>
    </row>
    <row r="197" spans="1:16" x14ac:dyDescent="0.3">
      <c r="A197" s="25" t="s">
        <v>271</v>
      </c>
      <c r="B197" s="27">
        <v>43.26</v>
      </c>
      <c r="C197" s="27">
        <v>45.52</v>
      </c>
      <c r="D197" s="27">
        <v>41.93</v>
      </c>
      <c r="E197" s="27">
        <v>44.38</v>
      </c>
      <c r="F197" s="27">
        <v>2815.57</v>
      </c>
      <c r="G197" s="27">
        <v>213.46</v>
      </c>
      <c r="H197" s="27">
        <v>43.64</v>
      </c>
      <c r="I197" s="27">
        <v>38.81</v>
      </c>
      <c r="J197" s="27">
        <v>33.46</v>
      </c>
      <c r="K197" s="27">
        <v>30.79</v>
      </c>
      <c r="L197" s="27">
        <v>26.81</v>
      </c>
      <c r="M197" s="27">
        <v>442.34</v>
      </c>
      <c r="N197" s="27">
        <v>37.92</v>
      </c>
      <c r="O197" s="26"/>
      <c r="P197" s="27">
        <v>44.83</v>
      </c>
    </row>
    <row r="198" spans="1:16" x14ac:dyDescent="0.3">
      <c r="A198" s="25" t="s">
        <v>272</v>
      </c>
      <c r="B198" s="27">
        <v>44.84</v>
      </c>
      <c r="C198" s="27">
        <v>47.4</v>
      </c>
      <c r="D198" s="27">
        <v>43.4</v>
      </c>
      <c r="E198" s="27">
        <v>45.49</v>
      </c>
      <c r="F198" s="27">
        <v>2727.83</v>
      </c>
      <c r="G198" s="27">
        <v>218.54</v>
      </c>
      <c r="H198" s="27">
        <v>44.86</v>
      </c>
      <c r="I198" s="27">
        <v>39.74</v>
      </c>
      <c r="J198" s="27">
        <v>33.71</v>
      </c>
      <c r="K198" s="27">
        <v>31.75</v>
      </c>
      <c r="L198" s="27">
        <v>27.67</v>
      </c>
      <c r="M198" s="27">
        <v>440.48</v>
      </c>
      <c r="N198" s="27">
        <v>39.090000000000003</v>
      </c>
      <c r="O198" s="26"/>
      <c r="P198" s="27">
        <v>46.27</v>
      </c>
    </row>
    <row r="199" spans="1:16" x14ac:dyDescent="0.3">
      <c r="A199" s="25" t="s">
        <v>273</v>
      </c>
      <c r="B199" s="27">
        <v>45.9</v>
      </c>
      <c r="C199" s="27">
        <v>48.76</v>
      </c>
      <c r="D199" s="27">
        <v>44.32</v>
      </c>
      <c r="E199" s="27">
        <v>46.7</v>
      </c>
      <c r="F199" s="27">
        <v>2694.44</v>
      </c>
      <c r="G199" s="27">
        <v>222.79</v>
      </c>
      <c r="H199" s="27">
        <v>45.46</v>
      </c>
      <c r="I199" s="27">
        <v>41.08</v>
      </c>
      <c r="J199" s="27">
        <v>33.94</v>
      </c>
      <c r="K199" s="27">
        <v>32.549999999999997</v>
      </c>
      <c r="L199" s="27">
        <v>28.68</v>
      </c>
      <c r="M199" s="27">
        <v>441.64</v>
      </c>
      <c r="N199" s="27">
        <v>40.130000000000003</v>
      </c>
      <c r="O199" s="26"/>
      <c r="P199" s="27">
        <v>47.24</v>
      </c>
    </row>
    <row r="200" spans="1:16" x14ac:dyDescent="0.3">
      <c r="A200" s="25" t="s">
        <v>274</v>
      </c>
      <c r="B200" s="27">
        <v>46.45</v>
      </c>
      <c r="C200" s="27">
        <v>49.54</v>
      </c>
      <c r="D200" s="27">
        <v>44.73</v>
      </c>
      <c r="E200" s="27">
        <v>47.89</v>
      </c>
      <c r="F200" s="27">
        <v>2703.57</v>
      </c>
      <c r="G200" s="27">
        <v>227.24</v>
      </c>
      <c r="H200" s="27">
        <v>46.35</v>
      </c>
      <c r="I200" s="27">
        <v>42.54</v>
      </c>
      <c r="J200" s="27">
        <v>34.159999999999997</v>
      </c>
      <c r="K200" s="27">
        <v>33.24</v>
      </c>
      <c r="L200" s="27">
        <v>29.88</v>
      </c>
      <c r="M200" s="27">
        <v>444.18</v>
      </c>
      <c r="N200" s="27">
        <v>41.11</v>
      </c>
      <c r="O200" s="26"/>
      <c r="P200" s="27">
        <v>48.05</v>
      </c>
    </row>
    <row r="201" spans="1:16" x14ac:dyDescent="0.3">
      <c r="A201" s="25" t="s">
        <v>275</v>
      </c>
      <c r="B201" s="27">
        <v>46.52</v>
      </c>
      <c r="C201" s="27">
        <v>49.75</v>
      </c>
      <c r="D201" s="27">
        <v>44.72</v>
      </c>
      <c r="E201" s="27">
        <v>48.98</v>
      </c>
      <c r="F201" s="27">
        <v>2742.81</v>
      </c>
      <c r="G201" s="27">
        <v>232.81</v>
      </c>
      <c r="H201" s="27">
        <v>47.33</v>
      </c>
      <c r="I201" s="27">
        <v>43.87</v>
      </c>
      <c r="J201" s="27">
        <v>34.39</v>
      </c>
      <c r="K201" s="27">
        <v>33.869999999999997</v>
      </c>
      <c r="L201" s="27">
        <v>31.28</v>
      </c>
      <c r="M201" s="27">
        <v>446.5</v>
      </c>
      <c r="N201" s="27">
        <v>42.08</v>
      </c>
      <c r="O201" s="26"/>
      <c r="P201" s="27">
        <v>48.63</v>
      </c>
    </row>
    <row r="202" spans="1:16" x14ac:dyDescent="0.3">
      <c r="A202" s="25" t="s">
        <v>276</v>
      </c>
      <c r="B202" s="27">
        <v>46.21</v>
      </c>
      <c r="C202" s="27">
        <v>49.49</v>
      </c>
      <c r="D202" s="27">
        <v>44.38</v>
      </c>
      <c r="E202" s="27">
        <v>49.94</v>
      </c>
      <c r="F202" s="27">
        <v>2793.23</v>
      </c>
      <c r="G202" s="27">
        <v>239.59</v>
      </c>
      <c r="H202" s="27">
        <v>48.46</v>
      </c>
      <c r="I202" s="27">
        <v>44.94</v>
      </c>
      <c r="J202" s="27">
        <v>34.630000000000003</v>
      </c>
      <c r="K202" s="27">
        <v>34.47</v>
      </c>
      <c r="L202" s="27">
        <v>32.86</v>
      </c>
      <c r="M202" s="27">
        <v>447.62</v>
      </c>
      <c r="N202" s="27">
        <v>43.04</v>
      </c>
      <c r="O202" s="26"/>
      <c r="P202" s="27">
        <v>49.04</v>
      </c>
    </row>
    <row r="203" spans="1:16" x14ac:dyDescent="0.3">
      <c r="A203" s="25" t="s">
        <v>277</v>
      </c>
      <c r="B203" s="27">
        <v>45.7</v>
      </c>
      <c r="C203" s="27">
        <v>48.95</v>
      </c>
      <c r="D203" s="27">
        <v>43.87</v>
      </c>
      <c r="E203" s="27">
        <v>50.79</v>
      </c>
      <c r="F203" s="27">
        <v>2829.42</v>
      </c>
      <c r="G203" s="27">
        <v>246.81</v>
      </c>
      <c r="H203" s="27">
        <v>49.05</v>
      </c>
      <c r="I203" s="27">
        <v>45.77</v>
      </c>
      <c r="J203" s="27">
        <v>34.880000000000003</v>
      </c>
      <c r="K203" s="27">
        <v>35.049999999999997</v>
      </c>
      <c r="L203" s="27">
        <v>34.47</v>
      </c>
      <c r="M203" s="27">
        <v>447.13</v>
      </c>
      <c r="N203" s="27">
        <v>43.95</v>
      </c>
      <c r="O203" s="26"/>
      <c r="P203" s="27">
        <v>49.14</v>
      </c>
    </row>
    <row r="204" spans="1:16" x14ac:dyDescent="0.3">
      <c r="A204" s="25" t="s">
        <v>278</v>
      </c>
      <c r="B204" s="27">
        <v>45.17</v>
      </c>
      <c r="C204" s="27">
        <v>48.37</v>
      </c>
      <c r="D204" s="27">
        <v>43.34</v>
      </c>
      <c r="E204" s="27">
        <v>51.53</v>
      </c>
      <c r="F204" s="27">
        <v>2825.35</v>
      </c>
      <c r="G204" s="27">
        <v>253.64</v>
      </c>
      <c r="H204" s="27">
        <v>50.02</v>
      </c>
      <c r="I204" s="27">
        <v>46.39</v>
      </c>
      <c r="J204" s="27">
        <v>35.130000000000003</v>
      </c>
      <c r="K204" s="27">
        <v>35.619999999999997</v>
      </c>
      <c r="L204" s="27">
        <v>36.01</v>
      </c>
      <c r="M204" s="27">
        <v>444.66</v>
      </c>
      <c r="N204" s="27">
        <v>44.76</v>
      </c>
      <c r="O204" s="26"/>
      <c r="P204" s="27">
        <v>49.34</v>
      </c>
    </row>
    <row r="205" spans="1:16" x14ac:dyDescent="0.3">
      <c r="A205" s="25" t="s">
        <v>279</v>
      </c>
      <c r="B205" s="27">
        <v>44.8</v>
      </c>
      <c r="C205" s="27">
        <v>47.95</v>
      </c>
      <c r="D205" s="27">
        <v>42.93</v>
      </c>
      <c r="E205" s="27">
        <v>52.15</v>
      </c>
      <c r="F205" s="27">
        <v>2757.48</v>
      </c>
      <c r="G205" s="27">
        <v>259.3</v>
      </c>
      <c r="H205" s="27">
        <v>51.12</v>
      </c>
      <c r="I205" s="27">
        <v>46.86</v>
      </c>
      <c r="J205" s="27">
        <v>35.380000000000003</v>
      </c>
      <c r="K205" s="27">
        <v>36.200000000000003</v>
      </c>
      <c r="L205" s="27">
        <v>37.35</v>
      </c>
      <c r="M205" s="27">
        <v>439.93</v>
      </c>
      <c r="N205" s="27">
        <v>45.43</v>
      </c>
      <c r="O205" s="26"/>
      <c r="P205" s="27">
        <v>49.63</v>
      </c>
    </row>
    <row r="206" spans="1:16" x14ac:dyDescent="0.3">
      <c r="A206" s="25" t="s">
        <v>280</v>
      </c>
      <c r="B206" s="27">
        <v>44.64</v>
      </c>
      <c r="C206" s="27">
        <v>47.76</v>
      </c>
      <c r="D206" s="27">
        <v>42.71</v>
      </c>
      <c r="E206" s="27">
        <v>52.68</v>
      </c>
      <c r="F206" s="27">
        <v>2629.33</v>
      </c>
      <c r="G206" s="27">
        <v>263.75</v>
      </c>
      <c r="H206" s="27">
        <v>52.36</v>
      </c>
      <c r="I206" s="27">
        <v>47.19</v>
      </c>
      <c r="J206" s="27">
        <v>35.64</v>
      </c>
      <c r="K206" s="27">
        <v>36.770000000000003</v>
      </c>
      <c r="L206" s="27">
        <v>38.5</v>
      </c>
      <c r="M206" s="27">
        <v>433.32</v>
      </c>
      <c r="N206" s="27">
        <v>45.96</v>
      </c>
      <c r="O206" s="26"/>
      <c r="P206" s="27">
        <v>50.04</v>
      </c>
    </row>
    <row r="207" spans="1:16" x14ac:dyDescent="0.3">
      <c r="A207" s="25" t="s">
        <v>281</v>
      </c>
      <c r="B207" s="27">
        <v>44.59</v>
      </c>
      <c r="C207" s="27">
        <v>47.74</v>
      </c>
      <c r="D207" s="27">
        <v>42.63</v>
      </c>
      <c r="E207" s="27">
        <v>53.14</v>
      </c>
      <c r="F207" s="27">
        <v>2471.4899999999998</v>
      </c>
      <c r="G207" s="27">
        <v>267.69</v>
      </c>
      <c r="H207" s="27">
        <v>52.92</v>
      </c>
      <c r="I207" s="27">
        <v>47.43</v>
      </c>
      <c r="J207" s="27">
        <v>35.92</v>
      </c>
      <c r="K207" s="27">
        <v>37.31</v>
      </c>
      <c r="L207" s="27">
        <v>39.57</v>
      </c>
      <c r="M207" s="27">
        <v>425.92</v>
      </c>
      <c r="N207" s="27">
        <v>46.4</v>
      </c>
      <c r="O207" s="26"/>
      <c r="P207" s="27">
        <v>50.29</v>
      </c>
    </row>
    <row r="208" spans="1:16" x14ac:dyDescent="0.3">
      <c r="A208" s="25" t="s">
        <v>282</v>
      </c>
      <c r="B208" s="27">
        <v>44.58</v>
      </c>
      <c r="C208" s="27">
        <v>47.82</v>
      </c>
      <c r="D208" s="27">
        <v>42.65</v>
      </c>
      <c r="E208" s="27">
        <v>53.6</v>
      </c>
      <c r="F208" s="27">
        <v>2317.02</v>
      </c>
      <c r="G208" s="27">
        <v>271.89999999999998</v>
      </c>
      <c r="H208" s="27">
        <v>53.73</v>
      </c>
      <c r="I208" s="27">
        <v>47.61</v>
      </c>
      <c r="J208" s="27">
        <v>36.229999999999997</v>
      </c>
      <c r="K208" s="27">
        <v>37.79</v>
      </c>
      <c r="L208" s="27">
        <v>40.71</v>
      </c>
      <c r="M208" s="27">
        <v>418.87</v>
      </c>
      <c r="N208" s="27">
        <v>46.79</v>
      </c>
      <c r="O208" s="26"/>
      <c r="P208" s="27">
        <v>50.64</v>
      </c>
    </row>
    <row r="209" spans="1:16" x14ac:dyDescent="0.3">
      <c r="A209" s="25" t="s">
        <v>283</v>
      </c>
      <c r="B209" s="27">
        <v>44.51</v>
      </c>
      <c r="C209" s="27">
        <v>47.92</v>
      </c>
      <c r="D209" s="27">
        <v>42.71</v>
      </c>
      <c r="E209" s="27">
        <v>54.13</v>
      </c>
      <c r="F209" s="27">
        <v>2196.79</v>
      </c>
      <c r="G209" s="27">
        <v>277.07</v>
      </c>
      <c r="H209" s="27">
        <v>54.44</v>
      </c>
      <c r="I209" s="27">
        <v>47.76</v>
      </c>
      <c r="J209" s="27">
        <v>36.590000000000003</v>
      </c>
      <c r="K209" s="27">
        <v>38.19</v>
      </c>
      <c r="L209" s="27">
        <v>42.04</v>
      </c>
      <c r="M209" s="27">
        <v>413.22</v>
      </c>
      <c r="N209" s="27">
        <v>47.18</v>
      </c>
      <c r="O209" s="26"/>
      <c r="P209" s="27">
        <v>50.96</v>
      </c>
    </row>
    <row r="210" spans="1:16" x14ac:dyDescent="0.3">
      <c r="A210" s="25" t="s">
        <v>284</v>
      </c>
      <c r="B210" s="27">
        <v>44.37</v>
      </c>
      <c r="C210" s="27">
        <v>48.01</v>
      </c>
      <c r="D210" s="27">
        <v>42.8</v>
      </c>
      <c r="E210" s="27">
        <v>54.76</v>
      </c>
      <c r="F210" s="27">
        <v>2117.34</v>
      </c>
      <c r="G210" s="27">
        <v>283.14999999999998</v>
      </c>
      <c r="H210" s="27">
        <v>55.14</v>
      </c>
      <c r="I210" s="27">
        <v>47.86</v>
      </c>
      <c r="J210" s="27">
        <v>36.99</v>
      </c>
      <c r="K210" s="27">
        <v>38.53</v>
      </c>
      <c r="L210" s="27">
        <v>43.54</v>
      </c>
      <c r="M210" s="27">
        <v>408.98</v>
      </c>
      <c r="N210" s="27">
        <v>47.62</v>
      </c>
      <c r="O210" s="26"/>
      <c r="P210" s="27">
        <v>51.28</v>
      </c>
    </row>
    <row r="211" spans="1:16" x14ac:dyDescent="0.3">
      <c r="A211" s="25" t="s">
        <v>285</v>
      </c>
      <c r="B211" s="27">
        <v>44.25</v>
      </c>
      <c r="C211" s="27">
        <v>48.1</v>
      </c>
      <c r="D211" s="27">
        <v>42.9</v>
      </c>
      <c r="E211" s="27">
        <v>55.5</v>
      </c>
      <c r="F211" s="27">
        <v>2060.9499999999998</v>
      </c>
      <c r="G211" s="27">
        <v>289.29000000000002</v>
      </c>
      <c r="H211" s="27">
        <v>55.17</v>
      </c>
      <c r="I211" s="27">
        <v>47.79</v>
      </c>
      <c r="J211" s="27">
        <v>37.43</v>
      </c>
      <c r="K211" s="27">
        <v>38.869999999999997</v>
      </c>
      <c r="L211" s="27">
        <v>45.07</v>
      </c>
      <c r="M211" s="27">
        <v>405.09</v>
      </c>
      <c r="N211" s="27">
        <v>48.12</v>
      </c>
      <c r="O211" s="26"/>
      <c r="P211" s="27">
        <v>51.41</v>
      </c>
    </row>
    <row r="212" spans="1:16" x14ac:dyDescent="0.3">
      <c r="A212" s="25" t="s">
        <v>286</v>
      </c>
      <c r="B212" s="27">
        <v>44.22</v>
      </c>
      <c r="C212" s="27">
        <v>48.2</v>
      </c>
      <c r="D212" s="27">
        <v>43.01</v>
      </c>
      <c r="E212" s="27">
        <v>56.37</v>
      </c>
      <c r="F212" s="27">
        <v>2007.67</v>
      </c>
      <c r="G212" s="27">
        <v>294.58999999999997</v>
      </c>
      <c r="H212" s="27">
        <v>55.7</v>
      </c>
      <c r="I212" s="27">
        <v>47.47</v>
      </c>
      <c r="J212" s="27">
        <v>37.9</v>
      </c>
      <c r="K212" s="27">
        <v>39.26</v>
      </c>
      <c r="L212" s="27">
        <v>46.47</v>
      </c>
      <c r="M212" s="27">
        <v>400.42</v>
      </c>
      <c r="N212" s="27">
        <v>48.75</v>
      </c>
      <c r="O212" s="26"/>
      <c r="P212" s="27">
        <v>51.74</v>
      </c>
    </row>
    <row r="213" spans="1:16" x14ac:dyDescent="0.3">
      <c r="A213" s="25" t="s">
        <v>287</v>
      </c>
      <c r="B213" s="27">
        <v>44.36</v>
      </c>
      <c r="C213" s="27">
        <v>48.33</v>
      </c>
      <c r="D213" s="27">
        <v>43.12</v>
      </c>
      <c r="E213" s="27">
        <v>57.37</v>
      </c>
      <c r="F213" s="27">
        <v>1939</v>
      </c>
      <c r="G213" s="27">
        <v>298.20999999999998</v>
      </c>
      <c r="H213" s="27">
        <v>56.55</v>
      </c>
      <c r="I213" s="27">
        <v>46.81</v>
      </c>
      <c r="J213" s="27">
        <v>38.369999999999997</v>
      </c>
      <c r="K213" s="27">
        <v>39.770000000000003</v>
      </c>
      <c r="L213" s="27">
        <v>47.6</v>
      </c>
      <c r="M213" s="27">
        <v>393.93</v>
      </c>
      <c r="N213" s="27">
        <v>49.51</v>
      </c>
      <c r="O213" s="26"/>
      <c r="P213" s="27">
        <v>52.24</v>
      </c>
    </row>
    <row r="214" spans="1:16" x14ac:dyDescent="0.3">
      <c r="A214" s="25" t="s">
        <v>288</v>
      </c>
      <c r="B214" s="27">
        <v>44.68</v>
      </c>
      <c r="C214" s="27">
        <v>48.5</v>
      </c>
      <c r="D214" s="27">
        <v>43.27</v>
      </c>
      <c r="E214" s="27">
        <v>58.43</v>
      </c>
      <c r="F214" s="27">
        <v>1852.35</v>
      </c>
      <c r="G214" s="27">
        <v>300.10000000000002</v>
      </c>
      <c r="H214" s="27">
        <v>57.77</v>
      </c>
      <c r="I214" s="27">
        <v>45.9</v>
      </c>
      <c r="J214" s="27">
        <v>38.81</v>
      </c>
      <c r="K214" s="27">
        <v>40.380000000000003</v>
      </c>
      <c r="L214" s="27">
        <v>48.54</v>
      </c>
      <c r="M214" s="27">
        <v>385.61</v>
      </c>
      <c r="N214" s="27">
        <v>50.38</v>
      </c>
      <c r="O214" s="26"/>
      <c r="P214" s="27">
        <v>52.93</v>
      </c>
    </row>
    <row r="215" spans="1:16" x14ac:dyDescent="0.3">
      <c r="A215" s="25" t="s">
        <v>289</v>
      </c>
      <c r="B215" s="27">
        <v>45.17</v>
      </c>
      <c r="C215" s="27">
        <v>48.76</v>
      </c>
      <c r="D215" s="27">
        <v>43.51</v>
      </c>
      <c r="E215" s="27">
        <v>59.44</v>
      </c>
      <c r="F215" s="27">
        <v>1760.99</v>
      </c>
      <c r="G215" s="27">
        <v>300.93</v>
      </c>
      <c r="H215" s="27">
        <v>58.33</v>
      </c>
      <c r="I215" s="27">
        <v>45.03</v>
      </c>
      <c r="J215" s="27">
        <v>39.17</v>
      </c>
      <c r="K215" s="27">
        <v>41.01</v>
      </c>
      <c r="L215" s="27">
        <v>49.61</v>
      </c>
      <c r="M215" s="27">
        <v>376.47</v>
      </c>
      <c r="N215" s="27">
        <v>51.25</v>
      </c>
      <c r="O215" s="26"/>
      <c r="P215" s="27">
        <v>53.49</v>
      </c>
    </row>
    <row r="216" spans="1:16" x14ac:dyDescent="0.3">
      <c r="A216" s="25" t="s">
        <v>290</v>
      </c>
      <c r="B216" s="27">
        <v>45.79</v>
      </c>
      <c r="C216" s="27">
        <v>49.15</v>
      </c>
      <c r="D216" s="27">
        <v>43.92</v>
      </c>
      <c r="E216" s="27">
        <v>60.3</v>
      </c>
      <c r="F216" s="27">
        <v>1679.68</v>
      </c>
      <c r="G216" s="27">
        <v>301.47000000000003</v>
      </c>
      <c r="H216" s="27">
        <v>59.14</v>
      </c>
      <c r="I216" s="27">
        <v>44.48</v>
      </c>
      <c r="J216" s="27">
        <v>39.380000000000003</v>
      </c>
      <c r="K216" s="27">
        <v>41.61</v>
      </c>
      <c r="L216" s="27">
        <v>51.12</v>
      </c>
      <c r="M216" s="27">
        <v>367.64</v>
      </c>
      <c r="N216" s="27">
        <v>52.02</v>
      </c>
      <c r="O216" s="26"/>
      <c r="P216" s="27">
        <v>54.17</v>
      </c>
    </row>
    <row r="217" spans="1:16" x14ac:dyDescent="0.3">
      <c r="A217" s="25" t="s">
        <v>291</v>
      </c>
      <c r="B217" s="27">
        <v>46.49</v>
      </c>
      <c r="C217" s="27">
        <v>49.69</v>
      </c>
      <c r="D217" s="27">
        <v>44.57</v>
      </c>
      <c r="E217" s="27">
        <v>60.91</v>
      </c>
      <c r="F217" s="27">
        <v>1621.94</v>
      </c>
      <c r="G217" s="27">
        <v>302.44</v>
      </c>
      <c r="H217" s="27">
        <v>59.72</v>
      </c>
      <c r="I217" s="27">
        <v>44.55</v>
      </c>
      <c r="J217" s="27">
        <v>39.4</v>
      </c>
      <c r="K217" s="27">
        <v>42.08</v>
      </c>
      <c r="L217" s="27">
        <v>53.38</v>
      </c>
      <c r="M217" s="27">
        <v>360.17</v>
      </c>
      <c r="N217" s="27">
        <v>52.6</v>
      </c>
      <c r="O217" s="26"/>
      <c r="P217" s="27">
        <v>54.82</v>
      </c>
    </row>
    <row r="218" spans="1:16" x14ac:dyDescent="0.3">
      <c r="A218" s="25" t="s">
        <v>292</v>
      </c>
      <c r="B218" s="27">
        <v>47.22</v>
      </c>
      <c r="C218" s="27">
        <v>50.34</v>
      </c>
      <c r="D218" s="27">
        <v>45.4</v>
      </c>
      <c r="E218" s="27">
        <v>61.39</v>
      </c>
      <c r="F218" s="27">
        <v>1588.05</v>
      </c>
      <c r="G218" s="27">
        <v>304</v>
      </c>
      <c r="H218" s="27">
        <v>60.17</v>
      </c>
      <c r="I218" s="27">
        <v>45.26</v>
      </c>
      <c r="J218" s="27">
        <v>39.25</v>
      </c>
      <c r="K218" s="27">
        <v>42.43</v>
      </c>
      <c r="L218" s="27">
        <v>56.31</v>
      </c>
      <c r="M218" s="27">
        <v>354.37</v>
      </c>
      <c r="N218" s="27">
        <v>52.98</v>
      </c>
      <c r="O218" s="26"/>
      <c r="P218" s="27">
        <v>55.45</v>
      </c>
    </row>
    <row r="219" spans="1:16" x14ac:dyDescent="0.3">
      <c r="A219" s="25" t="s">
        <v>293</v>
      </c>
      <c r="B219" s="27">
        <v>47.92</v>
      </c>
      <c r="C219" s="27">
        <v>50.98</v>
      </c>
      <c r="D219" s="27">
        <v>46.24</v>
      </c>
      <c r="E219" s="27">
        <v>61.95</v>
      </c>
      <c r="F219" s="27">
        <v>1564.99</v>
      </c>
      <c r="G219" s="27">
        <v>305.77</v>
      </c>
      <c r="H219" s="27">
        <v>59.91</v>
      </c>
      <c r="I219" s="27">
        <v>46.44</v>
      </c>
      <c r="J219" s="27">
        <v>39.049999999999997</v>
      </c>
      <c r="K219" s="27">
        <v>42.74</v>
      </c>
      <c r="L219" s="27">
        <v>59.47</v>
      </c>
      <c r="M219" s="27">
        <v>349.83</v>
      </c>
      <c r="N219" s="27">
        <v>53.26</v>
      </c>
      <c r="O219" s="26"/>
      <c r="P219" s="27">
        <v>55.84</v>
      </c>
    </row>
    <row r="220" spans="1:16" x14ac:dyDescent="0.3">
      <c r="A220" s="25" t="s">
        <v>294</v>
      </c>
      <c r="B220" s="27">
        <v>48.53</v>
      </c>
      <c r="C220" s="27">
        <v>51.49</v>
      </c>
      <c r="D220" s="27">
        <v>46.92</v>
      </c>
      <c r="E220" s="27">
        <v>62.86</v>
      </c>
      <c r="F220" s="27">
        <v>1538.58</v>
      </c>
      <c r="G220" s="27">
        <v>307.33</v>
      </c>
      <c r="H220" s="27">
        <v>60.36</v>
      </c>
      <c r="I220" s="27">
        <v>47.88</v>
      </c>
      <c r="J220" s="27">
        <v>38.92</v>
      </c>
      <c r="K220" s="27">
        <v>43.06</v>
      </c>
      <c r="L220" s="27">
        <v>62.41</v>
      </c>
      <c r="M220" s="27">
        <v>346.05</v>
      </c>
      <c r="N220" s="27">
        <v>53.54</v>
      </c>
      <c r="O220" s="26"/>
      <c r="P220" s="27">
        <v>56.41</v>
      </c>
    </row>
    <row r="221" spans="1:16" x14ac:dyDescent="0.3">
      <c r="A221" s="25" t="s">
        <v>295</v>
      </c>
      <c r="B221" s="27">
        <v>48.99</v>
      </c>
      <c r="C221" s="27">
        <v>51.74</v>
      </c>
      <c r="D221" s="27">
        <v>47.3</v>
      </c>
      <c r="E221" s="27">
        <v>64.319999999999993</v>
      </c>
      <c r="F221" s="27">
        <v>1495.7</v>
      </c>
      <c r="G221" s="27">
        <v>308.27999999999997</v>
      </c>
      <c r="H221" s="27">
        <v>61.42</v>
      </c>
      <c r="I221" s="27">
        <v>49.38</v>
      </c>
      <c r="J221" s="27">
        <v>38.97</v>
      </c>
      <c r="K221" s="27">
        <v>43.47</v>
      </c>
      <c r="L221" s="27">
        <v>64.67</v>
      </c>
      <c r="M221" s="27">
        <v>342.54</v>
      </c>
      <c r="N221" s="27">
        <v>53.94</v>
      </c>
      <c r="O221" s="26"/>
      <c r="P221" s="27">
        <v>57.12</v>
      </c>
    </row>
    <row r="222" spans="1:16" x14ac:dyDescent="0.3">
      <c r="A222" s="25" t="s">
        <v>296</v>
      </c>
      <c r="B222" s="27">
        <v>49.32</v>
      </c>
      <c r="C222" s="27">
        <v>51.77</v>
      </c>
      <c r="D222" s="27">
        <v>47.39</v>
      </c>
      <c r="E222" s="27">
        <v>66.25</v>
      </c>
      <c r="F222" s="27">
        <v>1435.35</v>
      </c>
      <c r="G222" s="27">
        <v>308.36</v>
      </c>
      <c r="H222" s="27">
        <v>63.12</v>
      </c>
      <c r="I222" s="27">
        <v>50.73</v>
      </c>
      <c r="J222" s="27">
        <v>39.22</v>
      </c>
      <c r="K222" s="27">
        <v>43.99</v>
      </c>
      <c r="L222" s="27">
        <v>66.11</v>
      </c>
      <c r="M222" s="27">
        <v>338.69</v>
      </c>
      <c r="N222" s="27">
        <v>54.46</v>
      </c>
      <c r="O222" s="26"/>
      <c r="P222" s="27">
        <v>57.99</v>
      </c>
    </row>
    <row r="223" spans="1:16" x14ac:dyDescent="0.3">
      <c r="A223" s="25" t="s">
        <v>297</v>
      </c>
      <c r="B223" s="27">
        <v>49.65</v>
      </c>
      <c r="C223" s="27">
        <v>51.79</v>
      </c>
      <c r="D223" s="27">
        <v>47.42</v>
      </c>
      <c r="E223" s="27">
        <v>68.36</v>
      </c>
      <c r="F223" s="27">
        <v>1368.6</v>
      </c>
      <c r="G223" s="27">
        <v>307.52999999999997</v>
      </c>
      <c r="H223" s="27">
        <v>64.17</v>
      </c>
      <c r="I223" s="27">
        <v>51.75</v>
      </c>
      <c r="J223" s="27">
        <v>39.61</v>
      </c>
      <c r="K223" s="27">
        <v>44.59</v>
      </c>
      <c r="L223" s="27">
        <v>66.87</v>
      </c>
      <c r="M223" s="27">
        <v>333.83</v>
      </c>
      <c r="N223" s="27">
        <v>55.07</v>
      </c>
      <c r="O223" s="26"/>
      <c r="P223" s="27">
        <v>58.67</v>
      </c>
    </row>
    <row r="224" spans="1:16" x14ac:dyDescent="0.3">
      <c r="A224" s="25" t="s">
        <v>298</v>
      </c>
      <c r="B224" s="27">
        <v>50.11</v>
      </c>
      <c r="C224" s="27">
        <v>51.99</v>
      </c>
      <c r="D224" s="27">
        <v>47.6</v>
      </c>
      <c r="E224" s="27">
        <v>70.31</v>
      </c>
      <c r="F224" s="27">
        <v>1307.6300000000001</v>
      </c>
      <c r="G224" s="27">
        <v>305.72000000000003</v>
      </c>
      <c r="H224" s="27">
        <v>65.36</v>
      </c>
      <c r="I224" s="27">
        <v>52.24</v>
      </c>
      <c r="J224" s="27">
        <v>40.07</v>
      </c>
      <c r="K224" s="27">
        <v>45.21</v>
      </c>
      <c r="L224" s="27">
        <v>67.099999999999994</v>
      </c>
      <c r="M224" s="27">
        <v>327.24</v>
      </c>
      <c r="N224" s="27">
        <v>55.71</v>
      </c>
      <c r="O224" s="26"/>
      <c r="P224" s="27">
        <v>59.44</v>
      </c>
    </row>
    <row r="225" spans="1:16" x14ac:dyDescent="0.3">
      <c r="A225" s="25" t="s">
        <v>299</v>
      </c>
      <c r="B225" s="27">
        <v>50.8</v>
      </c>
      <c r="C225" s="27">
        <v>52.58</v>
      </c>
      <c r="D225" s="27">
        <v>48.15</v>
      </c>
      <c r="E225" s="27">
        <v>71.819999999999993</v>
      </c>
      <c r="F225" s="27">
        <v>1263.6600000000001</v>
      </c>
      <c r="G225" s="27">
        <v>302.91000000000003</v>
      </c>
      <c r="H225" s="27">
        <v>65.989999999999995</v>
      </c>
      <c r="I225" s="27">
        <v>52.03</v>
      </c>
      <c r="J225" s="27">
        <v>40.520000000000003</v>
      </c>
      <c r="K225" s="27">
        <v>45.84</v>
      </c>
      <c r="L225" s="27">
        <v>66.989999999999995</v>
      </c>
      <c r="M225" s="27">
        <v>318.27999999999997</v>
      </c>
      <c r="N225" s="27">
        <v>56.33</v>
      </c>
      <c r="O225" s="26"/>
      <c r="P225" s="27">
        <v>60.13</v>
      </c>
    </row>
    <row r="226" spans="1:16" x14ac:dyDescent="0.3">
      <c r="A226" s="25" t="s">
        <v>300</v>
      </c>
      <c r="B226" s="27">
        <v>51.78</v>
      </c>
      <c r="C226" s="27">
        <v>53.6</v>
      </c>
      <c r="D226" s="27">
        <v>49.11</v>
      </c>
      <c r="E226" s="27">
        <v>72.87</v>
      </c>
      <c r="F226" s="27">
        <v>1237.26</v>
      </c>
      <c r="G226" s="27">
        <v>299.24</v>
      </c>
      <c r="H226" s="27">
        <v>66.150000000000006</v>
      </c>
      <c r="I226" s="27">
        <v>51.29</v>
      </c>
      <c r="J226" s="27">
        <v>40.92</v>
      </c>
      <c r="K226" s="27">
        <v>46.46</v>
      </c>
      <c r="L226" s="27">
        <v>66.709999999999994</v>
      </c>
      <c r="M226" s="27">
        <v>306.99</v>
      </c>
      <c r="N226" s="27">
        <v>56.92</v>
      </c>
      <c r="O226" s="26"/>
      <c r="P226" s="27">
        <v>60.78</v>
      </c>
    </row>
    <row r="227" spans="1:16" x14ac:dyDescent="0.3">
      <c r="A227" s="25" t="s">
        <v>301</v>
      </c>
      <c r="B227" s="27">
        <v>52.99</v>
      </c>
      <c r="C227" s="27">
        <v>54.97</v>
      </c>
      <c r="D227" s="27">
        <v>50.37</v>
      </c>
      <c r="E227" s="27">
        <v>73.739999999999995</v>
      </c>
      <c r="F227" s="27">
        <v>1218.3800000000001</v>
      </c>
      <c r="G227" s="27">
        <v>295.05</v>
      </c>
      <c r="H227" s="27">
        <v>65.260000000000005</v>
      </c>
      <c r="I227" s="27">
        <v>50.47</v>
      </c>
      <c r="J227" s="27">
        <v>41.26</v>
      </c>
      <c r="K227" s="27">
        <v>47.11</v>
      </c>
      <c r="L227" s="27">
        <v>66.47</v>
      </c>
      <c r="M227" s="27">
        <v>294.05</v>
      </c>
      <c r="N227" s="27">
        <v>57.53</v>
      </c>
      <c r="O227" s="26"/>
      <c r="P227" s="27">
        <v>61.24</v>
      </c>
    </row>
    <row r="228" spans="1:16" x14ac:dyDescent="0.3">
      <c r="A228" s="25" t="s">
        <v>302</v>
      </c>
      <c r="B228" s="27">
        <v>54.41</v>
      </c>
      <c r="C228" s="27">
        <v>56.59</v>
      </c>
      <c r="D228" s="27">
        <v>51.84</v>
      </c>
      <c r="E228" s="27">
        <v>74.680000000000007</v>
      </c>
      <c r="F228" s="27">
        <v>1196.03</v>
      </c>
      <c r="G228" s="27">
        <v>290.69</v>
      </c>
      <c r="H228" s="27">
        <v>65</v>
      </c>
      <c r="I228" s="27">
        <v>50.09</v>
      </c>
      <c r="J228" s="27">
        <v>41.53</v>
      </c>
      <c r="K228" s="27">
        <v>47.81</v>
      </c>
      <c r="L228" s="27">
        <v>66.47</v>
      </c>
      <c r="M228" s="27">
        <v>280.23</v>
      </c>
      <c r="N228" s="27">
        <v>58.23</v>
      </c>
      <c r="O228" s="26"/>
      <c r="P228" s="27">
        <v>62</v>
      </c>
    </row>
    <row r="229" spans="1:16" x14ac:dyDescent="0.3">
      <c r="A229" s="25" t="s">
        <v>303</v>
      </c>
      <c r="B229" s="27">
        <v>55.98</v>
      </c>
      <c r="C229" s="27">
        <v>58.34</v>
      </c>
      <c r="D229" s="27">
        <v>53.42</v>
      </c>
      <c r="E229" s="27">
        <v>75.92</v>
      </c>
      <c r="F229" s="27">
        <v>1160.07</v>
      </c>
      <c r="G229" s="27">
        <v>286.51</v>
      </c>
      <c r="H229" s="27">
        <v>65.36</v>
      </c>
      <c r="I229" s="27">
        <v>50.6</v>
      </c>
      <c r="J229" s="27">
        <v>41.71</v>
      </c>
      <c r="K229" s="27">
        <v>48.6</v>
      </c>
      <c r="L229" s="27">
        <v>66.91</v>
      </c>
      <c r="M229" s="27">
        <v>266.29000000000002</v>
      </c>
      <c r="N229" s="27">
        <v>59.05</v>
      </c>
      <c r="O229" s="26"/>
      <c r="P229" s="27">
        <v>63.07</v>
      </c>
    </row>
    <row r="230" spans="1:16" x14ac:dyDescent="0.3">
      <c r="A230" s="25" t="s">
        <v>304</v>
      </c>
      <c r="B230" s="27">
        <v>57.64</v>
      </c>
      <c r="C230" s="27">
        <v>60.13</v>
      </c>
      <c r="D230" s="27">
        <v>55.03</v>
      </c>
      <c r="E230" s="27">
        <v>77.510000000000005</v>
      </c>
      <c r="F230" s="27">
        <v>1110.26</v>
      </c>
      <c r="G230" s="27">
        <v>282.73</v>
      </c>
      <c r="H230" s="27">
        <v>66.47</v>
      </c>
      <c r="I230" s="27">
        <v>51.94</v>
      </c>
      <c r="J230" s="27">
        <v>41.83</v>
      </c>
      <c r="K230" s="27">
        <v>49.48</v>
      </c>
      <c r="L230" s="27">
        <v>67.81</v>
      </c>
      <c r="M230" s="27">
        <v>253.1</v>
      </c>
      <c r="N230" s="27">
        <v>60.03</v>
      </c>
      <c r="O230" s="26"/>
      <c r="P230" s="27">
        <v>64.44</v>
      </c>
    </row>
    <row r="231" spans="1:16" x14ac:dyDescent="0.3">
      <c r="A231" s="25" t="s">
        <v>305</v>
      </c>
      <c r="B231" s="27">
        <v>59.29</v>
      </c>
      <c r="C231" s="27">
        <v>61.88</v>
      </c>
      <c r="D231" s="27">
        <v>56.63</v>
      </c>
      <c r="E231" s="27">
        <v>79.260000000000005</v>
      </c>
      <c r="F231" s="27">
        <v>1056.23</v>
      </c>
      <c r="G231" s="27">
        <v>279.5</v>
      </c>
      <c r="H231" s="27">
        <v>67.13</v>
      </c>
      <c r="I231" s="27">
        <v>53.56</v>
      </c>
      <c r="J231" s="27">
        <v>41.93</v>
      </c>
      <c r="K231" s="27">
        <v>50.42</v>
      </c>
      <c r="L231" s="27">
        <v>69.069999999999993</v>
      </c>
      <c r="M231" s="27">
        <v>241.62</v>
      </c>
      <c r="N231" s="27">
        <v>61.17</v>
      </c>
      <c r="O231" s="26"/>
      <c r="P231" s="27">
        <v>65.7</v>
      </c>
    </row>
    <row r="232" spans="1:16" x14ac:dyDescent="0.3">
      <c r="A232" s="25" t="s">
        <v>306</v>
      </c>
      <c r="B232" s="27">
        <v>60.83</v>
      </c>
      <c r="C232" s="27">
        <v>63.5</v>
      </c>
      <c r="D232" s="27">
        <v>58.18</v>
      </c>
      <c r="E232" s="27">
        <v>80.98</v>
      </c>
      <c r="F232" s="27">
        <v>1008.52</v>
      </c>
      <c r="G232" s="27">
        <v>276.93</v>
      </c>
      <c r="H232" s="27">
        <v>68.3</v>
      </c>
      <c r="I232" s="27">
        <v>54.84</v>
      </c>
      <c r="J232" s="27">
        <v>42.05</v>
      </c>
      <c r="K232" s="27">
        <v>51.4</v>
      </c>
      <c r="L232" s="27">
        <v>70.540000000000006</v>
      </c>
      <c r="M232" s="27">
        <v>232.83</v>
      </c>
      <c r="N232" s="27">
        <v>62.48</v>
      </c>
      <c r="O232" s="26"/>
      <c r="P232" s="27">
        <v>67.08</v>
      </c>
    </row>
    <row r="233" spans="1:16" x14ac:dyDescent="0.3">
      <c r="A233" s="25" t="s">
        <v>307</v>
      </c>
      <c r="B233" s="27">
        <v>62.17</v>
      </c>
      <c r="C233" s="27">
        <v>64.900000000000006</v>
      </c>
      <c r="D233" s="27">
        <v>59.62</v>
      </c>
      <c r="E233" s="27">
        <v>82.49</v>
      </c>
      <c r="F233" s="27">
        <v>976.8</v>
      </c>
      <c r="G233" s="27">
        <v>275.14999999999998</v>
      </c>
      <c r="H233" s="27">
        <v>69.33</v>
      </c>
      <c r="I233" s="27">
        <v>55.23</v>
      </c>
      <c r="J233" s="27">
        <v>42.23</v>
      </c>
      <c r="K233" s="27">
        <v>52.41</v>
      </c>
      <c r="L233" s="27">
        <v>72.09</v>
      </c>
      <c r="M233" s="27">
        <v>227.59</v>
      </c>
      <c r="N233" s="27">
        <v>63.94</v>
      </c>
      <c r="O233" s="26"/>
      <c r="P233" s="27">
        <v>68.31</v>
      </c>
    </row>
    <row r="234" spans="1:16" x14ac:dyDescent="0.3">
      <c r="A234" s="25" t="s">
        <v>308</v>
      </c>
      <c r="B234" s="27">
        <v>63.21</v>
      </c>
      <c r="C234" s="27">
        <v>66.010000000000005</v>
      </c>
      <c r="D234" s="27">
        <v>60.86</v>
      </c>
      <c r="E234" s="27">
        <v>83.8</v>
      </c>
      <c r="F234" s="27">
        <v>961.57</v>
      </c>
      <c r="G234" s="27">
        <v>274.14999999999998</v>
      </c>
      <c r="H234" s="27">
        <v>70.239999999999995</v>
      </c>
      <c r="I234" s="27">
        <v>54.57</v>
      </c>
      <c r="J234" s="27">
        <v>42.46</v>
      </c>
      <c r="K234" s="27">
        <v>53.41</v>
      </c>
      <c r="L234" s="27">
        <v>73.7</v>
      </c>
      <c r="M234" s="27">
        <v>225.64</v>
      </c>
      <c r="N234" s="27">
        <v>65.5</v>
      </c>
      <c r="O234" s="26"/>
      <c r="P234" s="27">
        <v>69.34</v>
      </c>
    </row>
    <row r="235" spans="1:16" x14ac:dyDescent="0.3">
      <c r="A235" s="25" t="s">
        <v>309</v>
      </c>
      <c r="B235" s="27">
        <v>63.9</v>
      </c>
      <c r="C235" s="27">
        <v>66.739999999999995</v>
      </c>
      <c r="D235" s="27">
        <v>61.76</v>
      </c>
      <c r="E235" s="27">
        <v>85.11</v>
      </c>
      <c r="F235" s="27">
        <v>954.12</v>
      </c>
      <c r="G235" s="27">
        <v>273.79000000000002</v>
      </c>
      <c r="H235" s="27">
        <v>70.17</v>
      </c>
      <c r="I235" s="27">
        <v>53.15</v>
      </c>
      <c r="J235" s="27">
        <v>42.71</v>
      </c>
      <c r="K235" s="27">
        <v>54.42</v>
      </c>
      <c r="L235" s="27">
        <v>75.42</v>
      </c>
      <c r="M235" s="27">
        <v>225.59</v>
      </c>
      <c r="N235" s="27">
        <v>67.069999999999993</v>
      </c>
      <c r="O235" s="26"/>
      <c r="P235" s="27">
        <v>69.87</v>
      </c>
    </row>
    <row r="236" spans="1:16" x14ac:dyDescent="0.3">
      <c r="A236" s="25" t="s">
        <v>310</v>
      </c>
      <c r="B236" s="27">
        <v>64.16</v>
      </c>
      <c r="C236" s="27">
        <v>67</v>
      </c>
      <c r="D236" s="27">
        <v>62.19</v>
      </c>
      <c r="E236" s="27">
        <v>86.63</v>
      </c>
      <c r="F236" s="27">
        <v>944.91</v>
      </c>
      <c r="G236" s="27">
        <v>273.92</v>
      </c>
      <c r="H236" s="27">
        <v>70.61</v>
      </c>
      <c r="I236" s="27">
        <v>51.3</v>
      </c>
      <c r="J236" s="27">
        <v>42.93</v>
      </c>
      <c r="K236" s="27">
        <v>55.42</v>
      </c>
      <c r="L236" s="27">
        <v>77.319999999999993</v>
      </c>
      <c r="M236" s="27">
        <v>225.92</v>
      </c>
      <c r="N236" s="27">
        <v>68.53</v>
      </c>
      <c r="O236" s="26"/>
      <c r="P236" s="27">
        <v>70.33</v>
      </c>
    </row>
    <row r="237" spans="1:16" x14ac:dyDescent="0.3">
      <c r="A237" s="25" t="s">
        <v>311</v>
      </c>
      <c r="B237" s="27">
        <v>63.93</v>
      </c>
      <c r="C237" s="27">
        <v>66.709999999999994</v>
      </c>
      <c r="D237" s="27">
        <v>62.01</v>
      </c>
      <c r="E237" s="27">
        <v>88.55</v>
      </c>
      <c r="F237" s="27">
        <v>925.06</v>
      </c>
      <c r="G237" s="27">
        <v>274.39999999999998</v>
      </c>
      <c r="H237" s="27">
        <v>71.290000000000006</v>
      </c>
      <c r="I237" s="27">
        <v>49.35</v>
      </c>
      <c r="J237" s="27">
        <v>43.06</v>
      </c>
      <c r="K237" s="27">
        <v>56.41</v>
      </c>
      <c r="L237" s="27">
        <v>79.45</v>
      </c>
      <c r="M237" s="27">
        <v>225.23</v>
      </c>
      <c r="N237" s="27">
        <v>69.790000000000006</v>
      </c>
      <c r="O237" s="26"/>
      <c r="P237" s="27">
        <v>70.58</v>
      </c>
    </row>
    <row r="238" spans="1:16" x14ac:dyDescent="0.3">
      <c r="A238" s="25" t="s">
        <v>312</v>
      </c>
      <c r="B238" s="27">
        <v>63.22</v>
      </c>
      <c r="C238" s="27">
        <v>65.88</v>
      </c>
      <c r="D238" s="27">
        <v>61.25</v>
      </c>
      <c r="E238" s="27">
        <v>90.63</v>
      </c>
      <c r="F238" s="27">
        <v>892.89</v>
      </c>
      <c r="G238" s="27">
        <v>275.08999999999997</v>
      </c>
      <c r="H238" s="27">
        <v>72.3</v>
      </c>
      <c r="I238" s="27">
        <v>47.74</v>
      </c>
      <c r="J238" s="27">
        <v>43.11</v>
      </c>
      <c r="K238" s="27">
        <v>57.38</v>
      </c>
      <c r="L238" s="27">
        <v>81.83</v>
      </c>
      <c r="M238" s="27">
        <v>223</v>
      </c>
      <c r="N238" s="27">
        <v>70.84</v>
      </c>
      <c r="O238" s="26"/>
      <c r="P238" s="27">
        <v>70.69</v>
      </c>
    </row>
    <row r="239" spans="1:16" x14ac:dyDescent="0.3">
      <c r="A239" s="25" t="s">
        <v>313</v>
      </c>
      <c r="B239" s="27">
        <v>62.14</v>
      </c>
      <c r="C239" s="27">
        <v>64.64</v>
      </c>
      <c r="D239" s="27">
        <v>60.04</v>
      </c>
      <c r="E239" s="27">
        <v>92.22</v>
      </c>
      <c r="F239" s="27">
        <v>853.89</v>
      </c>
      <c r="G239" s="27">
        <v>275.89</v>
      </c>
      <c r="H239" s="27">
        <v>72.5</v>
      </c>
      <c r="I239" s="27">
        <v>47.05</v>
      </c>
      <c r="J239" s="27">
        <v>43.11</v>
      </c>
      <c r="K239" s="27">
        <v>58.32</v>
      </c>
      <c r="L239" s="27">
        <v>84.38</v>
      </c>
      <c r="M239" s="27">
        <v>219.65</v>
      </c>
      <c r="N239" s="27">
        <v>71.739999999999995</v>
      </c>
      <c r="O239" s="26"/>
      <c r="P239" s="27">
        <v>70.34</v>
      </c>
    </row>
    <row r="240" spans="1:16" x14ac:dyDescent="0.3">
      <c r="A240" s="25" t="s">
        <v>314</v>
      </c>
      <c r="B240" s="27">
        <v>60.82</v>
      </c>
      <c r="C240" s="27">
        <v>63.12</v>
      </c>
      <c r="D240" s="27">
        <v>58.54</v>
      </c>
      <c r="E240" s="27">
        <v>92.64</v>
      </c>
      <c r="F240" s="27">
        <v>814.25</v>
      </c>
      <c r="G240" s="27">
        <v>276.69</v>
      </c>
      <c r="H240" s="27">
        <v>73.180000000000007</v>
      </c>
      <c r="I240" s="27">
        <v>47.85</v>
      </c>
      <c r="J240" s="27">
        <v>43.11</v>
      </c>
      <c r="K240" s="27">
        <v>59.2</v>
      </c>
      <c r="L240" s="27">
        <v>87.05</v>
      </c>
      <c r="M240" s="27">
        <v>215.66</v>
      </c>
      <c r="N240" s="27">
        <v>72.58</v>
      </c>
      <c r="O240" s="26"/>
      <c r="P240" s="27">
        <v>69.92</v>
      </c>
    </row>
    <row r="241" spans="1:16" x14ac:dyDescent="0.3">
      <c r="A241" s="25" t="s">
        <v>315</v>
      </c>
      <c r="B241" s="27">
        <v>59.36</v>
      </c>
      <c r="C241" s="27">
        <v>61.44</v>
      </c>
      <c r="D241" s="27">
        <v>56.93</v>
      </c>
      <c r="E241" s="27">
        <v>91.27</v>
      </c>
      <c r="F241" s="27">
        <v>779.73</v>
      </c>
      <c r="G241" s="27">
        <v>277.39</v>
      </c>
      <c r="H241" s="27">
        <v>73.81</v>
      </c>
      <c r="I241" s="27">
        <v>50.65</v>
      </c>
      <c r="J241" s="27">
        <v>43.14</v>
      </c>
      <c r="K241" s="27">
        <v>60.01</v>
      </c>
      <c r="L241" s="27">
        <v>89.75</v>
      </c>
      <c r="M241" s="27">
        <v>211.53</v>
      </c>
      <c r="N241" s="27">
        <v>73.42</v>
      </c>
      <c r="O241" s="26"/>
      <c r="P241" s="27">
        <v>69.27</v>
      </c>
    </row>
    <row r="242" spans="1:16" x14ac:dyDescent="0.3">
      <c r="A242" s="25" t="s">
        <v>316</v>
      </c>
      <c r="B242" s="27">
        <v>57.87</v>
      </c>
      <c r="C242" s="27">
        <v>59.73</v>
      </c>
      <c r="D242" s="27">
        <v>55.32</v>
      </c>
      <c r="E242" s="27">
        <v>88.37</v>
      </c>
      <c r="F242" s="27">
        <v>751.9</v>
      </c>
      <c r="G242" s="27">
        <v>277.94</v>
      </c>
      <c r="H242" s="27">
        <v>74.489999999999995</v>
      </c>
      <c r="I242" s="27">
        <v>55.32</v>
      </c>
      <c r="J242" s="27">
        <v>43.22</v>
      </c>
      <c r="K242" s="27">
        <v>60.75</v>
      </c>
      <c r="L242" s="27">
        <v>92.38</v>
      </c>
      <c r="M242" s="27">
        <v>207.65</v>
      </c>
      <c r="N242" s="27">
        <v>74.260000000000005</v>
      </c>
      <c r="O242" s="26"/>
      <c r="P242" s="27">
        <v>68.48</v>
      </c>
    </row>
    <row r="243" spans="1:16" x14ac:dyDescent="0.3">
      <c r="A243" s="25" t="s">
        <v>317</v>
      </c>
      <c r="B243" s="27">
        <v>56.39</v>
      </c>
      <c r="C243" s="27">
        <v>58.13</v>
      </c>
      <c r="D243" s="27">
        <v>53.84</v>
      </c>
      <c r="E243" s="27">
        <v>85.08</v>
      </c>
      <c r="F243" s="27">
        <v>728.05</v>
      </c>
      <c r="G243" s="27">
        <v>278.39999999999998</v>
      </c>
      <c r="H243" s="27">
        <v>74.290000000000006</v>
      </c>
      <c r="I243" s="27">
        <v>61.04</v>
      </c>
      <c r="J243" s="27">
        <v>43.35</v>
      </c>
      <c r="K243" s="27">
        <v>61.42</v>
      </c>
      <c r="L243" s="27">
        <v>94.78</v>
      </c>
      <c r="M243" s="27">
        <v>204.33</v>
      </c>
      <c r="N243" s="27">
        <v>75.040000000000006</v>
      </c>
      <c r="O243" s="26"/>
      <c r="P243" s="27">
        <v>67.39</v>
      </c>
    </row>
    <row r="244" spans="1:16" x14ac:dyDescent="0.3">
      <c r="A244" s="25" t="s">
        <v>318</v>
      </c>
      <c r="B244" s="27">
        <v>54.99</v>
      </c>
      <c r="C244" s="27">
        <v>56.78</v>
      </c>
      <c r="D244" s="27">
        <v>52.58</v>
      </c>
      <c r="E244" s="27">
        <v>82.62</v>
      </c>
      <c r="F244" s="27">
        <v>705.08</v>
      </c>
      <c r="G244" s="27">
        <v>278.79000000000002</v>
      </c>
      <c r="H244" s="27">
        <v>74.81</v>
      </c>
      <c r="I244" s="27">
        <v>66.94</v>
      </c>
      <c r="J244" s="27">
        <v>43.5</v>
      </c>
      <c r="K244" s="27">
        <v>62.04</v>
      </c>
      <c r="L244" s="27">
        <v>96.79</v>
      </c>
      <c r="M244" s="27">
        <v>201.87</v>
      </c>
      <c r="N244" s="27">
        <v>75.69</v>
      </c>
      <c r="O244" s="26"/>
      <c r="P244" s="27">
        <v>66.58</v>
      </c>
    </row>
    <row r="245" spans="1:16" x14ac:dyDescent="0.3">
      <c r="A245" s="25" t="s">
        <v>319</v>
      </c>
      <c r="B245" s="27">
        <v>53.72</v>
      </c>
      <c r="C245" s="27">
        <v>55.78</v>
      </c>
      <c r="D245" s="27">
        <v>51.65</v>
      </c>
      <c r="E245" s="27">
        <v>82.15</v>
      </c>
      <c r="F245" s="27">
        <v>680.17</v>
      </c>
      <c r="G245" s="27">
        <v>279.17</v>
      </c>
      <c r="H245" s="27">
        <v>75.7</v>
      </c>
      <c r="I245" s="27">
        <v>72.17</v>
      </c>
      <c r="J245" s="27">
        <v>43.69</v>
      </c>
      <c r="K245" s="27">
        <v>62.6</v>
      </c>
      <c r="L245" s="27">
        <v>98.26</v>
      </c>
      <c r="M245" s="27">
        <v>200.54</v>
      </c>
      <c r="N245" s="27">
        <v>76.14</v>
      </c>
      <c r="O245" s="26"/>
      <c r="P245" s="27">
        <v>66.08</v>
      </c>
    </row>
    <row r="246" spans="1:16" x14ac:dyDescent="0.3">
      <c r="A246" s="25" t="s">
        <v>320</v>
      </c>
      <c r="B246" s="27">
        <v>52.64</v>
      </c>
      <c r="C246" s="27">
        <v>55.17</v>
      </c>
      <c r="D246" s="27">
        <v>51.04</v>
      </c>
      <c r="E246" s="27">
        <v>83.79</v>
      </c>
      <c r="F246" s="27">
        <v>653.01</v>
      </c>
      <c r="G246" s="27">
        <v>279.48</v>
      </c>
      <c r="H246" s="27">
        <v>77.06</v>
      </c>
      <c r="I246" s="27">
        <v>76.040000000000006</v>
      </c>
      <c r="J246" s="27">
        <v>43.87</v>
      </c>
      <c r="K246" s="27">
        <v>63.11</v>
      </c>
      <c r="L246" s="27">
        <v>99.18</v>
      </c>
      <c r="M246" s="27">
        <v>200.16</v>
      </c>
      <c r="N246" s="27">
        <v>76.41</v>
      </c>
      <c r="O246" s="26"/>
      <c r="P246" s="27">
        <v>65.98</v>
      </c>
    </row>
    <row r="247" spans="1:16" x14ac:dyDescent="0.3">
      <c r="A247" s="25" t="s">
        <v>321</v>
      </c>
      <c r="B247" s="27">
        <v>51.8</v>
      </c>
      <c r="C247" s="27">
        <v>54.83</v>
      </c>
      <c r="D247" s="27">
        <v>50.69</v>
      </c>
      <c r="E247" s="27">
        <v>86.67</v>
      </c>
      <c r="F247" s="27">
        <v>625.87</v>
      </c>
      <c r="G247" s="27">
        <v>279.61</v>
      </c>
      <c r="H247" s="27">
        <v>77.680000000000007</v>
      </c>
      <c r="I247" s="27">
        <v>78.010000000000005</v>
      </c>
      <c r="J247" s="27">
        <v>44.04</v>
      </c>
      <c r="K247" s="27">
        <v>63.54</v>
      </c>
      <c r="L247" s="27">
        <v>99.67</v>
      </c>
      <c r="M247" s="27">
        <v>200.13</v>
      </c>
      <c r="N247" s="27">
        <v>76.58</v>
      </c>
      <c r="O247" s="26"/>
      <c r="P247" s="27">
        <v>65.88</v>
      </c>
    </row>
    <row r="248" spans="1:16" x14ac:dyDescent="0.3">
      <c r="A248" s="25" t="s">
        <v>322</v>
      </c>
      <c r="B248" s="27">
        <v>51.26</v>
      </c>
      <c r="C248" s="27">
        <v>54.65</v>
      </c>
      <c r="D248" s="27">
        <v>50.52</v>
      </c>
      <c r="E248" s="27">
        <v>89.79</v>
      </c>
      <c r="F248" s="27">
        <v>601.27</v>
      </c>
      <c r="G248" s="27">
        <v>279.45</v>
      </c>
      <c r="H248" s="27">
        <v>78.91</v>
      </c>
      <c r="I248" s="27">
        <v>77.569999999999993</v>
      </c>
      <c r="J248" s="27">
        <v>44.17</v>
      </c>
      <c r="K248" s="27">
        <v>63.9</v>
      </c>
      <c r="L248" s="27">
        <v>99.85</v>
      </c>
      <c r="M248" s="27">
        <v>199.8</v>
      </c>
      <c r="N248" s="27">
        <v>76.73</v>
      </c>
      <c r="O248" s="26"/>
      <c r="P248" s="27">
        <v>66.11</v>
      </c>
    </row>
    <row r="249" spans="1:16" x14ac:dyDescent="0.3">
      <c r="A249" s="25" t="s">
        <v>323</v>
      </c>
      <c r="B249" s="27">
        <v>51.06</v>
      </c>
      <c r="C249" s="27">
        <v>54.52</v>
      </c>
      <c r="D249" s="27">
        <v>50.45</v>
      </c>
      <c r="E249" s="27">
        <v>92.22</v>
      </c>
      <c r="F249" s="27">
        <v>581.46</v>
      </c>
      <c r="G249" s="27">
        <v>278.87</v>
      </c>
      <c r="H249" s="27">
        <v>80.19</v>
      </c>
      <c r="I249" s="27">
        <v>74.3</v>
      </c>
      <c r="J249" s="27">
        <v>44.24</v>
      </c>
      <c r="K249" s="27">
        <v>64.17</v>
      </c>
      <c r="L249" s="27">
        <v>99.85</v>
      </c>
      <c r="M249" s="27">
        <v>198.56</v>
      </c>
      <c r="N249" s="27">
        <v>76.95</v>
      </c>
      <c r="O249" s="26"/>
      <c r="P249" s="27">
        <v>66.47</v>
      </c>
    </row>
    <row r="250" spans="1:16" x14ac:dyDescent="0.3">
      <c r="A250" s="25" t="s">
        <v>324</v>
      </c>
      <c r="B250" s="27">
        <v>51.18</v>
      </c>
      <c r="C250" s="27">
        <v>54.43</v>
      </c>
      <c r="D250" s="27">
        <v>50.48</v>
      </c>
      <c r="E250" s="27">
        <v>93.64</v>
      </c>
      <c r="F250" s="27">
        <v>566.11</v>
      </c>
      <c r="G250" s="27">
        <v>277.83999999999997</v>
      </c>
      <c r="H250" s="27">
        <v>81.58</v>
      </c>
      <c r="I250" s="27">
        <v>68.760000000000005</v>
      </c>
      <c r="J250" s="27">
        <v>44.31</v>
      </c>
      <c r="K250" s="27">
        <v>64.36</v>
      </c>
      <c r="L250" s="27">
        <v>99.63</v>
      </c>
      <c r="M250" s="27">
        <v>196.28</v>
      </c>
      <c r="N250" s="27">
        <v>77.28</v>
      </c>
      <c r="O250" s="26"/>
      <c r="P250" s="27">
        <v>66.930000000000007</v>
      </c>
    </row>
    <row r="251" spans="1:16" x14ac:dyDescent="0.3">
      <c r="A251" s="25" t="s">
        <v>325</v>
      </c>
      <c r="B251" s="27">
        <v>51.49</v>
      </c>
      <c r="C251" s="27">
        <v>54.47</v>
      </c>
      <c r="D251" s="27">
        <v>50.63</v>
      </c>
      <c r="E251" s="27">
        <v>94.35</v>
      </c>
      <c r="F251" s="27">
        <v>552.27</v>
      </c>
      <c r="G251" s="27">
        <v>276.44</v>
      </c>
      <c r="H251" s="27">
        <v>81.94</v>
      </c>
      <c r="I251" s="27">
        <v>62.51</v>
      </c>
      <c r="J251" s="27">
        <v>44.5</v>
      </c>
      <c r="K251" s="27">
        <v>64.540000000000006</v>
      </c>
      <c r="L251" s="27">
        <v>99.03</v>
      </c>
      <c r="M251" s="27">
        <v>193.27</v>
      </c>
      <c r="N251" s="27">
        <v>77.72</v>
      </c>
      <c r="O251" s="26"/>
      <c r="P251" s="27">
        <v>67.16</v>
      </c>
    </row>
    <row r="252" spans="1:16" x14ac:dyDescent="0.3">
      <c r="A252" s="25" t="s">
        <v>326</v>
      </c>
      <c r="B252" s="27">
        <v>51.89</v>
      </c>
      <c r="C252" s="27">
        <v>54.73</v>
      </c>
      <c r="D252" s="27">
        <v>50.95</v>
      </c>
      <c r="E252" s="27">
        <v>94.73</v>
      </c>
      <c r="F252" s="27">
        <v>536.78</v>
      </c>
      <c r="G252" s="27">
        <v>274.73</v>
      </c>
      <c r="H252" s="27">
        <v>82.86</v>
      </c>
      <c r="I252" s="27">
        <v>57.19</v>
      </c>
      <c r="J252" s="27">
        <v>44.96</v>
      </c>
      <c r="K252" s="27">
        <v>64.739999999999995</v>
      </c>
      <c r="L252" s="27">
        <v>97.88</v>
      </c>
      <c r="M252" s="27">
        <v>189.9</v>
      </c>
      <c r="N252" s="27">
        <v>78.27</v>
      </c>
      <c r="O252" s="26"/>
      <c r="P252" s="27">
        <v>67.62</v>
      </c>
    </row>
    <row r="253" spans="1:16" x14ac:dyDescent="0.3">
      <c r="A253" s="25" t="s">
        <v>327</v>
      </c>
      <c r="B253" s="27">
        <v>52.24</v>
      </c>
      <c r="C253" s="27">
        <v>55.29</v>
      </c>
      <c r="D253" s="27">
        <v>51.46</v>
      </c>
      <c r="E253" s="27">
        <v>95.1</v>
      </c>
      <c r="F253" s="27">
        <v>516.66999999999996</v>
      </c>
      <c r="G253" s="27">
        <v>272.79000000000002</v>
      </c>
      <c r="H253" s="27">
        <v>83.85</v>
      </c>
      <c r="I253" s="27">
        <v>54.32</v>
      </c>
      <c r="J253" s="27">
        <v>45.81</v>
      </c>
      <c r="K253" s="27">
        <v>65.03</v>
      </c>
      <c r="L253" s="27">
        <v>96.02</v>
      </c>
      <c r="M253" s="27">
        <v>186.54</v>
      </c>
      <c r="N253" s="27">
        <v>78.92</v>
      </c>
      <c r="O253" s="26"/>
      <c r="P253" s="27">
        <v>68.150000000000006</v>
      </c>
    </row>
    <row r="254" spans="1:16" x14ac:dyDescent="0.3">
      <c r="A254" s="25" t="s">
        <v>328</v>
      </c>
      <c r="B254" s="27">
        <v>52.5</v>
      </c>
      <c r="C254" s="27">
        <v>56.11</v>
      </c>
      <c r="D254" s="27">
        <v>52.13</v>
      </c>
      <c r="E254" s="27">
        <v>95.65</v>
      </c>
      <c r="F254" s="27">
        <v>491.38</v>
      </c>
      <c r="G254" s="27">
        <v>270.82</v>
      </c>
      <c r="H254" s="27">
        <v>84.98</v>
      </c>
      <c r="I254" s="27">
        <v>54.18</v>
      </c>
      <c r="J254" s="27">
        <v>46.97</v>
      </c>
      <c r="K254" s="27">
        <v>65.41</v>
      </c>
      <c r="L254" s="27">
        <v>93.8</v>
      </c>
      <c r="M254" s="27">
        <v>183.57</v>
      </c>
      <c r="N254" s="27">
        <v>79.63</v>
      </c>
      <c r="O254" s="26"/>
      <c r="P254" s="27">
        <v>68.77</v>
      </c>
    </row>
    <row r="255" spans="1:16" x14ac:dyDescent="0.3">
      <c r="A255" s="25" t="s">
        <v>329</v>
      </c>
      <c r="B255" s="27">
        <v>52.68</v>
      </c>
      <c r="C255" s="27">
        <v>57</v>
      </c>
      <c r="D255" s="27">
        <v>52.81</v>
      </c>
      <c r="E255" s="27">
        <v>96.42</v>
      </c>
      <c r="F255" s="27">
        <v>462.78</v>
      </c>
      <c r="G255" s="27">
        <v>269.17</v>
      </c>
      <c r="H255" s="27">
        <v>85.02</v>
      </c>
      <c r="I255" s="27">
        <v>55.76</v>
      </c>
      <c r="J255" s="27">
        <v>48.19</v>
      </c>
      <c r="K255" s="27">
        <v>65.88</v>
      </c>
      <c r="L255" s="27">
        <v>92</v>
      </c>
      <c r="M255" s="27">
        <v>181.35</v>
      </c>
      <c r="N255" s="27">
        <v>80.36</v>
      </c>
      <c r="O255" s="26"/>
      <c r="P255" s="27">
        <v>69.12</v>
      </c>
    </row>
    <row r="256" spans="1:16" x14ac:dyDescent="0.3">
      <c r="A256" s="25" t="s">
        <v>330</v>
      </c>
      <c r="B256" s="27">
        <v>52.79</v>
      </c>
      <c r="C256" s="27">
        <v>57.78</v>
      </c>
      <c r="D256" s="27">
        <v>53.39</v>
      </c>
      <c r="E256" s="27">
        <v>97.49</v>
      </c>
      <c r="F256" s="27">
        <v>432.94</v>
      </c>
      <c r="G256" s="27">
        <v>268.18</v>
      </c>
      <c r="H256" s="27">
        <v>85.12</v>
      </c>
      <c r="I256" s="27">
        <v>57.95</v>
      </c>
      <c r="J256" s="27">
        <v>49.18</v>
      </c>
      <c r="K256" s="27">
        <v>66.41</v>
      </c>
      <c r="L256" s="27">
        <v>91.43</v>
      </c>
      <c r="M256" s="27">
        <v>180.27</v>
      </c>
      <c r="N256" s="27">
        <v>81.06</v>
      </c>
      <c r="O256" s="26"/>
      <c r="P256" s="27">
        <v>69.47</v>
      </c>
    </row>
    <row r="257" spans="1:16" x14ac:dyDescent="0.3">
      <c r="A257" s="25" t="s">
        <v>331</v>
      </c>
      <c r="B257" s="27">
        <v>52.83</v>
      </c>
      <c r="C257" s="27">
        <v>58.24</v>
      </c>
      <c r="D257" s="27">
        <v>53.74</v>
      </c>
      <c r="E257" s="27">
        <v>98.83</v>
      </c>
      <c r="F257" s="27">
        <v>403.85</v>
      </c>
      <c r="G257" s="27">
        <v>268.14999999999998</v>
      </c>
      <c r="H257" s="27">
        <v>85.23</v>
      </c>
      <c r="I257" s="27">
        <v>59.7</v>
      </c>
      <c r="J257" s="27">
        <v>49.71</v>
      </c>
      <c r="K257" s="27">
        <v>66.989999999999995</v>
      </c>
      <c r="L257" s="27">
        <v>92.85</v>
      </c>
      <c r="M257" s="27">
        <v>180.65</v>
      </c>
      <c r="N257" s="27">
        <v>81.66</v>
      </c>
      <c r="O257" s="26"/>
      <c r="P257" s="27">
        <v>69.8</v>
      </c>
    </row>
    <row r="258" spans="1:16" x14ac:dyDescent="0.3">
      <c r="A258" s="25" t="s">
        <v>332</v>
      </c>
      <c r="B258" s="27">
        <v>52.83</v>
      </c>
      <c r="C258" s="27">
        <v>58.37</v>
      </c>
      <c r="D258" s="27">
        <v>53.85</v>
      </c>
      <c r="E258" s="27">
        <v>100.28</v>
      </c>
      <c r="F258" s="27">
        <v>376.57</v>
      </c>
      <c r="G258" s="27">
        <v>268.95999999999998</v>
      </c>
      <c r="H258" s="27">
        <v>85.36</v>
      </c>
      <c r="I258" s="27">
        <v>60.8</v>
      </c>
      <c r="J258" s="27">
        <v>49.75</v>
      </c>
      <c r="K258" s="27">
        <v>67.59</v>
      </c>
      <c r="L258" s="27">
        <v>95.91</v>
      </c>
      <c r="M258" s="27">
        <v>182.02</v>
      </c>
      <c r="N258" s="27">
        <v>82.18</v>
      </c>
      <c r="O258" s="26"/>
      <c r="P258" s="27">
        <v>70.08</v>
      </c>
    </row>
    <row r="259" spans="1:16" x14ac:dyDescent="0.3">
      <c r="A259" s="25" t="s">
        <v>333</v>
      </c>
      <c r="B259" s="27">
        <v>52.82</v>
      </c>
      <c r="C259" s="27">
        <v>58.28</v>
      </c>
      <c r="D259" s="27">
        <v>53.79</v>
      </c>
      <c r="E259" s="27">
        <v>101.53</v>
      </c>
      <c r="F259" s="27">
        <v>351.2</v>
      </c>
      <c r="G259" s="27">
        <v>270.08</v>
      </c>
      <c r="H259" s="27">
        <v>85.46</v>
      </c>
      <c r="I259" s="27">
        <v>61.87</v>
      </c>
      <c r="J259" s="27">
        <v>49.55</v>
      </c>
      <c r="K259" s="27">
        <v>68.19</v>
      </c>
      <c r="L259" s="27">
        <v>99.22</v>
      </c>
      <c r="M259" s="27">
        <v>183.19</v>
      </c>
      <c r="N259" s="27">
        <v>82.63</v>
      </c>
      <c r="O259" s="26"/>
      <c r="P259" s="27">
        <v>70.290000000000006</v>
      </c>
    </row>
    <row r="260" spans="1:16" x14ac:dyDescent="0.3">
      <c r="A260" s="25" t="s">
        <v>334</v>
      </c>
      <c r="B260" s="27">
        <v>52.82</v>
      </c>
      <c r="C260" s="27">
        <v>58.1</v>
      </c>
      <c r="D260" s="27">
        <v>53.66</v>
      </c>
      <c r="E260" s="27">
        <v>102.27</v>
      </c>
      <c r="F260" s="27">
        <v>327.8</v>
      </c>
      <c r="G260" s="27">
        <v>270.92</v>
      </c>
      <c r="H260" s="27">
        <v>86.58</v>
      </c>
      <c r="I260" s="27">
        <v>63.61</v>
      </c>
      <c r="J260" s="27">
        <v>49.36</v>
      </c>
      <c r="K260" s="27">
        <v>68.77</v>
      </c>
      <c r="L260" s="27">
        <v>101.28</v>
      </c>
      <c r="M260" s="27">
        <v>182.88</v>
      </c>
      <c r="N260" s="27">
        <v>83.08</v>
      </c>
      <c r="O260" s="26"/>
      <c r="P260" s="27">
        <v>70.73</v>
      </c>
    </row>
    <row r="261" spans="1:16" x14ac:dyDescent="0.3">
      <c r="A261" s="25" t="s">
        <v>335</v>
      </c>
      <c r="B261" s="27">
        <v>52.85</v>
      </c>
      <c r="C261" s="27">
        <v>57.95</v>
      </c>
      <c r="D261" s="27">
        <v>53.55</v>
      </c>
      <c r="E261" s="27">
        <v>102.23</v>
      </c>
      <c r="F261" s="27">
        <v>306.37</v>
      </c>
      <c r="G261" s="27">
        <v>270.94</v>
      </c>
      <c r="H261" s="27">
        <v>85.69</v>
      </c>
      <c r="I261" s="27">
        <v>66.62</v>
      </c>
      <c r="J261" s="27">
        <v>49.43</v>
      </c>
      <c r="K261" s="27">
        <v>69.3</v>
      </c>
      <c r="L261" s="27">
        <v>100.75</v>
      </c>
      <c r="M261" s="27">
        <v>179.95</v>
      </c>
      <c r="N261" s="27">
        <v>83.55</v>
      </c>
      <c r="O261" s="26"/>
      <c r="P261" s="27">
        <v>70.540000000000006</v>
      </c>
    </row>
    <row r="262" spans="1:16" x14ac:dyDescent="0.3">
      <c r="A262" s="25" t="s">
        <v>336</v>
      </c>
      <c r="B262" s="27">
        <v>52.9</v>
      </c>
      <c r="C262" s="27">
        <v>57.9</v>
      </c>
      <c r="D262" s="27">
        <v>53.49</v>
      </c>
      <c r="E262" s="27">
        <v>101.43</v>
      </c>
      <c r="F262" s="27">
        <v>286.58999999999997</v>
      </c>
      <c r="G262" s="27">
        <v>269.89999999999998</v>
      </c>
      <c r="H262" s="27">
        <v>85.05</v>
      </c>
      <c r="I262" s="27">
        <v>70.55</v>
      </c>
      <c r="J262" s="27">
        <v>49.79</v>
      </c>
      <c r="K262" s="27">
        <v>69.8</v>
      </c>
      <c r="L262" s="27">
        <v>97.75</v>
      </c>
      <c r="M262" s="27">
        <v>174.67</v>
      </c>
      <c r="N262" s="27">
        <v>84.07</v>
      </c>
      <c r="O262" s="26"/>
      <c r="P262" s="27">
        <v>70.36</v>
      </c>
    </row>
    <row r="263" spans="1:16" x14ac:dyDescent="0.3">
      <c r="A263" s="25" t="s">
        <v>337</v>
      </c>
      <c r="B263" s="27">
        <v>52.96</v>
      </c>
      <c r="C263" s="27">
        <v>57.93</v>
      </c>
      <c r="D263" s="27">
        <v>53.47</v>
      </c>
      <c r="E263" s="27">
        <v>99.98</v>
      </c>
      <c r="F263" s="27">
        <v>267.86</v>
      </c>
      <c r="G263" s="27">
        <v>267.86</v>
      </c>
      <c r="H263" s="27">
        <v>84.92</v>
      </c>
      <c r="I263" s="27">
        <v>74.09</v>
      </c>
      <c r="J263" s="27">
        <v>50.24</v>
      </c>
      <c r="K263" s="27">
        <v>70.27</v>
      </c>
      <c r="L263" s="27">
        <v>93.93</v>
      </c>
      <c r="M263" s="27">
        <v>168.72</v>
      </c>
      <c r="N263" s="27">
        <v>84.66</v>
      </c>
      <c r="O263" s="26"/>
      <c r="P263" s="27">
        <v>70.13</v>
      </c>
    </row>
    <row r="264" spans="1:16" x14ac:dyDescent="0.3">
      <c r="A264" s="25" t="s">
        <v>338</v>
      </c>
      <c r="B264" s="27">
        <v>53.85</v>
      </c>
      <c r="C264" s="27">
        <v>57.85</v>
      </c>
      <c r="D264" s="27">
        <v>54.24</v>
      </c>
      <c r="E264" s="27">
        <v>98.46</v>
      </c>
      <c r="F264" s="27">
        <v>250.99</v>
      </c>
      <c r="G264" s="27">
        <v>250.99</v>
      </c>
      <c r="H264" s="27">
        <v>84.67</v>
      </c>
      <c r="I264" s="27">
        <v>73.739999999999995</v>
      </c>
      <c r="J264" s="27">
        <v>50.24</v>
      </c>
      <c r="K264" s="27">
        <v>70.930000000000007</v>
      </c>
      <c r="L264" s="27">
        <v>93.54</v>
      </c>
      <c r="M264" s="27">
        <v>163.38</v>
      </c>
      <c r="N264" s="27">
        <v>84.68</v>
      </c>
      <c r="O264" s="26"/>
      <c r="P264" s="27">
        <v>70.05</v>
      </c>
    </row>
    <row r="265" spans="1:16" x14ac:dyDescent="0.3">
      <c r="A265" s="25" t="s">
        <v>339</v>
      </c>
      <c r="B265" s="27">
        <v>54.71</v>
      </c>
      <c r="C265" s="27">
        <v>57.82</v>
      </c>
      <c r="D265" s="27">
        <v>55.02</v>
      </c>
      <c r="E265" s="27">
        <v>97.8</v>
      </c>
      <c r="F265" s="27">
        <v>240.24</v>
      </c>
      <c r="G265" s="27">
        <v>240.24</v>
      </c>
      <c r="H265" s="27">
        <v>84.34</v>
      </c>
      <c r="I265" s="27">
        <v>73.98</v>
      </c>
      <c r="J265" s="27">
        <v>50.24</v>
      </c>
      <c r="K265" s="27">
        <v>71.67</v>
      </c>
      <c r="L265" s="27">
        <v>91.37</v>
      </c>
      <c r="M265" s="27">
        <v>159.88999999999999</v>
      </c>
      <c r="N265" s="27">
        <v>83.14</v>
      </c>
      <c r="O265" s="26"/>
      <c r="P265" s="27">
        <v>70.06</v>
      </c>
    </row>
    <row r="266" spans="1:16" x14ac:dyDescent="0.3">
      <c r="A266" s="25" t="s">
        <v>340</v>
      </c>
      <c r="B266" s="27">
        <v>55.62</v>
      </c>
      <c r="C266" s="27">
        <v>59.06</v>
      </c>
      <c r="D266" s="27">
        <v>55.94</v>
      </c>
      <c r="E266" s="27">
        <v>97.75</v>
      </c>
      <c r="F266" s="27">
        <v>236.23</v>
      </c>
      <c r="G266" s="27">
        <v>236.23</v>
      </c>
      <c r="H266" s="27">
        <v>84.26</v>
      </c>
      <c r="I266" s="27">
        <v>71.650000000000006</v>
      </c>
      <c r="J266" s="27">
        <v>50.24</v>
      </c>
      <c r="K266" s="27">
        <v>72.08</v>
      </c>
      <c r="L266" s="27">
        <v>93.44</v>
      </c>
      <c r="M266" s="27">
        <v>156.51</v>
      </c>
      <c r="N266" s="27">
        <v>83.6</v>
      </c>
      <c r="O266" s="26"/>
      <c r="P266" s="27">
        <v>70.56</v>
      </c>
    </row>
    <row r="267" spans="1:16" x14ac:dyDescent="0.3">
      <c r="A267" s="25" t="s">
        <v>341</v>
      </c>
      <c r="B267" s="27">
        <v>55.78</v>
      </c>
      <c r="C267" s="27">
        <v>59.34</v>
      </c>
      <c r="D267" s="27">
        <v>56.11</v>
      </c>
      <c r="E267" s="27">
        <v>96.81</v>
      </c>
      <c r="F267" s="27">
        <v>226.15</v>
      </c>
      <c r="G267" s="27">
        <v>226.15</v>
      </c>
      <c r="H267" s="27">
        <v>83.93</v>
      </c>
      <c r="I267" s="27">
        <v>68.739999999999995</v>
      </c>
      <c r="J267" s="27">
        <v>51.57</v>
      </c>
      <c r="K267" s="27">
        <v>72.319999999999993</v>
      </c>
      <c r="L267" s="27">
        <v>93.83</v>
      </c>
      <c r="M267" s="27">
        <v>153.24</v>
      </c>
      <c r="N267" s="27">
        <v>83.65</v>
      </c>
      <c r="O267" s="26"/>
      <c r="P267" s="27">
        <v>70.459999999999994</v>
      </c>
    </row>
    <row r="268" spans="1:16" x14ac:dyDescent="0.3">
      <c r="A268" s="25" t="s">
        <v>342</v>
      </c>
      <c r="B268" s="27">
        <v>56.46</v>
      </c>
      <c r="C268" s="27">
        <v>59.06</v>
      </c>
      <c r="D268" s="27">
        <v>56.71</v>
      </c>
      <c r="E268" s="27">
        <v>94.1</v>
      </c>
      <c r="F268" s="27">
        <v>203.18</v>
      </c>
      <c r="G268" s="27">
        <v>203.18</v>
      </c>
      <c r="H268" s="27">
        <v>83.14</v>
      </c>
      <c r="I268" s="27">
        <v>69.81</v>
      </c>
      <c r="J268" s="27">
        <v>51.57</v>
      </c>
      <c r="K268" s="27">
        <v>72.41</v>
      </c>
      <c r="L268" s="27">
        <v>95.7</v>
      </c>
      <c r="M268" s="27">
        <v>152.47999999999999</v>
      </c>
      <c r="N268" s="27">
        <v>85.58</v>
      </c>
      <c r="O268" s="26"/>
      <c r="P268" s="27">
        <v>70.09</v>
      </c>
    </row>
    <row r="269" spans="1:16" x14ac:dyDescent="0.3">
      <c r="A269" s="25" t="s">
        <v>343</v>
      </c>
      <c r="B269" s="27">
        <v>57.75</v>
      </c>
      <c r="C269" s="27">
        <v>60.1</v>
      </c>
      <c r="D269" s="27">
        <v>57.95</v>
      </c>
      <c r="E269" s="27">
        <v>94.2</v>
      </c>
      <c r="F269" s="27">
        <v>193.52</v>
      </c>
      <c r="G269" s="27">
        <v>193.52</v>
      </c>
      <c r="H269" s="27">
        <v>82.24</v>
      </c>
      <c r="I269" s="27">
        <v>67.16</v>
      </c>
      <c r="J269" s="27">
        <v>51.57</v>
      </c>
      <c r="K269" s="27">
        <v>72.41</v>
      </c>
      <c r="L269" s="27">
        <v>94.03</v>
      </c>
      <c r="M269" s="27">
        <v>150.74</v>
      </c>
      <c r="N269" s="27">
        <v>85.72</v>
      </c>
      <c r="O269" s="26"/>
      <c r="P269" s="27">
        <v>70.349999999999994</v>
      </c>
    </row>
    <row r="270" spans="1:16" x14ac:dyDescent="0.3">
      <c r="A270" s="25" t="s">
        <v>344</v>
      </c>
      <c r="B270" s="27">
        <v>58.87</v>
      </c>
      <c r="C270" s="27">
        <v>59.78</v>
      </c>
      <c r="D270" s="27">
        <v>58.92</v>
      </c>
      <c r="E270" s="27">
        <v>94.42</v>
      </c>
      <c r="F270" s="27">
        <v>185.45</v>
      </c>
      <c r="G270" s="27">
        <v>185.45</v>
      </c>
      <c r="H270" s="27">
        <v>81.81</v>
      </c>
      <c r="I270" s="27">
        <v>65.58</v>
      </c>
      <c r="J270" s="27">
        <v>51.57</v>
      </c>
      <c r="K270" s="27">
        <v>72.569999999999993</v>
      </c>
      <c r="L270" s="27">
        <v>95.21</v>
      </c>
      <c r="M270" s="27">
        <v>149.65</v>
      </c>
      <c r="N270" s="27">
        <v>84.37</v>
      </c>
      <c r="O270" s="26"/>
      <c r="P270" s="27">
        <v>70.56</v>
      </c>
    </row>
    <row r="271" spans="1:16" x14ac:dyDescent="0.3">
      <c r="A271" s="25" t="s">
        <v>345</v>
      </c>
      <c r="B271" s="27">
        <v>59.14</v>
      </c>
      <c r="C271" s="27">
        <v>59.6</v>
      </c>
      <c r="D271" s="27">
        <v>59.15</v>
      </c>
      <c r="E271" s="27">
        <v>95.14</v>
      </c>
      <c r="F271" s="27">
        <v>181.47</v>
      </c>
      <c r="G271" s="27">
        <v>181.47</v>
      </c>
      <c r="H271" s="27">
        <v>83.02</v>
      </c>
      <c r="I271" s="27">
        <v>65.44</v>
      </c>
      <c r="J271" s="27">
        <v>54.92</v>
      </c>
      <c r="K271" s="27">
        <v>72.650000000000006</v>
      </c>
      <c r="L271" s="27">
        <v>95.9</v>
      </c>
      <c r="M271" s="27">
        <v>148.01</v>
      </c>
      <c r="N271" s="27">
        <v>84.92</v>
      </c>
      <c r="O271" s="26"/>
      <c r="P271" s="27">
        <v>71.180000000000007</v>
      </c>
    </row>
    <row r="272" spans="1:16" x14ac:dyDescent="0.3">
      <c r="A272" s="25" t="s">
        <v>346</v>
      </c>
      <c r="B272" s="27">
        <v>59.31</v>
      </c>
      <c r="C272" s="27">
        <v>58.98</v>
      </c>
      <c r="D272" s="27">
        <v>59.26</v>
      </c>
      <c r="E272" s="27">
        <v>96.12</v>
      </c>
      <c r="F272" s="27">
        <v>182.47</v>
      </c>
      <c r="G272" s="27">
        <v>182.47</v>
      </c>
      <c r="H272" s="27">
        <v>83.3</v>
      </c>
      <c r="I272" s="27">
        <v>66.959999999999994</v>
      </c>
      <c r="J272" s="27">
        <v>54.92</v>
      </c>
      <c r="K272" s="27">
        <v>73.23</v>
      </c>
      <c r="L272" s="27">
        <v>97.96</v>
      </c>
      <c r="M272" s="27">
        <v>149.32</v>
      </c>
      <c r="N272" s="27">
        <v>86.99</v>
      </c>
      <c r="O272" s="26"/>
      <c r="P272" s="27">
        <v>71.41</v>
      </c>
    </row>
    <row r="273" spans="1:16" x14ac:dyDescent="0.3">
      <c r="A273" s="25" t="s">
        <v>347</v>
      </c>
      <c r="B273" s="27">
        <v>60.7</v>
      </c>
      <c r="C273" s="27">
        <v>61.48</v>
      </c>
      <c r="D273" s="27">
        <v>60.71</v>
      </c>
      <c r="E273" s="27">
        <v>95.61</v>
      </c>
      <c r="F273" s="27">
        <v>180.6</v>
      </c>
      <c r="G273" s="27">
        <v>180.6</v>
      </c>
      <c r="H273" s="27">
        <v>82.86</v>
      </c>
      <c r="I273" s="27">
        <v>63.34</v>
      </c>
      <c r="J273" s="27">
        <v>54.92</v>
      </c>
      <c r="K273" s="27">
        <v>73.23</v>
      </c>
      <c r="L273" s="27">
        <v>96.49</v>
      </c>
      <c r="M273" s="27">
        <v>148.44999999999999</v>
      </c>
      <c r="N273" s="27">
        <v>87.08</v>
      </c>
      <c r="O273" s="26"/>
      <c r="P273" s="27">
        <v>72.17</v>
      </c>
    </row>
    <row r="274" spans="1:16" x14ac:dyDescent="0.3">
      <c r="A274" s="25" t="s">
        <v>348</v>
      </c>
      <c r="B274" s="27">
        <v>60.83</v>
      </c>
      <c r="C274" s="27">
        <v>60.75</v>
      </c>
      <c r="D274" s="27">
        <v>60.76</v>
      </c>
      <c r="E274" s="27">
        <v>95.2</v>
      </c>
      <c r="F274" s="27">
        <v>181.64</v>
      </c>
      <c r="G274" s="27">
        <v>181.64</v>
      </c>
      <c r="H274" s="27">
        <v>83.26</v>
      </c>
      <c r="I274" s="27">
        <v>55.66</v>
      </c>
      <c r="J274" s="27">
        <v>54.92</v>
      </c>
      <c r="K274" s="27">
        <v>73.39</v>
      </c>
      <c r="L274" s="27">
        <v>96.09</v>
      </c>
      <c r="M274" s="27">
        <v>148.12</v>
      </c>
      <c r="N274" s="27">
        <v>85.71</v>
      </c>
      <c r="O274" s="26"/>
      <c r="P274" s="27">
        <v>72.16</v>
      </c>
    </row>
    <row r="275" spans="1:16" x14ac:dyDescent="0.3">
      <c r="A275" s="25" t="s">
        <v>349</v>
      </c>
      <c r="B275" s="27">
        <v>62.23</v>
      </c>
      <c r="C275" s="27">
        <v>62.67</v>
      </c>
      <c r="D275" s="27">
        <v>62.18</v>
      </c>
      <c r="E275" s="27">
        <v>94.57</v>
      </c>
      <c r="F275" s="27">
        <v>181.69</v>
      </c>
      <c r="G275" s="27">
        <v>181.69</v>
      </c>
      <c r="H275" s="27">
        <v>83.62</v>
      </c>
      <c r="I275" s="27">
        <v>58.26</v>
      </c>
      <c r="J275" s="27">
        <v>55.05</v>
      </c>
      <c r="K275" s="27">
        <v>73.72</v>
      </c>
      <c r="L275" s="27">
        <v>92.95</v>
      </c>
      <c r="M275" s="27">
        <v>146.38</v>
      </c>
      <c r="N275" s="27">
        <v>86.32</v>
      </c>
      <c r="O275" s="26"/>
      <c r="P275" s="27">
        <v>73.069999999999993</v>
      </c>
    </row>
    <row r="276" spans="1:16" x14ac:dyDescent="0.3">
      <c r="A276" s="25" t="s">
        <v>350</v>
      </c>
      <c r="B276" s="27">
        <v>63.11</v>
      </c>
      <c r="C276" s="27">
        <v>63.93</v>
      </c>
      <c r="D276" s="27">
        <v>63.05</v>
      </c>
      <c r="E276" s="27">
        <v>94.62</v>
      </c>
      <c r="F276" s="27">
        <v>180.99</v>
      </c>
      <c r="G276" s="27">
        <v>180.99</v>
      </c>
      <c r="H276" s="27">
        <v>82.67</v>
      </c>
      <c r="I276" s="27">
        <v>59.19</v>
      </c>
      <c r="J276" s="27">
        <v>55.05</v>
      </c>
      <c r="K276" s="27">
        <v>73.72</v>
      </c>
      <c r="L276" s="27">
        <v>95.4</v>
      </c>
      <c r="M276" s="27">
        <v>142.02000000000001</v>
      </c>
      <c r="N276" s="27">
        <v>88.56</v>
      </c>
      <c r="O276" s="26"/>
      <c r="P276" s="27">
        <v>73.59</v>
      </c>
    </row>
    <row r="277" spans="1:16" x14ac:dyDescent="0.3">
      <c r="A277" s="25" t="s">
        <v>351</v>
      </c>
      <c r="B277" s="27">
        <v>63.39</v>
      </c>
      <c r="C277" s="27">
        <v>64.66</v>
      </c>
      <c r="D277" s="27">
        <v>63.36</v>
      </c>
      <c r="E277" s="27">
        <v>93.82</v>
      </c>
      <c r="F277" s="27">
        <v>183.64</v>
      </c>
      <c r="G277" s="27">
        <v>183.64</v>
      </c>
      <c r="H277" s="27">
        <v>83.2</v>
      </c>
      <c r="I277" s="27">
        <v>57.38</v>
      </c>
      <c r="J277" s="27">
        <v>55.05</v>
      </c>
      <c r="K277" s="27">
        <v>73.89</v>
      </c>
      <c r="L277" s="27">
        <v>95.11</v>
      </c>
      <c r="M277" s="27">
        <v>143.43</v>
      </c>
      <c r="N277" s="27">
        <v>88.86</v>
      </c>
      <c r="O277" s="26"/>
      <c r="P277" s="27">
        <v>73.98</v>
      </c>
    </row>
    <row r="278" spans="1:16" x14ac:dyDescent="0.3">
      <c r="A278" s="25" t="s">
        <v>352</v>
      </c>
      <c r="B278" s="27">
        <v>64.53</v>
      </c>
      <c r="C278" s="27">
        <v>65.17</v>
      </c>
      <c r="D278" s="27">
        <v>64.430000000000007</v>
      </c>
      <c r="E278" s="27">
        <v>93.69</v>
      </c>
      <c r="F278" s="27">
        <v>187.48</v>
      </c>
      <c r="G278" s="27">
        <v>187.48</v>
      </c>
      <c r="H278" s="27">
        <v>83.97</v>
      </c>
      <c r="I278" s="27">
        <v>58.53</v>
      </c>
      <c r="J278" s="27">
        <v>55.05</v>
      </c>
      <c r="K278" s="27">
        <v>74.22</v>
      </c>
      <c r="L278" s="27">
        <v>93.73</v>
      </c>
      <c r="M278" s="27">
        <v>146.91999999999999</v>
      </c>
      <c r="N278" s="27">
        <v>87.8</v>
      </c>
      <c r="O278" s="26"/>
      <c r="P278" s="27">
        <v>74.84</v>
      </c>
    </row>
    <row r="279" spans="1:16" x14ac:dyDescent="0.3">
      <c r="A279" s="25" t="s">
        <v>353</v>
      </c>
      <c r="B279" s="27">
        <v>65.42</v>
      </c>
      <c r="C279" s="27">
        <v>65.849999999999994</v>
      </c>
      <c r="D279" s="27">
        <v>65.28</v>
      </c>
      <c r="E279" s="27">
        <v>92.87</v>
      </c>
      <c r="F279" s="27">
        <v>188.87</v>
      </c>
      <c r="G279" s="27">
        <v>188.87</v>
      </c>
      <c r="H279" s="27">
        <v>83.79</v>
      </c>
      <c r="I279" s="27">
        <v>62.01</v>
      </c>
      <c r="J279" s="27">
        <v>58.32</v>
      </c>
      <c r="K279" s="27">
        <v>74.959999999999994</v>
      </c>
      <c r="L279" s="27">
        <v>92.95</v>
      </c>
      <c r="M279" s="27">
        <v>145.4</v>
      </c>
      <c r="N279" s="27">
        <v>88.74</v>
      </c>
      <c r="O279" s="26"/>
      <c r="P279" s="27">
        <v>75.45</v>
      </c>
    </row>
    <row r="280" spans="1:16" x14ac:dyDescent="0.3">
      <c r="A280" s="25" t="s">
        <v>354</v>
      </c>
      <c r="B280" s="27">
        <v>66.14</v>
      </c>
      <c r="C280" s="27">
        <v>66.3</v>
      </c>
      <c r="D280" s="27">
        <v>65.959999999999994</v>
      </c>
      <c r="E280" s="27">
        <v>92.26</v>
      </c>
      <c r="F280" s="27">
        <v>187.23</v>
      </c>
      <c r="G280" s="27">
        <v>187.23</v>
      </c>
      <c r="H280" s="27">
        <v>83.63</v>
      </c>
      <c r="I280" s="27">
        <v>63.68</v>
      </c>
      <c r="J280" s="27">
        <v>58.32</v>
      </c>
      <c r="K280" s="27">
        <v>75.53</v>
      </c>
      <c r="L280" s="27">
        <v>94.03</v>
      </c>
      <c r="M280" s="27">
        <v>141.69</v>
      </c>
      <c r="N280" s="27">
        <v>91.15</v>
      </c>
      <c r="O280" s="26"/>
      <c r="P280" s="27">
        <v>75.790000000000006</v>
      </c>
    </row>
    <row r="281" spans="1:16" x14ac:dyDescent="0.3">
      <c r="A281" s="25" t="s">
        <v>355</v>
      </c>
      <c r="B281" s="27">
        <v>67.22</v>
      </c>
      <c r="C281" s="27">
        <v>66.12</v>
      </c>
      <c r="D281" s="27">
        <v>66.91</v>
      </c>
      <c r="E281" s="27">
        <v>91.75</v>
      </c>
      <c r="F281" s="27">
        <v>186.51</v>
      </c>
      <c r="G281" s="27">
        <v>186.51</v>
      </c>
      <c r="H281" s="27">
        <v>83.15</v>
      </c>
      <c r="I281" s="27">
        <v>63.4</v>
      </c>
      <c r="J281" s="27">
        <v>58.32</v>
      </c>
      <c r="K281" s="27">
        <v>77.180000000000007</v>
      </c>
      <c r="L281" s="27">
        <v>96.29</v>
      </c>
      <c r="M281" s="27">
        <v>140.82</v>
      </c>
      <c r="N281" s="27">
        <v>91.85</v>
      </c>
      <c r="O281" s="26"/>
      <c r="P281" s="27">
        <v>76.16</v>
      </c>
    </row>
    <row r="282" spans="1:16" x14ac:dyDescent="0.3">
      <c r="A282" s="25" t="s">
        <v>356</v>
      </c>
      <c r="B282" s="27">
        <v>68.36</v>
      </c>
      <c r="C282" s="27">
        <v>67.180000000000007</v>
      </c>
      <c r="D282" s="27">
        <v>68.02</v>
      </c>
      <c r="E282" s="27">
        <v>91.92</v>
      </c>
      <c r="F282" s="27">
        <v>173.62</v>
      </c>
      <c r="G282" s="27">
        <v>173.62</v>
      </c>
      <c r="H282" s="27">
        <v>82.65</v>
      </c>
      <c r="I282" s="27">
        <v>57.98</v>
      </c>
      <c r="J282" s="27">
        <v>58.32</v>
      </c>
      <c r="K282" s="27">
        <v>77.260000000000005</v>
      </c>
      <c r="L282" s="27">
        <v>95.6</v>
      </c>
      <c r="M282" s="27">
        <v>136.46</v>
      </c>
      <c r="N282" s="27">
        <v>91.18</v>
      </c>
      <c r="O282" s="26"/>
      <c r="P282" s="27">
        <v>76.42</v>
      </c>
    </row>
    <row r="283" spans="1:16" x14ac:dyDescent="0.3">
      <c r="A283" s="25" t="s">
        <v>357</v>
      </c>
      <c r="B283" s="27">
        <v>69.849999999999994</v>
      </c>
      <c r="C283" s="27">
        <v>68.64</v>
      </c>
      <c r="D283" s="27">
        <v>69.48</v>
      </c>
      <c r="E283" s="27">
        <v>92.17</v>
      </c>
      <c r="F283" s="27">
        <v>160.81</v>
      </c>
      <c r="G283" s="27">
        <v>160.81</v>
      </c>
      <c r="H283" s="27">
        <v>82.04</v>
      </c>
      <c r="I283" s="27">
        <v>59.3</v>
      </c>
      <c r="J283" s="27">
        <v>62.07</v>
      </c>
      <c r="K283" s="27">
        <v>77.84</v>
      </c>
      <c r="L283" s="27">
        <v>95.5</v>
      </c>
      <c r="M283" s="27">
        <v>136.79</v>
      </c>
      <c r="N283" s="27">
        <v>92.49</v>
      </c>
      <c r="O283" s="26"/>
      <c r="P283" s="27">
        <v>77.12</v>
      </c>
    </row>
    <row r="284" spans="1:16" x14ac:dyDescent="0.3">
      <c r="A284" s="25" t="s">
        <v>358</v>
      </c>
      <c r="B284" s="27">
        <v>71.25</v>
      </c>
      <c r="C284" s="27">
        <v>69.39</v>
      </c>
      <c r="D284" s="27">
        <v>70.8</v>
      </c>
      <c r="E284" s="27">
        <v>91.9</v>
      </c>
      <c r="F284" s="27">
        <v>163.22999999999999</v>
      </c>
      <c r="G284" s="27">
        <v>163.22999999999999</v>
      </c>
      <c r="H284" s="27">
        <v>81.94</v>
      </c>
      <c r="I284" s="27">
        <v>58.93</v>
      </c>
      <c r="J284" s="27">
        <v>62.07</v>
      </c>
      <c r="K284" s="27">
        <v>78.66</v>
      </c>
      <c r="L284" s="27">
        <v>95.21</v>
      </c>
      <c r="M284" s="27">
        <v>136.13</v>
      </c>
      <c r="N284" s="27">
        <v>92.75</v>
      </c>
      <c r="O284" s="26"/>
      <c r="P284" s="27">
        <v>77.92</v>
      </c>
    </row>
    <row r="285" spans="1:16" x14ac:dyDescent="0.3">
      <c r="A285" s="25" t="s">
        <v>359</v>
      </c>
      <c r="B285" s="27">
        <v>72.53</v>
      </c>
      <c r="C285" s="27">
        <v>69.739999999999995</v>
      </c>
      <c r="D285" s="27">
        <v>71.959999999999994</v>
      </c>
      <c r="E285" s="27">
        <v>92.34</v>
      </c>
      <c r="F285" s="27">
        <v>155.97</v>
      </c>
      <c r="G285" s="27">
        <v>155.97</v>
      </c>
      <c r="H285" s="27">
        <v>81.61</v>
      </c>
      <c r="I285" s="27">
        <v>55.9</v>
      </c>
      <c r="J285" s="27">
        <v>62.07</v>
      </c>
      <c r="K285" s="27">
        <v>78.739999999999995</v>
      </c>
      <c r="L285" s="27">
        <v>96.59</v>
      </c>
      <c r="M285" s="27">
        <v>133.08000000000001</v>
      </c>
      <c r="N285" s="27">
        <v>91.99</v>
      </c>
      <c r="O285" s="26"/>
      <c r="P285" s="27">
        <v>78.33</v>
      </c>
    </row>
    <row r="286" spans="1:16" x14ac:dyDescent="0.3">
      <c r="A286" s="25" t="s">
        <v>360</v>
      </c>
      <c r="B286" s="27">
        <v>71.92</v>
      </c>
      <c r="C286" s="27">
        <v>67.16</v>
      </c>
      <c r="D286" s="27">
        <v>71.2</v>
      </c>
      <c r="E286" s="27">
        <v>93.21</v>
      </c>
      <c r="F286" s="27">
        <v>145.58000000000001</v>
      </c>
      <c r="G286" s="27">
        <v>145.58000000000001</v>
      </c>
      <c r="H286" s="27">
        <v>80.62</v>
      </c>
      <c r="I286" s="27">
        <v>58.17</v>
      </c>
      <c r="J286" s="27">
        <v>62.07</v>
      </c>
      <c r="K286" s="27">
        <v>79.48</v>
      </c>
      <c r="L286" s="27">
        <v>95.21</v>
      </c>
      <c r="M286" s="27">
        <v>132.97</v>
      </c>
      <c r="N286" s="27">
        <v>92.35</v>
      </c>
      <c r="O286" s="26"/>
      <c r="P286" s="27">
        <v>77.3</v>
      </c>
    </row>
    <row r="287" spans="1:16" x14ac:dyDescent="0.3">
      <c r="A287" s="25" t="s">
        <v>361</v>
      </c>
      <c r="B287" s="27">
        <v>73.09</v>
      </c>
      <c r="C287" s="27">
        <v>67.73</v>
      </c>
      <c r="D287" s="27">
        <v>72.3</v>
      </c>
      <c r="E287" s="27">
        <v>93.23</v>
      </c>
      <c r="F287" s="27">
        <v>140.93</v>
      </c>
      <c r="G287" s="27">
        <v>140.93</v>
      </c>
      <c r="H287" s="27">
        <v>80.16</v>
      </c>
      <c r="I287" s="27">
        <v>63.95</v>
      </c>
      <c r="J287" s="27">
        <v>62.99</v>
      </c>
      <c r="K287" s="27">
        <v>81.05</v>
      </c>
      <c r="L287" s="27">
        <v>95.5</v>
      </c>
      <c r="M287" s="27">
        <v>131.88</v>
      </c>
      <c r="N287" s="27">
        <v>92.45</v>
      </c>
      <c r="O287" s="26"/>
      <c r="P287" s="27">
        <v>77.75</v>
      </c>
    </row>
    <row r="288" spans="1:16" x14ac:dyDescent="0.3">
      <c r="A288" s="25" t="s">
        <v>362</v>
      </c>
      <c r="B288" s="27">
        <v>74.23</v>
      </c>
      <c r="C288" s="27">
        <v>68.319999999999993</v>
      </c>
      <c r="D288" s="27">
        <v>73.37</v>
      </c>
      <c r="E288" s="27">
        <v>93.29</v>
      </c>
      <c r="F288" s="27">
        <v>129.07</v>
      </c>
      <c r="G288" s="27">
        <v>129.07</v>
      </c>
      <c r="H288" s="27">
        <v>80.89</v>
      </c>
      <c r="I288" s="27">
        <v>67.41</v>
      </c>
      <c r="J288" s="27">
        <v>62.99</v>
      </c>
      <c r="K288" s="27">
        <v>81.95</v>
      </c>
      <c r="L288" s="27">
        <v>94.03</v>
      </c>
      <c r="M288" s="27">
        <v>129.05000000000001</v>
      </c>
      <c r="N288" s="27">
        <v>94.13</v>
      </c>
      <c r="O288" s="26"/>
      <c r="P288" s="27">
        <v>78.2</v>
      </c>
    </row>
    <row r="289" spans="1:16" x14ac:dyDescent="0.3">
      <c r="A289" s="25" t="s">
        <v>363</v>
      </c>
      <c r="B289" s="27">
        <v>75.150000000000006</v>
      </c>
      <c r="C289" s="27">
        <v>68.86</v>
      </c>
      <c r="D289" s="27">
        <v>74.25</v>
      </c>
      <c r="E289" s="27">
        <v>93.39</v>
      </c>
      <c r="F289" s="27">
        <v>125.2</v>
      </c>
      <c r="G289" s="27">
        <v>125.2</v>
      </c>
      <c r="H289" s="27">
        <v>81.319999999999993</v>
      </c>
      <c r="I289" s="27">
        <v>68.180000000000007</v>
      </c>
      <c r="J289" s="27">
        <v>62.99</v>
      </c>
      <c r="K289" s="27">
        <v>83.51</v>
      </c>
      <c r="L289" s="27">
        <v>94.22</v>
      </c>
      <c r="M289" s="27">
        <v>127.96</v>
      </c>
      <c r="N289" s="27">
        <v>94.32</v>
      </c>
      <c r="O289" s="26"/>
      <c r="P289" s="27">
        <v>78.73</v>
      </c>
    </row>
    <row r="290" spans="1:16" x14ac:dyDescent="0.3">
      <c r="A290" s="25" t="s">
        <v>364</v>
      </c>
      <c r="B290" s="27">
        <v>76.06</v>
      </c>
      <c r="C290" s="27">
        <v>69.3</v>
      </c>
      <c r="D290" s="27">
        <v>75.09</v>
      </c>
      <c r="E290" s="27">
        <v>93.19</v>
      </c>
      <c r="F290" s="27">
        <v>127.85</v>
      </c>
      <c r="G290" s="27">
        <v>127.85</v>
      </c>
      <c r="H290" s="27">
        <v>81.569999999999993</v>
      </c>
      <c r="I290" s="27">
        <v>65.510000000000005</v>
      </c>
      <c r="J290" s="27">
        <v>62.99</v>
      </c>
      <c r="K290" s="27">
        <v>83.93</v>
      </c>
      <c r="L290" s="27">
        <v>95.01</v>
      </c>
      <c r="M290" s="27">
        <v>124.47</v>
      </c>
      <c r="N290" s="27">
        <v>94.41</v>
      </c>
      <c r="O290" s="26"/>
      <c r="P290" s="27">
        <v>79.290000000000006</v>
      </c>
    </row>
    <row r="291" spans="1:16" x14ac:dyDescent="0.3">
      <c r="A291" s="25" t="s">
        <v>365</v>
      </c>
      <c r="B291" s="27">
        <v>76.709999999999994</v>
      </c>
      <c r="C291" s="27">
        <v>69.64</v>
      </c>
      <c r="D291" s="27">
        <v>75.72</v>
      </c>
      <c r="E291" s="27">
        <v>92.97</v>
      </c>
      <c r="F291" s="27">
        <v>123.45</v>
      </c>
      <c r="G291" s="27">
        <v>123.45</v>
      </c>
      <c r="H291" s="27">
        <v>80.73</v>
      </c>
      <c r="I291" s="27">
        <v>71.05</v>
      </c>
      <c r="J291" s="27">
        <v>64.569999999999993</v>
      </c>
      <c r="K291" s="27">
        <v>84.09</v>
      </c>
      <c r="L291" s="27">
        <v>94.91</v>
      </c>
      <c r="M291" s="27">
        <v>120.66</v>
      </c>
      <c r="N291" s="27">
        <v>94.47</v>
      </c>
      <c r="O291" s="26"/>
      <c r="P291" s="27">
        <v>79.37</v>
      </c>
    </row>
    <row r="292" spans="1:16" x14ac:dyDescent="0.3">
      <c r="A292" s="25" t="s">
        <v>366</v>
      </c>
      <c r="B292" s="27">
        <v>76.510000000000005</v>
      </c>
      <c r="C292" s="27">
        <v>69.959999999999994</v>
      </c>
      <c r="D292" s="27">
        <v>75.61</v>
      </c>
      <c r="E292" s="27">
        <v>92.59</v>
      </c>
      <c r="F292" s="27">
        <v>118.24</v>
      </c>
      <c r="G292" s="27">
        <v>118.24</v>
      </c>
      <c r="H292" s="27">
        <v>79.040000000000006</v>
      </c>
      <c r="I292" s="27">
        <v>75.75</v>
      </c>
      <c r="J292" s="27">
        <v>64.569999999999993</v>
      </c>
      <c r="K292" s="27">
        <v>85.57</v>
      </c>
      <c r="L292" s="27">
        <v>94.42</v>
      </c>
      <c r="M292" s="27">
        <v>117.6</v>
      </c>
      <c r="N292" s="27">
        <v>92.53</v>
      </c>
      <c r="O292" s="26"/>
      <c r="P292" s="27">
        <v>78.78</v>
      </c>
    </row>
    <row r="293" spans="1:16" x14ac:dyDescent="0.3">
      <c r="A293" s="25" t="s">
        <v>367</v>
      </c>
      <c r="B293" s="27">
        <v>76.739999999999995</v>
      </c>
      <c r="C293" s="27">
        <v>70.75</v>
      </c>
      <c r="D293" s="27">
        <v>75.94</v>
      </c>
      <c r="E293" s="27">
        <v>92.75</v>
      </c>
      <c r="F293" s="27">
        <v>123.45</v>
      </c>
      <c r="G293" s="27">
        <v>123.45</v>
      </c>
      <c r="H293" s="27">
        <v>79.2</v>
      </c>
      <c r="I293" s="27">
        <v>71.959999999999994</v>
      </c>
      <c r="J293" s="27">
        <v>64.569999999999993</v>
      </c>
      <c r="K293" s="27">
        <v>85.74</v>
      </c>
      <c r="L293" s="27">
        <v>93.73</v>
      </c>
      <c r="M293" s="27">
        <v>115.86</v>
      </c>
      <c r="N293" s="27">
        <v>92.09</v>
      </c>
      <c r="O293" s="26"/>
      <c r="P293" s="27">
        <v>79.150000000000006</v>
      </c>
    </row>
    <row r="294" spans="1:16" x14ac:dyDescent="0.3">
      <c r="A294" s="25" t="s">
        <v>368</v>
      </c>
      <c r="B294" s="27">
        <v>77.63</v>
      </c>
      <c r="C294" s="27">
        <v>72.48</v>
      </c>
      <c r="D294" s="27">
        <v>76.98</v>
      </c>
      <c r="E294" s="27">
        <v>93.22</v>
      </c>
      <c r="F294" s="27">
        <v>120.16</v>
      </c>
      <c r="G294" s="27">
        <v>120.16</v>
      </c>
      <c r="H294" s="27">
        <v>79.05</v>
      </c>
      <c r="I294" s="27">
        <v>65.28</v>
      </c>
      <c r="J294" s="27">
        <v>64.569999999999993</v>
      </c>
      <c r="K294" s="27">
        <v>85.9</v>
      </c>
      <c r="L294" s="27">
        <v>93.93</v>
      </c>
      <c r="M294" s="27">
        <v>114.99</v>
      </c>
      <c r="N294" s="27">
        <v>91.19</v>
      </c>
      <c r="O294" s="26"/>
      <c r="P294" s="27">
        <v>79.7</v>
      </c>
    </row>
    <row r="295" spans="1:16" x14ac:dyDescent="0.3">
      <c r="A295" s="25" t="s">
        <v>369</v>
      </c>
      <c r="B295" s="27">
        <v>78.88</v>
      </c>
      <c r="C295" s="27">
        <v>73.64</v>
      </c>
      <c r="D295" s="27">
        <v>78.260000000000005</v>
      </c>
      <c r="E295" s="27">
        <v>94.03</v>
      </c>
      <c r="F295" s="27">
        <v>108.05</v>
      </c>
      <c r="G295" s="27">
        <v>108.05</v>
      </c>
      <c r="H295" s="27">
        <v>79.5</v>
      </c>
      <c r="I295" s="27">
        <v>71.400000000000006</v>
      </c>
      <c r="J295" s="27">
        <v>67.47</v>
      </c>
      <c r="K295" s="27">
        <v>86.07</v>
      </c>
      <c r="L295" s="27">
        <v>93.83</v>
      </c>
      <c r="M295" s="27">
        <v>111.94</v>
      </c>
      <c r="N295" s="27">
        <v>91.28</v>
      </c>
      <c r="O295" s="26"/>
      <c r="P295" s="27">
        <v>80.38</v>
      </c>
    </row>
    <row r="296" spans="1:16" x14ac:dyDescent="0.3">
      <c r="A296" s="25" t="s">
        <v>370</v>
      </c>
      <c r="B296" s="27">
        <v>80.45</v>
      </c>
      <c r="C296" s="27">
        <v>75.040000000000006</v>
      </c>
      <c r="D296" s="27">
        <v>79.84</v>
      </c>
      <c r="E296" s="27">
        <v>93.78</v>
      </c>
      <c r="F296" s="27">
        <v>101.62</v>
      </c>
      <c r="G296" s="27">
        <v>101.62</v>
      </c>
      <c r="H296" s="27">
        <v>80.09</v>
      </c>
      <c r="I296" s="27">
        <v>71.959999999999994</v>
      </c>
      <c r="J296" s="27">
        <v>67.47</v>
      </c>
      <c r="K296" s="27">
        <v>86.15</v>
      </c>
      <c r="L296" s="27">
        <v>94.72</v>
      </c>
      <c r="M296" s="27">
        <v>112.37</v>
      </c>
      <c r="N296" s="27">
        <v>93.06</v>
      </c>
      <c r="O296" s="26"/>
      <c r="P296" s="27">
        <v>81.290000000000006</v>
      </c>
    </row>
    <row r="297" spans="1:16" x14ac:dyDescent="0.3">
      <c r="A297" s="25" t="s">
        <v>371</v>
      </c>
      <c r="B297" s="27">
        <v>82.43</v>
      </c>
      <c r="C297" s="27">
        <v>76.180000000000007</v>
      </c>
      <c r="D297" s="27">
        <v>81.73</v>
      </c>
      <c r="E297" s="27">
        <v>93.83</v>
      </c>
      <c r="F297" s="27">
        <v>96.64</v>
      </c>
      <c r="G297" s="27">
        <v>96.64</v>
      </c>
      <c r="H297" s="27">
        <v>80.08</v>
      </c>
      <c r="I297" s="27">
        <v>71.62</v>
      </c>
      <c r="J297" s="27">
        <v>67.47</v>
      </c>
      <c r="K297" s="27">
        <v>86.31</v>
      </c>
      <c r="L297" s="27">
        <v>94.81</v>
      </c>
      <c r="M297" s="27">
        <v>111.61</v>
      </c>
      <c r="N297" s="27">
        <v>92.76</v>
      </c>
      <c r="O297" s="26"/>
      <c r="P297" s="27">
        <v>82.18</v>
      </c>
    </row>
    <row r="298" spans="1:16" x14ac:dyDescent="0.3">
      <c r="A298" s="25" t="s">
        <v>372</v>
      </c>
      <c r="B298" s="27">
        <v>83.97</v>
      </c>
      <c r="C298" s="27">
        <v>77.33</v>
      </c>
      <c r="D298" s="27">
        <v>83.22</v>
      </c>
      <c r="E298" s="27">
        <v>94.23</v>
      </c>
      <c r="F298" s="27">
        <v>95.38</v>
      </c>
      <c r="G298" s="27">
        <v>95.38</v>
      </c>
      <c r="H298" s="27">
        <v>80.81</v>
      </c>
      <c r="I298" s="27">
        <v>59.58</v>
      </c>
      <c r="J298" s="27">
        <v>67.47</v>
      </c>
      <c r="K298" s="27">
        <v>86.39</v>
      </c>
      <c r="L298" s="27">
        <v>94.81</v>
      </c>
      <c r="M298" s="27">
        <v>110.52</v>
      </c>
      <c r="N298" s="27">
        <v>93.25</v>
      </c>
      <c r="O298" s="26"/>
      <c r="P298" s="27">
        <v>83.15</v>
      </c>
    </row>
    <row r="299" spans="1:16" x14ac:dyDescent="0.3">
      <c r="A299" s="25" t="s">
        <v>373</v>
      </c>
      <c r="B299" s="27">
        <v>85.45</v>
      </c>
      <c r="C299" s="27">
        <v>78.5</v>
      </c>
      <c r="D299" s="27">
        <v>84.67</v>
      </c>
      <c r="E299" s="27">
        <v>93.93</v>
      </c>
      <c r="F299" s="27">
        <v>92.74</v>
      </c>
      <c r="G299" s="27">
        <v>92.74</v>
      </c>
      <c r="H299" s="27">
        <v>81.010000000000005</v>
      </c>
      <c r="I299" s="27">
        <v>59.87</v>
      </c>
      <c r="J299" s="27">
        <v>70.94</v>
      </c>
      <c r="K299" s="27">
        <v>86.81</v>
      </c>
      <c r="L299" s="27">
        <v>93.63</v>
      </c>
      <c r="M299" s="27">
        <v>109.76</v>
      </c>
      <c r="N299" s="27">
        <v>93.31</v>
      </c>
      <c r="O299" s="26"/>
      <c r="P299" s="27">
        <v>84.05</v>
      </c>
    </row>
    <row r="300" spans="1:16" x14ac:dyDescent="0.3">
      <c r="A300" s="25" t="s">
        <v>374</v>
      </c>
      <c r="B300" s="27">
        <v>86.44</v>
      </c>
      <c r="C300" s="27">
        <v>79.540000000000006</v>
      </c>
      <c r="D300" s="27">
        <v>85.66</v>
      </c>
      <c r="E300" s="27">
        <v>94.27</v>
      </c>
      <c r="F300" s="27">
        <v>92.18</v>
      </c>
      <c r="G300" s="27">
        <v>92.18</v>
      </c>
      <c r="H300" s="27">
        <v>81.27</v>
      </c>
      <c r="I300" s="27">
        <v>59.47</v>
      </c>
      <c r="J300" s="27">
        <v>70.94</v>
      </c>
      <c r="K300" s="27">
        <v>87.14</v>
      </c>
      <c r="L300" s="27">
        <v>96.98</v>
      </c>
      <c r="M300" s="27">
        <v>108.01</v>
      </c>
      <c r="N300" s="27">
        <v>96.5</v>
      </c>
      <c r="O300" s="26"/>
      <c r="P300" s="27">
        <v>84.83</v>
      </c>
    </row>
    <row r="301" spans="1:16" x14ac:dyDescent="0.3">
      <c r="A301" s="25" t="s">
        <v>375</v>
      </c>
      <c r="B301" s="27">
        <v>87.32</v>
      </c>
      <c r="C301" s="27">
        <v>80.53</v>
      </c>
      <c r="D301" s="27">
        <v>86.54</v>
      </c>
      <c r="E301" s="27">
        <v>94.23</v>
      </c>
      <c r="F301" s="27">
        <v>88.59</v>
      </c>
      <c r="G301" s="27">
        <v>88.59</v>
      </c>
      <c r="H301" s="27">
        <v>80.83</v>
      </c>
      <c r="I301" s="27">
        <v>66.67</v>
      </c>
      <c r="J301" s="27">
        <v>70.94</v>
      </c>
      <c r="K301" s="27">
        <v>89.11</v>
      </c>
      <c r="L301" s="27">
        <v>96.49</v>
      </c>
      <c r="M301" s="27">
        <v>108.67</v>
      </c>
      <c r="N301" s="27">
        <v>96.55</v>
      </c>
      <c r="O301" s="26"/>
      <c r="P301" s="27">
        <v>85.18</v>
      </c>
    </row>
    <row r="302" spans="1:16" x14ac:dyDescent="0.3">
      <c r="A302" s="25" t="s">
        <v>376</v>
      </c>
      <c r="B302" s="27">
        <v>88.07</v>
      </c>
      <c r="C302" s="27">
        <v>82.56</v>
      </c>
      <c r="D302" s="27">
        <v>87.45</v>
      </c>
      <c r="E302" s="27">
        <v>94.52</v>
      </c>
      <c r="F302" s="27">
        <v>84.19</v>
      </c>
      <c r="G302" s="27">
        <v>84.19</v>
      </c>
      <c r="H302" s="27">
        <v>80.180000000000007</v>
      </c>
      <c r="I302" s="27">
        <v>66.38</v>
      </c>
      <c r="J302" s="27">
        <v>70.94</v>
      </c>
      <c r="K302" s="27">
        <v>89.11</v>
      </c>
      <c r="L302" s="27">
        <v>95.9</v>
      </c>
      <c r="M302" s="27">
        <v>108.67</v>
      </c>
      <c r="N302" s="27">
        <v>96.58</v>
      </c>
      <c r="O302" s="26"/>
      <c r="P302" s="27">
        <v>85.55</v>
      </c>
    </row>
    <row r="303" spans="1:16" x14ac:dyDescent="0.3">
      <c r="A303" s="25" t="s">
        <v>377</v>
      </c>
      <c r="B303" s="27">
        <v>88.71</v>
      </c>
      <c r="C303" s="27">
        <v>83.7</v>
      </c>
      <c r="D303" s="27">
        <v>88.15</v>
      </c>
      <c r="E303" s="27">
        <v>94.77</v>
      </c>
      <c r="F303" s="27">
        <v>84.64</v>
      </c>
      <c r="G303" s="27">
        <v>84.64</v>
      </c>
      <c r="H303" s="27">
        <v>79.69</v>
      </c>
      <c r="I303" s="27">
        <v>65.989999999999995</v>
      </c>
      <c r="J303" s="27">
        <v>75.59</v>
      </c>
      <c r="K303" s="27">
        <v>89.19</v>
      </c>
      <c r="L303" s="27">
        <v>95.9</v>
      </c>
      <c r="M303" s="27">
        <v>107.79</v>
      </c>
      <c r="N303" s="27">
        <v>96.63</v>
      </c>
      <c r="O303" s="26"/>
      <c r="P303" s="27">
        <v>86.13</v>
      </c>
    </row>
    <row r="304" spans="1:16" x14ac:dyDescent="0.3">
      <c r="A304" s="25" t="s">
        <v>378</v>
      </c>
      <c r="B304" s="27">
        <v>89.71</v>
      </c>
      <c r="C304" s="27">
        <v>85.15</v>
      </c>
      <c r="D304" s="27">
        <v>89.2</v>
      </c>
      <c r="E304" s="27">
        <v>94.81</v>
      </c>
      <c r="F304" s="27">
        <v>79.209999999999994</v>
      </c>
      <c r="G304" s="27">
        <v>79.209999999999994</v>
      </c>
      <c r="H304" s="27">
        <v>79.099999999999994</v>
      </c>
      <c r="I304" s="27">
        <v>68.510000000000005</v>
      </c>
      <c r="J304" s="27">
        <v>75.59</v>
      </c>
      <c r="K304" s="27">
        <v>89.52</v>
      </c>
      <c r="L304" s="27">
        <v>97.08</v>
      </c>
      <c r="M304" s="27">
        <v>109.97</v>
      </c>
      <c r="N304" s="27">
        <v>98.61</v>
      </c>
      <c r="O304" s="26"/>
      <c r="P304" s="27">
        <v>86.57</v>
      </c>
    </row>
    <row r="305" spans="1:16" x14ac:dyDescent="0.3">
      <c r="A305" s="25" t="s">
        <v>379</v>
      </c>
      <c r="B305" s="27">
        <v>90.84</v>
      </c>
      <c r="C305" s="27">
        <v>86.27</v>
      </c>
      <c r="D305" s="27">
        <v>90.33</v>
      </c>
      <c r="E305" s="27">
        <v>94.92</v>
      </c>
      <c r="F305" s="27">
        <v>74.11</v>
      </c>
      <c r="G305" s="27">
        <v>74.11</v>
      </c>
      <c r="H305" s="27">
        <v>79.62</v>
      </c>
      <c r="I305" s="27">
        <v>70.48</v>
      </c>
      <c r="J305" s="27">
        <v>75.59</v>
      </c>
      <c r="K305" s="27">
        <v>89.69</v>
      </c>
      <c r="L305" s="27">
        <v>97.67</v>
      </c>
      <c r="M305" s="27">
        <v>109.21</v>
      </c>
      <c r="N305" s="27">
        <v>100.2</v>
      </c>
      <c r="O305" s="26"/>
      <c r="P305" s="27">
        <v>87.2</v>
      </c>
    </row>
    <row r="306" spans="1:16" x14ac:dyDescent="0.3">
      <c r="A306" s="25" t="s">
        <v>380</v>
      </c>
      <c r="B306" s="27">
        <v>92.92</v>
      </c>
      <c r="C306" s="27">
        <v>87.43</v>
      </c>
      <c r="D306" s="27">
        <v>92.32</v>
      </c>
      <c r="E306" s="27">
        <v>95.12</v>
      </c>
      <c r="F306" s="27">
        <v>71.25</v>
      </c>
      <c r="G306" s="27">
        <v>71.25</v>
      </c>
      <c r="H306" s="27">
        <v>79.55</v>
      </c>
      <c r="I306" s="27">
        <v>71.72</v>
      </c>
      <c r="J306" s="27">
        <v>75.59</v>
      </c>
      <c r="K306" s="27">
        <v>89.77</v>
      </c>
      <c r="L306" s="27">
        <v>97.67</v>
      </c>
      <c r="M306" s="27">
        <v>108.67</v>
      </c>
      <c r="N306" s="27">
        <v>99.13</v>
      </c>
      <c r="O306" s="26"/>
      <c r="P306" s="27">
        <v>88.11</v>
      </c>
    </row>
    <row r="307" spans="1:16" x14ac:dyDescent="0.3">
      <c r="A307" s="25" t="s">
        <v>381</v>
      </c>
      <c r="B307" s="27">
        <v>93.7</v>
      </c>
      <c r="C307" s="27">
        <v>88</v>
      </c>
      <c r="D307" s="27">
        <v>93.07</v>
      </c>
      <c r="E307" s="27">
        <v>95.49</v>
      </c>
      <c r="F307" s="27">
        <v>70.52</v>
      </c>
      <c r="G307" s="27">
        <v>70.52</v>
      </c>
      <c r="H307" s="27">
        <v>80.56</v>
      </c>
      <c r="I307" s="27">
        <v>76.069999999999993</v>
      </c>
      <c r="J307" s="27">
        <v>80.8</v>
      </c>
      <c r="K307" s="27">
        <v>89.93</v>
      </c>
      <c r="L307" s="27">
        <v>97.67</v>
      </c>
      <c r="M307" s="27">
        <v>108.23</v>
      </c>
      <c r="N307" s="27">
        <v>99.28</v>
      </c>
      <c r="O307" s="26"/>
      <c r="P307" s="27">
        <v>88.98</v>
      </c>
    </row>
    <row r="308" spans="1:16" x14ac:dyDescent="0.3">
      <c r="A308" s="25" t="s">
        <v>382</v>
      </c>
      <c r="B308" s="27">
        <v>94.12</v>
      </c>
      <c r="C308" s="27">
        <v>88.28</v>
      </c>
      <c r="D308" s="27">
        <v>93.49</v>
      </c>
      <c r="E308" s="27">
        <v>97.2</v>
      </c>
      <c r="F308" s="27">
        <v>72.58</v>
      </c>
      <c r="G308" s="27">
        <v>72.58</v>
      </c>
      <c r="H308" s="27">
        <v>83.01</v>
      </c>
      <c r="I308" s="27">
        <v>80.94</v>
      </c>
      <c r="J308" s="27">
        <v>80.8</v>
      </c>
      <c r="K308" s="27">
        <v>90.84</v>
      </c>
      <c r="L308" s="27">
        <v>97.96</v>
      </c>
      <c r="M308" s="27">
        <v>116.95</v>
      </c>
      <c r="N308" s="27">
        <v>103.37</v>
      </c>
      <c r="O308" s="26"/>
      <c r="P308" s="27">
        <v>90.09</v>
      </c>
    </row>
    <row r="309" spans="1:16" x14ac:dyDescent="0.3">
      <c r="A309" s="25" t="s">
        <v>383</v>
      </c>
      <c r="B309" s="27">
        <v>94.38</v>
      </c>
      <c r="C309" s="27">
        <v>89.17</v>
      </c>
      <c r="D309" s="27">
        <v>93.87</v>
      </c>
      <c r="E309" s="27">
        <v>97.5</v>
      </c>
      <c r="F309" s="27">
        <v>73.03</v>
      </c>
      <c r="G309" s="27">
        <v>73.03</v>
      </c>
      <c r="H309" s="27">
        <v>84.56</v>
      </c>
      <c r="I309" s="27">
        <v>88.53</v>
      </c>
      <c r="J309" s="27">
        <v>80.8</v>
      </c>
      <c r="K309" s="27">
        <v>90.26</v>
      </c>
      <c r="L309" s="27">
        <v>96.39</v>
      </c>
      <c r="M309" s="27">
        <v>117.17</v>
      </c>
      <c r="N309" s="27">
        <v>102.19</v>
      </c>
      <c r="O309" s="26"/>
      <c r="P309" s="27">
        <v>90.65</v>
      </c>
    </row>
    <row r="310" spans="1:16" x14ac:dyDescent="0.3">
      <c r="A310" s="25" t="s">
        <v>384</v>
      </c>
      <c r="B310" s="27">
        <v>94.32</v>
      </c>
      <c r="C310" s="27">
        <v>91.03</v>
      </c>
      <c r="D310" s="27">
        <v>94.12</v>
      </c>
      <c r="E310" s="27">
        <v>99.91</v>
      </c>
      <c r="F310" s="27">
        <v>74.5</v>
      </c>
      <c r="G310" s="27">
        <v>74.5</v>
      </c>
      <c r="H310" s="27">
        <v>85.63</v>
      </c>
      <c r="I310" s="27">
        <v>86.88</v>
      </c>
      <c r="J310" s="27">
        <v>80.8</v>
      </c>
      <c r="K310" s="27">
        <v>90.34</v>
      </c>
      <c r="L310" s="27">
        <v>96.78</v>
      </c>
      <c r="M310" s="27">
        <v>116.3</v>
      </c>
      <c r="N310" s="27">
        <v>102.06</v>
      </c>
      <c r="O310" s="26"/>
      <c r="P310" s="27">
        <v>91.36</v>
      </c>
    </row>
    <row r="311" spans="1:16" x14ac:dyDescent="0.3">
      <c r="A311" s="25" t="s">
        <v>385</v>
      </c>
      <c r="B311" s="27">
        <v>94.12</v>
      </c>
      <c r="C311" s="27">
        <v>91.19</v>
      </c>
      <c r="D311" s="27">
        <v>94</v>
      </c>
      <c r="E311" s="27">
        <v>100.87</v>
      </c>
      <c r="F311" s="27">
        <v>81.02</v>
      </c>
      <c r="G311" s="27">
        <v>81.02</v>
      </c>
      <c r="H311" s="27">
        <v>89.44</v>
      </c>
      <c r="I311" s="27">
        <v>89.81</v>
      </c>
      <c r="J311" s="27">
        <v>82.59</v>
      </c>
      <c r="K311" s="27">
        <v>90.52</v>
      </c>
      <c r="L311" s="27">
        <v>96.98</v>
      </c>
      <c r="M311" s="27">
        <v>115.31</v>
      </c>
      <c r="N311" s="27">
        <v>101.02</v>
      </c>
      <c r="O311" s="26"/>
      <c r="P311" s="27">
        <v>92.49</v>
      </c>
    </row>
    <row r="312" spans="1:16" x14ac:dyDescent="0.3">
      <c r="A312" s="25" t="s">
        <v>386</v>
      </c>
      <c r="B312" s="27">
        <v>93.27</v>
      </c>
      <c r="C312" s="27">
        <v>89.31</v>
      </c>
      <c r="D312" s="27">
        <v>93.03</v>
      </c>
      <c r="E312" s="27">
        <v>100.09</v>
      </c>
      <c r="F312" s="27">
        <v>80.91</v>
      </c>
      <c r="G312" s="27">
        <v>80.91</v>
      </c>
      <c r="H312" s="27">
        <v>93.02</v>
      </c>
      <c r="I312" s="27">
        <v>97.05</v>
      </c>
      <c r="J312" s="27">
        <v>82.59</v>
      </c>
      <c r="K312" s="27">
        <v>90.8</v>
      </c>
      <c r="L312" s="27">
        <v>97.47</v>
      </c>
      <c r="M312" s="27">
        <v>115.75</v>
      </c>
      <c r="N312" s="27">
        <v>103.43</v>
      </c>
      <c r="O312" s="26"/>
      <c r="P312" s="27">
        <v>92.65</v>
      </c>
    </row>
    <row r="313" spans="1:16" x14ac:dyDescent="0.3">
      <c r="A313" s="25" t="s">
        <v>387</v>
      </c>
      <c r="B313" s="27">
        <v>91.89</v>
      </c>
      <c r="C313" s="27">
        <v>87.48</v>
      </c>
      <c r="D313" s="27">
        <v>91.59</v>
      </c>
      <c r="E313" s="27">
        <v>98.33</v>
      </c>
      <c r="F313" s="27">
        <v>81.709999999999994</v>
      </c>
      <c r="G313" s="27">
        <v>81.709999999999994</v>
      </c>
      <c r="H313" s="27">
        <v>92.14</v>
      </c>
      <c r="I313" s="27">
        <v>111.37</v>
      </c>
      <c r="J313" s="27">
        <v>82.59</v>
      </c>
      <c r="K313" s="27">
        <v>90.8</v>
      </c>
      <c r="L313" s="27">
        <v>97.57</v>
      </c>
      <c r="M313" s="27">
        <v>114.77</v>
      </c>
      <c r="N313" s="27">
        <v>109.61</v>
      </c>
      <c r="O313" s="26"/>
      <c r="P313" s="27">
        <v>91.63</v>
      </c>
    </row>
    <row r="314" spans="1:16" x14ac:dyDescent="0.3">
      <c r="A314" s="25" t="s">
        <v>388</v>
      </c>
      <c r="B314" s="27">
        <v>90.86</v>
      </c>
      <c r="C314" s="27">
        <v>86.37</v>
      </c>
      <c r="D314" s="27">
        <v>90.55</v>
      </c>
      <c r="E314" s="27">
        <v>97.22</v>
      </c>
      <c r="F314" s="27">
        <v>79.459999999999994</v>
      </c>
      <c r="G314" s="27">
        <v>79.459999999999994</v>
      </c>
      <c r="H314" s="27">
        <v>92.22</v>
      </c>
      <c r="I314" s="27">
        <v>92.65</v>
      </c>
      <c r="J314" s="27">
        <v>82.59</v>
      </c>
      <c r="K314" s="27">
        <v>90.89</v>
      </c>
      <c r="L314" s="27">
        <v>97.57</v>
      </c>
      <c r="M314" s="27">
        <v>112.81</v>
      </c>
      <c r="N314" s="27">
        <v>108.06</v>
      </c>
      <c r="O314" s="26"/>
      <c r="P314" s="27">
        <v>90.8</v>
      </c>
    </row>
    <row r="315" spans="1:16" x14ac:dyDescent="0.3">
      <c r="A315" s="25" t="s">
        <v>389</v>
      </c>
      <c r="B315" s="27">
        <v>89.01</v>
      </c>
      <c r="C315" s="27">
        <v>85.45</v>
      </c>
      <c r="D315" s="27">
        <v>88.79</v>
      </c>
      <c r="E315" s="27">
        <v>98.21</v>
      </c>
      <c r="F315" s="27">
        <v>79.63</v>
      </c>
      <c r="G315" s="27">
        <v>79.63</v>
      </c>
      <c r="H315" s="27">
        <v>93.41</v>
      </c>
      <c r="I315" s="27">
        <v>99.98</v>
      </c>
      <c r="J315" s="27">
        <v>81.98</v>
      </c>
      <c r="K315" s="27">
        <v>90.98</v>
      </c>
      <c r="L315" s="27">
        <v>97.37</v>
      </c>
      <c r="M315" s="27">
        <v>113.03</v>
      </c>
      <c r="N315" s="27">
        <v>103.19</v>
      </c>
      <c r="O315" s="26"/>
      <c r="P315" s="27">
        <v>90.13</v>
      </c>
    </row>
    <row r="316" spans="1:16" x14ac:dyDescent="0.3">
      <c r="A316" s="25" t="s">
        <v>390</v>
      </c>
      <c r="B316" s="27">
        <v>87.36</v>
      </c>
      <c r="C316" s="27">
        <v>84.83</v>
      </c>
      <c r="D316" s="27">
        <v>87.23</v>
      </c>
      <c r="E316" s="27">
        <v>99.07</v>
      </c>
      <c r="F316" s="27">
        <v>81.55</v>
      </c>
      <c r="G316" s="27">
        <v>81.55</v>
      </c>
      <c r="H316" s="27">
        <v>93.32</v>
      </c>
      <c r="I316" s="27">
        <v>107.96</v>
      </c>
      <c r="J316" s="27">
        <v>81.98</v>
      </c>
      <c r="K316" s="27">
        <v>91.72</v>
      </c>
      <c r="L316" s="27">
        <v>98.06</v>
      </c>
      <c r="M316" s="27">
        <v>110.52</v>
      </c>
      <c r="N316" s="27">
        <v>106.59</v>
      </c>
      <c r="O316" s="26"/>
      <c r="P316" s="27">
        <v>89.55</v>
      </c>
    </row>
    <row r="317" spans="1:16" x14ac:dyDescent="0.3">
      <c r="A317" s="25" t="s">
        <v>391</v>
      </c>
      <c r="B317" s="27">
        <v>86.29</v>
      </c>
      <c r="C317" s="27">
        <v>85.14</v>
      </c>
      <c r="D317" s="27">
        <v>86.3</v>
      </c>
      <c r="E317" s="27">
        <v>98.66</v>
      </c>
      <c r="F317" s="27">
        <v>84.72</v>
      </c>
      <c r="G317" s="27">
        <v>84.72</v>
      </c>
      <c r="H317" s="27">
        <v>93.26</v>
      </c>
      <c r="I317" s="27">
        <v>115.47</v>
      </c>
      <c r="J317" s="27">
        <v>81.98</v>
      </c>
      <c r="K317" s="27">
        <v>91.81</v>
      </c>
      <c r="L317" s="27">
        <v>98.26</v>
      </c>
      <c r="M317" s="27">
        <v>109.43</v>
      </c>
      <c r="N317" s="27">
        <v>106.5</v>
      </c>
      <c r="O317" s="26"/>
      <c r="P317" s="27">
        <v>89.25</v>
      </c>
    </row>
    <row r="318" spans="1:16" x14ac:dyDescent="0.3">
      <c r="A318" s="25" t="s">
        <v>392</v>
      </c>
      <c r="B318" s="27">
        <v>85.85</v>
      </c>
      <c r="C318" s="27">
        <v>85.95</v>
      </c>
      <c r="D318" s="27">
        <v>85.98</v>
      </c>
      <c r="E318" s="27">
        <v>98.4</v>
      </c>
      <c r="F318" s="27">
        <v>84.14</v>
      </c>
      <c r="G318" s="27">
        <v>84.14</v>
      </c>
      <c r="H318" s="27">
        <v>92.94</v>
      </c>
      <c r="I318" s="27">
        <v>92.02</v>
      </c>
      <c r="J318" s="27">
        <v>81.98</v>
      </c>
      <c r="K318" s="27">
        <v>91.81</v>
      </c>
      <c r="L318" s="27">
        <v>98.65</v>
      </c>
      <c r="M318" s="27">
        <v>108.56</v>
      </c>
      <c r="N318" s="27">
        <v>104.45</v>
      </c>
      <c r="O318" s="26"/>
      <c r="P318" s="27">
        <v>89.02</v>
      </c>
    </row>
    <row r="319" spans="1:16" x14ac:dyDescent="0.3">
      <c r="A319" s="25" t="s">
        <v>393</v>
      </c>
      <c r="B319" s="27">
        <v>85.96</v>
      </c>
      <c r="C319" s="27">
        <v>86.47</v>
      </c>
      <c r="D319" s="27">
        <v>86.12</v>
      </c>
      <c r="E319" s="27">
        <v>99.3</v>
      </c>
      <c r="F319" s="27">
        <v>83.66</v>
      </c>
      <c r="G319" s="27">
        <v>83.66</v>
      </c>
      <c r="H319" s="27">
        <v>93.99</v>
      </c>
      <c r="I319" s="27">
        <v>90.35</v>
      </c>
      <c r="J319" s="27">
        <v>85.38</v>
      </c>
      <c r="K319" s="27">
        <v>91.9</v>
      </c>
      <c r="L319" s="27">
        <v>98.55</v>
      </c>
      <c r="M319" s="27">
        <v>107.58</v>
      </c>
      <c r="N319" s="27">
        <v>105.02</v>
      </c>
      <c r="O319" s="26"/>
      <c r="P319" s="27">
        <v>89.57</v>
      </c>
    </row>
    <row r="320" spans="1:16" x14ac:dyDescent="0.3">
      <c r="A320" s="25" t="s">
        <v>394</v>
      </c>
      <c r="B320" s="27">
        <v>86.41</v>
      </c>
      <c r="C320" s="27">
        <v>87.24</v>
      </c>
      <c r="D320" s="27">
        <v>86.58</v>
      </c>
      <c r="E320" s="27">
        <v>100.23</v>
      </c>
      <c r="F320" s="27">
        <v>82.3</v>
      </c>
      <c r="G320" s="27">
        <v>82.3</v>
      </c>
      <c r="H320" s="27">
        <v>94.29</v>
      </c>
      <c r="I320" s="27">
        <v>94.03</v>
      </c>
      <c r="J320" s="27">
        <v>85.38</v>
      </c>
      <c r="K320" s="27">
        <v>92.36</v>
      </c>
      <c r="L320" s="27">
        <v>98.65</v>
      </c>
      <c r="M320" s="27">
        <v>108.01</v>
      </c>
      <c r="N320" s="27">
        <v>106.81</v>
      </c>
      <c r="O320" s="26"/>
      <c r="P320" s="27">
        <v>90.01</v>
      </c>
    </row>
    <row r="321" spans="1:16" x14ac:dyDescent="0.3">
      <c r="A321" s="25" t="s">
        <v>395</v>
      </c>
      <c r="B321" s="27">
        <v>87.13</v>
      </c>
      <c r="C321" s="27">
        <v>88.52</v>
      </c>
      <c r="D321" s="27">
        <v>87.35</v>
      </c>
      <c r="E321" s="27">
        <v>101.17</v>
      </c>
      <c r="F321" s="27">
        <v>80.150000000000006</v>
      </c>
      <c r="G321" s="27">
        <v>80.150000000000006</v>
      </c>
      <c r="H321" s="27">
        <v>95.78</v>
      </c>
      <c r="I321" s="27">
        <v>108.15</v>
      </c>
      <c r="J321" s="27">
        <v>85.38</v>
      </c>
      <c r="K321" s="27">
        <v>92.45</v>
      </c>
      <c r="L321" s="27">
        <v>98.55</v>
      </c>
      <c r="M321" s="27">
        <v>107.14</v>
      </c>
      <c r="N321" s="27">
        <v>101.42</v>
      </c>
      <c r="O321" s="26"/>
      <c r="P321" s="27">
        <v>90.72</v>
      </c>
    </row>
    <row r="322" spans="1:16" x14ac:dyDescent="0.3">
      <c r="A322" s="25" t="s">
        <v>396</v>
      </c>
      <c r="B322" s="27">
        <v>87.71</v>
      </c>
      <c r="C322" s="27">
        <v>89.47</v>
      </c>
      <c r="D322" s="27">
        <v>87.95</v>
      </c>
      <c r="E322" s="27">
        <v>101.4</v>
      </c>
      <c r="F322" s="27">
        <v>80.930000000000007</v>
      </c>
      <c r="G322" s="27">
        <v>80.930000000000007</v>
      </c>
      <c r="H322" s="27">
        <v>96.79</v>
      </c>
      <c r="I322" s="27">
        <v>98.94</v>
      </c>
      <c r="J322" s="27">
        <v>85.38</v>
      </c>
      <c r="K322" s="27">
        <v>92.36</v>
      </c>
      <c r="L322" s="27">
        <v>98.55</v>
      </c>
      <c r="M322" s="27">
        <v>106.59</v>
      </c>
      <c r="N322" s="27">
        <v>106.65</v>
      </c>
      <c r="O322" s="26"/>
      <c r="P322" s="27">
        <v>91.42</v>
      </c>
    </row>
    <row r="323" spans="1:16" x14ac:dyDescent="0.3">
      <c r="A323" s="25" t="s">
        <v>397</v>
      </c>
      <c r="B323" s="27">
        <v>88.59</v>
      </c>
      <c r="C323" s="27">
        <v>90.52</v>
      </c>
      <c r="D323" s="27">
        <v>88.83</v>
      </c>
      <c r="E323" s="27">
        <v>101.22</v>
      </c>
      <c r="F323" s="27">
        <v>79.88</v>
      </c>
      <c r="G323" s="27">
        <v>79.88</v>
      </c>
      <c r="H323" s="27">
        <v>96.98</v>
      </c>
      <c r="I323" s="27">
        <v>103.28</v>
      </c>
      <c r="J323" s="27">
        <v>86.94</v>
      </c>
      <c r="K323" s="27">
        <v>92.18</v>
      </c>
      <c r="L323" s="27">
        <v>98.95</v>
      </c>
      <c r="M323" s="27">
        <v>105.94</v>
      </c>
      <c r="N323" s="27">
        <v>104.1</v>
      </c>
      <c r="O323" s="26"/>
      <c r="P323" s="27">
        <v>91.99</v>
      </c>
    </row>
    <row r="324" spans="1:16" x14ac:dyDescent="0.3">
      <c r="A324" s="25" t="s">
        <v>398</v>
      </c>
      <c r="B324" s="27">
        <v>89.73</v>
      </c>
      <c r="C324" s="27">
        <v>91.64</v>
      </c>
      <c r="D324" s="27">
        <v>89.95</v>
      </c>
      <c r="E324" s="27">
        <v>101.42</v>
      </c>
      <c r="F324" s="27">
        <v>84</v>
      </c>
      <c r="G324" s="27">
        <v>84</v>
      </c>
      <c r="H324" s="27">
        <v>97.21</v>
      </c>
      <c r="I324" s="27">
        <v>107.52</v>
      </c>
      <c r="J324" s="27">
        <v>86.94</v>
      </c>
      <c r="K324" s="27">
        <v>94.47</v>
      </c>
      <c r="L324" s="27">
        <v>99.14</v>
      </c>
      <c r="M324" s="27">
        <v>104.85</v>
      </c>
      <c r="N324" s="27">
        <v>104.41</v>
      </c>
      <c r="O324" s="26"/>
      <c r="P324" s="27">
        <v>92.86</v>
      </c>
    </row>
    <row r="325" spans="1:16" x14ac:dyDescent="0.3">
      <c r="A325" s="25" t="s">
        <v>399</v>
      </c>
      <c r="B325" s="27">
        <v>90.54</v>
      </c>
      <c r="C325" s="27">
        <v>92.55</v>
      </c>
      <c r="D325" s="27">
        <v>90.75</v>
      </c>
      <c r="E325" s="27">
        <v>100.06</v>
      </c>
      <c r="F325" s="27">
        <v>84.11</v>
      </c>
      <c r="G325" s="27">
        <v>84.11</v>
      </c>
      <c r="H325" s="27">
        <v>96.91</v>
      </c>
      <c r="I325" s="27">
        <v>108.22</v>
      </c>
      <c r="J325" s="27">
        <v>86.94</v>
      </c>
      <c r="K325" s="27">
        <v>95.2</v>
      </c>
      <c r="L325" s="27">
        <v>99.24</v>
      </c>
      <c r="M325" s="27">
        <v>104.31</v>
      </c>
      <c r="N325" s="27">
        <v>104.11</v>
      </c>
      <c r="O325" s="26"/>
      <c r="P325" s="27">
        <v>93.17</v>
      </c>
    </row>
    <row r="326" spans="1:16" x14ac:dyDescent="0.3">
      <c r="A326" s="25" t="s">
        <v>400</v>
      </c>
      <c r="B326" s="27">
        <v>91.27</v>
      </c>
      <c r="C326" s="27">
        <v>93.14</v>
      </c>
      <c r="D326" s="27">
        <v>91.46</v>
      </c>
      <c r="E326" s="27">
        <v>101</v>
      </c>
      <c r="F326" s="27">
        <v>82.6</v>
      </c>
      <c r="G326" s="27">
        <v>82.6</v>
      </c>
      <c r="H326" s="27">
        <v>96.52</v>
      </c>
      <c r="I326" s="27">
        <v>100.18</v>
      </c>
      <c r="J326" s="27">
        <v>86.94</v>
      </c>
      <c r="K326" s="27">
        <v>96.03</v>
      </c>
      <c r="L326" s="27">
        <v>99.24</v>
      </c>
      <c r="M326" s="27">
        <v>103.22</v>
      </c>
      <c r="N326" s="27">
        <v>103.87</v>
      </c>
      <c r="O326" s="26"/>
      <c r="P326" s="27">
        <v>93.46</v>
      </c>
    </row>
    <row r="327" spans="1:16" x14ac:dyDescent="0.3">
      <c r="A327" s="25" t="s">
        <v>401</v>
      </c>
      <c r="B327" s="27">
        <v>91.68</v>
      </c>
      <c r="C327" s="27">
        <v>93.56</v>
      </c>
      <c r="D327" s="27">
        <v>91.85</v>
      </c>
      <c r="E327" s="27">
        <v>101.99</v>
      </c>
      <c r="F327" s="27">
        <v>79.489999999999995</v>
      </c>
      <c r="G327" s="27">
        <v>79.489999999999995</v>
      </c>
      <c r="H327" s="27">
        <v>96.8</v>
      </c>
      <c r="I327" s="27">
        <v>100.28</v>
      </c>
      <c r="J327" s="27">
        <v>91.47</v>
      </c>
      <c r="K327" s="27">
        <v>96.03</v>
      </c>
      <c r="L327" s="27">
        <v>99.14</v>
      </c>
      <c r="M327" s="27">
        <v>102.23</v>
      </c>
      <c r="N327" s="27">
        <v>104.21</v>
      </c>
      <c r="O327" s="26"/>
      <c r="P327" s="27">
        <v>93.93</v>
      </c>
    </row>
    <row r="328" spans="1:16" x14ac:dyDescent="0.3">
      <c r="A328" s="25" t="s">
        <v>402</v>
      </c>
      <c r="B328" s="27">
        <v>92.76</v>
      </c>
      <c r="C328" s="27">
        <v>94.3</v>
      </c>
      <c r="D328" s="27">
        <v>92.91</v>
      </c>
      <c r="E328" s="27">
        <v>102.67</v>
      </c>
      <c r="F328" s="27">
        <v>78.430000000000007</v>
      </c>
      <c r="G328" s="27">
        <v>78.430000000000007</v>
      </c>
      <c r="H328" s="27">
        <v>99.38</v>
      </c>
      <c r="I328" s="27">
        <v>97.01</v>
      </c>
      <c r="J328" s="27">
        <v>91.47</v>
      </c>
      <c r="K328" s="27">
        <v>96.31</v>
      </c>
      <c r="L328" s="27">
        <v>100.03</v>
      </c>
      <c r="M328" s="27">
        <v>101.58</v>
      </c>
      <c r="N328" s="27">
        <v>104.69</v>
      </c>
      <c r="O328" s="26"/>
      <c r="P328" s="27">
        <v>95.03</v>
      </c>
    </row>
    <row r="329" spans="1:16" x14ac:dyDescent="0.3">
      <c r="A329" s="25" t="s">
        <v>403</v>
      </c>
      <c r="B329" s="27">
        <v>93.92</v>
      </c>
      <c r="C329" s="27">
        <v>95.19</v>
      </c>
      <c r="D329" s="27">
        <v>94.05</v>
      </c>
      <c r="E329" s="27">
        <v>101.82</v>
      </c>
      <c r="F329" s="27">
        <v>78.650000000000006</v>
      </c>
      <c r="G329" s="27">
        <v>78.650000000000006</v>
      </c>
      <c r="H329" s="27">
        <v>99.64</v>
      </c>
      <c r="I329" s="27">
        <v>112.97</v>
      </c>
      <c r="J329" s="27">
        <v>91.47</v>
      </c>
      <c r="K329" s="27">
        <v>96.86</v>
      </c>
      <c r="L329" s="27">
        <v>100.13</v>
      </c>
      <c r="M329" s="27">
        <v>101.8</v>
      </c>
      <c r="N329" s="27">
        <v>105</v>
      </c>
      <c r="O329" s="26"/>
      <c r="P329" s="27">
        <v>95.69</v>
      </c>
    </row>
    <row r="330" spans="1:16" x14ac:dyDescent="0.3">
      <c r="A330" s="25" t="s">
        <v>404</v>
      </c>
      <c r="B330" s="27">
        <v>94.88</v>
      </c>
      <c r="C330" s="27">
        <v>96.01</v>
      </c>
      <c r="D330" s="27">
        <v>94.98</v>
      </c>
      <c r="E330" s="27">
        <v>101.6</v>
      </c>
      <c r="F330" s="27">
        <v>78.599999999999994</v>
      </c>
      <c r="G330" s="27">
        <v>78.599999999999994</v>
      </c>
      <c r="H330" s="27">
        <v>99.28</v>
      </c>
      <c r="I330" s="27">
        <v>101.93</v>
      </c>
      <c r="J330" s="27">
        <v>91.47</v>
      </c>
      <c r="K330" s="27">
        <v>97.32</v>
      </c>
      <c r="L330" s="27">
        <v>100.22</v>
      </c>
      <c r="M330" s="27">
        <v>101.04</v>
      </c>
      <c r="N330" s="27">
        <v>104.95</v>
      </c>
      <c r="O330" s="26"/>
      <c r="P330" s="27">
        <v>96.08</v>
      </c>
    </row>
    <row r="331" spans="1:16" x14ac:dyDescent="0.3">
      <c r="A331" s="25" t="s">
        <v>405</v>
      </c>
      <c r="B331" s="27">
        <v>96.36</v>
      </c>
      <c r="C331" s="27">
        <v>97.05</v>
      </c>
      <c r="D331" s="27">
        <v>96.42</v>
      </c>
      <c r="E331" s="27">
        <v>101.69</v>
      </c>
      <c r="F331" s="27">
        <v>78.650000000000006</v>
      </c>
      <c r="G331" s="27">
        <v>78.650000000000006</v>
      </c>
      <c r="H331" s="27">
        <v>97.45</v>
      </c>
      <c r="I331" s="27">
        <v>93.28</v>
      </c>
      <c r="J331" s="27">
        <v>94.32</v>
      </c>
      <c r="K331" s="27">
        <v>97.22</v>
      </c>
      <c r="L331" s="27">
        <v>100.03</v>
      </c>
      <c r="M331" s="27">
        <v>100.05</v>
      </c>
      <c r="N331" s="27">
        <v>103.1</v>
      </c>
      <c r="O331" s="26"/>
      <c r="P331" s="27">
        <v>96.55</v>
      </c>
    </row>
    <row r="332" spans="1:16" x14ac:dyDescent="0.3">
      <c r="A332" s="25" t="s">
        <v>406</v>
      </c>
      <c r="B332" s="27">
        <v>97.5</v>
      </c>
      <c r="C332" s="27">
        <v>98.16</v>
      </c>
      <c r="D332" s="27">
        <v>97.54</v>
      </c>
      <c r="E332" s="27">
        <v>100.17</v>
      </c>
      <c r="F332" s="27">
        <v>77.84</v>
      </c>
      <c r="G332" s="27">
        <v>77.84</v>
      </c>
      <c r="H332" s="27">
        <v>96.16</v>
      </c>
      <c r="I332" s="27">
        <v>92.34</v>
      </c>
      <c r="J332" s="27">
        <v>94.32</v>
      </c>
      <c r="K332" s="27">
        <v>98.05</v>
      </c>
      <c r="L332" s="27">
        <v>98.95</v>
      </c>
      <c r="M332" s="27">
        <v>99.84</v>
      </c>
      <c r="N332" s="27">
        <v>101.15</v>
      </c>
      <c r="O332" s="26"/>
      <c r="P332" s="27">
        <v>96.73</v>
      </c>
    </row>
    <row r="333" spans="1:16" x14ac:dyDescent="0.3">
      <c r="A333" s="25" t="s">
        <v>407</v>
      </c>
      <c r="B333" s="27">
        <v>96.68</v>
      </c>
      <c r="C333" s="27">
        <v>97.59</v>
      </c>
      <c r="D333" s="27">
        <v>96.74</v>
      </c>
      <c r="E333" s="27">
        <v>100.04</v>
      </c>
      <c r="F333" s="27">
        <v>83.66</v>
      </c>
      <c r="G333" s="27">
        <v>83.66</v>
      </c>
      <c r="H333" s="27">
        <v>95.42</v>
      </c>
      <c r="I333" s="27">
        <v>92.65</v>
      </c>
      <c r="J333" s="27">
        <v>94.32</v>
      </c>
      <c r="K333" s="27">
        <v>98.23</v>
      </c>
      <c r="L333" s="27">
        <v>98.95</v>
      </c>
      <c r="M333" s="27">
        <v>100.27</v>
      </c>
      <c r="N333" s="27">
        <v>100.34</v>
      </c>
      <c r="O333" s="26"/>
      <c r="P333" s="27">
        <v>96.38</v>
      </c>
    </row>
    <row r="334" spans="1:16" x14ac:dyDescent="0.3">
      <c r="A334" s="25" t="s">
        <v>408</v>
      </c>
      <c r="B334" s="27">
        <v>97.23</v>
      </c>
      <c r="C334" s="27">
        <v>98.12</v>
      </c>
      <c r="D334" s="27">
        <v>97.28</v>
      </c>
      <c r="E334" s="27">
        <v>100.15</v>
      </c>
      <c r="F334" s="27">
        <v>95.22</v>
      </c>
      <c r="G334" s="27">
        <v>95.22</v>
      </c>
      <c r="H334" s="27">
        <v>95.35</v>
      </c>
      <c r="I334" s="27">
        <v>98.84</v>
      </c>
      <c r="J334" s="27">
        <v>94.32</v>
      </c>
      <c r="K334" s="27">
        <v>98.51</v>
      </c>
      <c r="L334" s="27">
        <v>99.04</v>
      </c>
      <c r="M334" s="27">
        <v>100.38</v>
      </c>
      <c r="N334" s="27">
        <v>100.46</v>
      </c>
      <c r="O334" s="26"/>
      <c r="P334" s="27">
        <v>97.17</v>
      </c>
    </row>
    <row r="335" spans="1:16" x14ac:dyDescent="0.3">
      <c r="A335" s="25" t="s">
        <v>409</v>
      </c>
      <c r="B335" s="27">
        <v>97.32</v>
      </c>
      <c r="C335" s="27">
        <v>98.19</v>
      </c>
      <c r="D335" s="27">
        <v>97.37</v>
      </c>
      <c r="E335" s="27">
        <v>101.41</v>
      </c>
      <c r="F335" s="27">
        <v>96.47</v>
      </c>
      <c r="G335" s="27">
        <v>96.47</v>
      </c>
      <c r="H335" s="27">
        <v>96.41</v>
      </c>
      <c r="I335" s="27">
        <v>95.62</v>
      </c>
      <c r="J335" s="27">
        <v>96.13</v>
      </c>
      <c r="K335" s="27">
        <v>98.6</v>
      </c>
      <c r="L335" s="27">
        <v>98.55</v>
      </c>
      <c r="M335" s="27">
        <v>98.64</v>
      </c>
      <c r="N335" s="27">
        <v>100.49</v>
      </c>
      <c r="O335" s="26"/>
      <c r="P335" s="27">
        <v>97.62</v>
      </c>
    </row>
    <row r="336" spans="1:16" x14ac:dyDescent="0.3">
      <c r="A336" s="25" t="s">
        <v>410</v>
      </c>
      <c r="B336" s="27">
        <v>98.04</v>
      </c>
      <c r="C336" s="27">
        <v>98.75</v>
      </c>
      <c r="D336" s="27">
        <v>98.06</v>
      </c>
      <c r="E336" s="27">
        <v>99.46</v>
      </c>
      <c r="F336" s="27">
        <v>98.08</v>
      </c>
      <c r="G336" s="27">
        <v>98.08</v>
      </c>
      <c r="H336" s="27">
        <v>97.58</v>
      </c>
      <c r="I336" s="27">
        <v>96.09</v>
      </c>
      <c r="J336" s="27">
        <v>96.13</v>
      </c>
      <c r="K336" s="27">
        <v>99.06</v>
      </c>
      <c r="L336" s="27">
        <v>98.55</v>
      </c>
      <c r="M336" s="27">
        <v>98.2</v>
      </c>
      <c r="N336" s="27">
        <v>100.56</v>
      </c>
      <c r="O336" s="26"/>
      <c r="P336" s="27">
        <v>98.15</v>
      </c>
    </row>
    <row r="337" spans="1:16" x14ac:dyDescent="0.3">
      <c r="A337" s="25" t="s">
        <v>411</v>
      </c>
      <c r="B337" s="27">
        <v>98.02</v>
      </c>
      <c r="C337" s="27">
        <v>98.77</v>
      </c>
      <c r="D337" s="27">
        <v>98.07</v>
      </c>
      <c r="E337" s="27">
        <v>100.89</v>
      </c>
      <c r="F337" s="27">
        <v>97.19</v>
      </c>
      <c r="G337" s="27">
        <v>97.19</v>
      </c>
      <c r="H337" s="27">
        <v>97.07</v>
      </c>
      <c r="I337" s="27">
        <v>97.13</v>
      </c>
      <c r="J337" s="27">
        <v>96.13</v>
      </c>
      <c r="K337" s="27">
        <v>99.79</v>
      </c>
      <c r="L337" s="27">
        <v>98.75</v>
      </c>
      <c r="M337" s="27">
        <v>97.22</v>
      </c>
      <c r="N337" s="27">
        <v>100.62</v>
      </c>
      <c r="O337" s="26"/>
      <c r="P337" s="27">
        <v>98.12</v>
      </c>
    </row>
    <row r="338" spans="1:16" x14ac:dyDescent="0.3">
      <c r="A338" s="25" t="s">
        <v>412</v>
      </c>
      <c r="B338" s="27">
        <v>98.65</v>
      </c>
      <c r="C338" s="27">
        <v>99.25</v>
      </c>
      <c r="D338" s="27">
        <v>98.68</v>
      </c>
      <c r="E338" s="27">
        <v>101.78</v>
      </c>
      <c r="F338" s="27">
        <v>96.52</v>
      </c>
      <c r="G338" s="27">
        <v>96.52</v>
      </c>
      <c r="H338" s="27">
        <v>95.93</v>
      </c>
      <c r="I338" s="27">
        <v>99.15</v>
      </c>
      <c r="J338" s="27">
        <v>96.13</v>
      </c>
      <c r="K338" s="27">
        <v>99.06</v>
      </c>
      <c r="L338" s="27">
        <v>99.04</v>
      </c>
      <c r="M338" s="27">
        <v>99.18</v>
      </c>
      <c r="N338" s="27">
        <v>99.75</v>
      </c>
      <c r="O338" s="26"/>
      <c r="P338" s="27">
        <v>98.29</v>
      </c>
    </row>
    <row r="339" spans="1:16" x14ac:dyDescent="0.3">
      <c r="A339" s="25" t="s">
        <v>413</v>
      </c>
      <c r="B339" s="27">
        <v>98.9</v>
      </c>
      <c r="C339" s="27">
        <v>99.38</v>
      </c>
      <c r="D339" s="27">
        <v>98.92</v>
      </c>
      <c r="E339" s="27">
        <v>99.55</v>
      </c>
      <c r="F339" s="27">
        <v>97.22</v>
      </c>
      <c r="G339" s="27">
        <v>97.22</v>
      </c>
      <c r="H339" s="27">
        <v>96.55</v>
      </c>
      <c r="I339" s="27">
        <v>101.27</v>
      </c>
      <c r="J339" s="27">
        <v>100</v>
      </c>
      <c r="K339" s="27">
        <v>99.15</v>
      </c>
      <c r="L339" s="27">
        <v>98.95</v>
      </c>
      <c r="M339" s="27">
        <v>100.05</v>
      </c>
      <c r="N339" s="27">
        <v>99.7</v>
      </c>
      <c r="O339" s="26"/>
      <c r="P339" s="27">
        <v>98.61</v>
      </c>
    </row>
    <row r="340" spans="1:16" x14ac:dyDescent="0.3">
      <c r="A340" s="25" t="s">
        <v>414</v>
      </c>
      <c r="B340" s="27">
        <v>100.01</v>
      </c>
      <c r="C340" s="27">
        <v>99.98</v>
      </c>
      <c r="D340" s="27">
        <v>99.98</v>
      </c>
      <c r="E340" s="27">
        <v>100.44</v>
      </c>
      <c r="F340" s="27">
        <v>99.34</v>
      </c>
      <c r="G340" s="27">
        <v>99.34</v>
      </c>
      <c r="H340" s="27">
        <v>99.11</v>
      </c>
      <c r="I340" s="27">
        <v>101.61</v>
      </c>
      <c r="J340" s="27">
        <v>100</v>
      </c>
      <c r="K340" s="27">
        <v>99.98</v>
      </c>
      <c r="L340" s="27">
        <v>99.93</v>
      </c>
      <c r="M340" s="27">
        <v>100.16</v>
      </c>
      <c r="N340" s="27">
        <v>100.05</v>
      </c>
      <c r="O340" s="26"/>
      <c r="P340" s="27">
        <v>99.84</v>
      </c>
    </row>
    <row r="341" spans="1:16" x14ac:dyDescent="0.3">
      <c r="A341" s="25" t="s">
        <v>415</v>
      </c>
      <c r="B341" s="27">
        <v>100.34</v>
      </c>
      <c r="C341" s="27">
        <v>100.35</v>
      </c>
      <c r="D341" s="27">
        <v>100.31</v>
      </c>
      <c r="E341" s="27">
        <v>99.89</v>
      </c>
      <c r="F341" s="27">
        <v>99.31</v>
      </c>
      <c r="G341" s="27">
        <v>99.31</v>
      </c>
      <c r="H341" s="27">
        <v>99.64</v>
      </c>
      <c r="I341" s="27">
        <v>94.31</v>
      </c>
      <c r="J341" s="27">
        <v>100</v>
      </c>
      <c r="K341" s="27">
        <v>100.16</v>
      </c>
      <c r="L341" s="27">
        <v>100.22</v>
      </c>
      <c r="M341" s="27">
        <v>100.38</v>
      </c>
      <c r="N341" s="27">
        <v>100.11</v>
      </c>
      <c r="O341" s="26"/>
      <c r="P341" s="27">
        <v>100.08</v>
      </c>
    </row>
    <row r="342" spans="1:16" x14ac:dyDescent="0.3">
      <c r="A342" s="25" t="s">
        <v>416</v>
      </c>
      <c r="B342" s="27">
        <v>100.77</v>
      </c>
      <c r="C342" s="27">
        <v>100.28</v>
      </c>
      <c r="D342" s="27">
        <v>100.8</v>
      </c>
      <c r="E342" s="27">
        <v>100.13</v>
      </c>
      <c r="F342" s="27">
        <v>104.27</v>
      </c>
      <c r="G342" s="27">
        <v>104.27</v>
      </c>
      <c r="H342" s="27">
        <v>104.88</v>
      </c>
      <c r="I342" s="27">
        <v>103.04</v>
      </c>
      <c r="J342" s="27">
        <v>100</v>
      </c>
      <c r="K342" s="27">
        <v>100.71</v>
      </c>
      <c r="L342" s="27">
        <v>100.91</v>
      </c>
      <c r="M342" s="27">
        <v>99.4</v>
      </c>
      <c r="N342" s="27">
        <v>100.14</v>
      </c>
      <c r="O342" s="26"/>
      <c r="P342" s="27">
        <v>101.49</v>
      </c>
    </row>
    <row r="343" spans="1:16" x14ac:dyDescent="0.3">
      <c r="A343" s="25" t="s">
        <v>417</v>
      </c>
      <c r="B343" s="27">
        <v>101.5</v>
      </c>
      <c r="C343" s="27">
        <v>101.04</v>
      </c>
      <c r="D343" s="27">
        <v>101.55</v>
      </c>
      <c r="E343" s="27">
        <v>98.18</v>
      </c>
      <c r="F343" s="27">
        <v>106.74</v>
      </c>
      <c r="G343" s="27">
        <v>106.74</v>
      </c>
      <c r="H343" s="27">
        <v>107.47</v>
      </c>
      <c r="I343" s="27">
        <v>105.46</v>
      </c>
      <c r="J343" s="27">
        <v>100</v>
      </c>
      <c r="K343" s="27">
        <v>100.9</v>
      </c>
      <c r="L343" s="27">
        <v>98.75</v>
      </c>
      <c r="M343" s="27">
        <v>99.62</v>
      </c>
      <c r="N343" s="27">
        <v>100.17</v>
      </c>
      <c r="O343" s="26"/>
      <c r="P343" s="27">
        <v>102.27</v>
      </c>
    </row>
    <row r="344" spans="1:16" x14ac:dyDescent="0.3">
      <c r="A344" s="25" t="s">
        <v>418</v>
      </c>
      <c r="B344" s="27">
        <v>101.61</v>
      </c>
      <c r="C344" s="27">
        <v>101.38</v>
      </c>
      <c r="D344" s="27">
        <v>101.71</v>
      </c>
      <c r="E344" s="27">
        <v>98.89</v>
      </c>
      <c r="F344" s="27">
        <v>109.97</v>
      </c>
      <c r="G344" s="27">
        <v>109.97</v>
      </c>
      <c r="H344" s="27">
        <v>107.83</v>
      </c>
      <c r="I344" s="27">
        <v>106.86</v>
      </c>
      <c r="J344" s="27">
        <v>100</v>
      </c>
      <c r="K344" s="27">
        <v>101.63</v>
      </c>
      <c r="L344" s="27">
        <v>98.75</v>
      </c>
      <c r="M344" s="27">
        <v>98.86</v>
      </c>
      <c r="N344" s="27">
        <v>100.57</v>
      </c>
      <c r="O344" s="26"/>
      <c r="P344" s="27">
        <v>102.62</v>
      </c>
    </row>
    <row r="345" spans="1:16" x14ac:dyDescent="0.3">
      <c r="A345" s="25" t="s">
        <v>419</v>
      </c>
      <c r="B345" s="27">
        <v>101.91</v>
      </c>
      <c r="C345" s="27">
        <v>102.09</v>
      </c>
      <c r="D345" s="27">
        <v>102.07</v>
      </c>
      <c r="E345" s="27">
        <v>100.91</v>
      </c>
      <c r="F345" s="27">
        <v>108.5</v>
      </c>
      <c r="G345" s="27">
        <v>108.5</v>
      </c>
      <c r="H345" s="27">
        <v>108.02</v>
      </c>
      <c r="I345" s="27">
        <v>107.92</v>
      </c>
      <c r="J345" s="27">
        <v>100</v>
      </c>
      <c r="K345" s="27">
        <v>102.92</v>
      </c>
      <c r="L345" s="27">
        <v>98.85</v>
      </c>
      <c r="M345" s="27">
        <v>100.05</v>
      </c>
      <c r="N345" s="27">
        <v>100.6</v>
      </c>
      <c r="O345" s="26"/>
      <c r="P345" s="27">
        <v>103.04</v>
      </c>
    </row>
    <row r="346" spans="1:16" x14ac:dyDescent="0.3">
      <c r="A346" s="25" t="s">
        <v>420</v>
      </c>
      <c r="B346" s="27">
        <v>103.29</v>
      </c>
      <c r="C346" s="27">
        <v>103.19</v>
      </c>
      <c r="D346" s="27">
        <v>103.42</v>
      </c>
      <c r="E346" s="27">
        <v>101.4</v>
      </c>
      <c r="F346" s="27">
        <v>107.02</v>
      </c>
      <c r="G346" s="27">
        <v>107.02</v>
      </c>
      <c r="H346" s="27">
        <v>110.05</v>
      </c>
      <c r="I346" s="27">
        <v>120.9</v>
      </c>
      <c r="J346" s="27">
        <v>100</v>
      </c>
      <c r="K346" s="27">
        <v>102.82</v>
      </c>
      <c r="L346" s="27">
        <v>98.55</v>
      </c>
      <c r="M346" s="27">
        <v>100.16</v>
      </c>
      <c r="N346" s="27">
        <v>100.62</v>
      </c>
      <c r="O346" s="26"/>
      <c r="P346" s="27">
        <v>104.17</v>
      </c>
    </row>
    <row r="347" spans="1:16" x14ac:dyDescent="0.3">
      <c r="A347" s="25" t="s">
        <v>421</v>
      </c>
      <c r="B347" s="27">
        <v>104</v>
      </c>
      <c r="C347" s="27">
        <v>103.97</v>
      </c>
      <c r="D347" s="27">
        <v>104.13</v>
      </c>
      <c r="E347" s="27">
        <v>102.32</v>
      </c>
      <c r="F347" s="27">
        <v>104.79</v>
      </c>
      <c r="G347" s="27">
        <v>104.79</v>
      </c>
      <c r="H347" s="27">
        <v>108.96</v>
      </c>
      <c r="I347" s="27">
        <v>124.72</v>
      </c>
      <c r="J347" s="27">
        <v>100</v>
      </c>
      <c r="K347" s="27">
        <v>103.01</v>
      </c>
      <c r="L347" s="27">
        <v>99.04</v>
      </c>
      <c r="M347" s="27">
        <v>99.84</v>
      </c>
      <c r="N347" s="27">
        <v>100.64</v>
      </c>
      <c r="O347" s="26"/>
      <c r="P347" s="27">
        <v>104.38</v>
      </c>
    </row>
    <row r="348" spans="1:16" x14ac:dyDescent="0.3">
      <c r="A348" s="25" t="s">
        <v>422</v>
      </c>
      <c r="B348" s="27">
        <v>104.87</v>
      </c>
      <c r="C348" s="27">
        <v>104.95</v>
      </c>
      <c r="D348" s="27">
        <v>105.01</v>
      </c>
      <c r="E348" s="27">
        <v>103.5</v>
      </c>
      <c r="F348" s="27">
        <v>103.43</v>
      </c>
      <c r="G348" s="27">
        <v>103.43</v>
      </c>
      <c r="H348" s="27">
        <v>105.76</v>
      </c>
      <c r="I348" s="27">
        <v>127.56</v>
      </c>
      <c r="J348" s="27">
        <v>100</v>
      </c>
      <c r="K348" s="27">
        <v>104.02</v>
      </c>
      <c r="L348" s="27">
        <v>100.13</v>
      </c>
      <c r="M348" s="27">
        <v>99.51</v>
      </c>
      <c r="N348" s="27">
        <v>98.75</v>
      </c>
      <c r="O348" s="26"/>
      <c r="P348" s="27">
        <v>104.33</v>
      </c>
    </row>
    <row r="349" spans="1:16" x14ac:dyDescent="0.3">
      <c r="A349" s="25" t="s">
        <v>423</v>
      </c>
      <c r="B349" s="27">
        <v>106.04</v>
      </c>
      <c r="C349" s="27">
        <v>106.33</v>
      </c>
      <c r="D349" s="27">
        <v>106.2</v>
      </c>
      <c r="E349" s="27">
        <v>104.09</v>
      </c>
      <c r="F349" s="27">
        <v>104.93</v>
      </c>
      <c r="G349" s="27">
        <v>104.93</v>
      </c>
      <c r="H349" s="27">
        <v>106.78</v>
      </c>
      <c r="I349" s="27">
        <v>126.5</v>
      </c>
      <c r="J349" s="27">
        <v>100</v>
      </c>
      <c r="K349" s="27">
        <v>104.84</v>
      </c>
      <c r="L349" s="27">
        <v>100.52</v>
      </c>
      <c r="M349" s="27">
        <v>100.16</v>
      </c>
      <c r="N349" s="27">
        <v>98.74</v>
      </c>
      <c r="O349" s="26"/>
      <c r="P349" s="27">
        <v>105.34</v>
      </c>
    </row>
    <row r="350" spans="1:16" x14ac:dyDescent="0.3">
      <c r="A350" s="25" t="s">
        <v>552</v>
      </c>
      <c r="B350" s="27">
        <v>106.46</v>
      </c>
      <c r="C350" s="27">
        <v>106.44</v>
      </c>
      <c r="D350" s="27">
        <v>106.57</v>
      </c>
      <c r="E350" s="27">
        <v>105.36</v>
      </c>
      <c r="F350" s="27">
        <v>107.86</v>
      </c>
      <c r="G350" s="27">
        <v>107.86</v>
      </c>
      <c r="H350" s="27">
        <v>108.66</v>
      </c>
      <c r="I350" s="27">
        <v>124.87</v>
      </c>
      <c r="J350" s="27">
        <v>100</v>
      </c>
      <c r="K350" s="27">
        <v>104.94</v>
      </c>
      <c r="L350" s="27">
        <v>100.03</v>
      </c>
      <c r="M350" s="27">
        <v>100.38</v>
      </c>
      <c r="N350" s="27">
        <v>98.75</v>
      </c>
      <c r="P350" s="27">
        <v>106.08</v>
      </c>
    </row>
    <row r="351" spans="1:16" x14ac:dyDescent="0.3">
      <c r="A351" s="25" t="s">
        <v>574</v>
      </c>
      <c r="B351" s="27">
        <v>107.45</v>
      </c>
      <c r="C351" s="27">
        <v>107.46</v>
      </c>
      <c r="D351" s="27">
        <v>107.56</v>
      </c>
      <c r="E351" s="27">
        <v>105.13</v>
      </c>
      <c r="F351" s="27">
        <v>108.25</v>
      </c>
      <c r="G351" s="27">
        <v>108.25</v>
      </c>
      <c r="H351" s="27">
        <v>108.97</v>
      </c>
      <c r="I351" s="27">
        <v>118.99</v>
      </c>
      <c r="J351" s="27">
        <v>100</v>
      </c>
      <c r="K351" s="27">
        <v>106.22</v>
      </c>
      <c r="L351" s="27">
        <v>100.62</v>
      </c>
      <c r="M351" s="27">
        <v>99.73</v>
      </c>
      <c r="N351" s="27">
        <v>98.73</v>
      </c>
      <c r="P351" s="27">
        <v>106.69</v>
      </c>
    </row>
    <row r="352" spans="1:16" x14ac:dyDescent="0.3">
      <c r="A352" s="25" t="s">
        <v>585</v>
      </c>
      <c r="B352" s="27">
        <v>108.49</v>
      </c>
      <c r="C352" s="27">
        <v>108.73</v>
      </c>
      <c r="D352" s="27">
        <v>108.6</v>
      </c>
      <c r="E352" s="27">
        <v>103.92</v>
      </c>
      <c r="F352" s="27">
        <v>107.3</v>
      </c>
      <c r="G352" s="27">
        <v>107.3</v>
      </c>
      <c r="H352" s="27">
        <v>109.42</v>
      </c>
      <c r="I352" s="27">
        <v>122.16</v>
      </c>
      <c r="J352" s="27">
        <v>100</v>
      </c>
      <c r="K352" s="27">
        <v>107.32</v>
      </c>
      <c r="L352" s="27">
        <v>101.7</v>
      </c>
      <c r="M352" s="27">
        <v>100.71</v>
      </c>
      <c r="N352" s="27">
        <v>98.83</v>
      </c>
      <c r="P352" s="27">
        <v>107.33</v>
      </c>
    </row>
  </sheetData>
  <hyperlinks>
    <hyperlink ref="A1" location="Contents!A1" display="Return to contents" xr:uid="{00000000-0004-0000-0B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AB351"/>
  <sheetViews>
    <sheetView tabSelected="1" workbookViewId="0">
      <pane xSplit="1" ySplit="2" topLeftCell="B338" activePane="bottomRight" state="frozen"/>
      <selection pane="topRight" activeCell="B1" sqref="B1"/>
      <selection pane="bottomLeft" activeCell="A3" sqref="A3"/>
      <selection pane="bottomRight" activeCell="K358" sqref="K355:K358"/>
    </sheetView>
  </sheetViews>
  <sheetFormatPr defaultColWidth="9.109375" defaultRowHeight="13.8" x14ac:dyDescent="0.3"/>
  <cols>
    <col min="1" max="1" width="22.33203125" style="1" customWidth="1"/>
    <col min="2" max="2" width="12.6640625" style="1" customWidth="1"/>
    <col min="3" max="16384" width="9.109375" style="1"/>
  </cols>
  <sheetData>
    <row r="1" spans="1:28" x14ac:dyDescent="0.3">
      <c r="A1" s="5" t="s">
        <v>0</v>
      </c>
    </row>
    <row r="2" spans="1:28" ht="27.6" x14ac:dyDescent="0.3">
      <c r="A2" s="23" t="s">
        <v>454</v>
      </c>
      <c r="B2" s="31" t="s">
        <v>571</v>
      </c>
      <c r="C2" s="24"/>
      <c r="D2" s="24"/>
      <c r="E2" s="24"/>
      <c r="F2" s="24"/>
      <c r="G2" s="24"/>
      <c r="H2" s="24"/>
      <c r="I2" s="24"/>
      <c r="J2" s="24"/>
      <c r="K2" s="24"/>
      <c r="L2" s="24"/>
      <c r="M2" s="24"/>
      <c r="N2" s="24"/>
      <c r="O2" s="24"/>
      <c r="P2" s="24"/>
      <c r="Q2" s="24"/>
      <c r="AB2" s="24"/>
    </row>
    <row r="3" spans="1:28" x14ac:dyDescent="0.3">
      <c r="A3" s="25">
        <v>1950</v>
      </c>
      <c r="B3" s="12">
        <f t="shared" ref="B3:B34" ca="1" si="0">(1+GEOMEAN(OFFSET(B$74,$AB3,0,4,1)))^4-1</f>
        <v>0.28492470240444301</v>
      </c>
      <c r="AB3" s="28">
        <f>0</f>
        <v>0</v>
      </c>
    </row>
    <row r="4" spans="1:28" x14ac:dyDescent="0.3">
      <c r="A4" s="25">
        <v>1951</v>
      </c>
      <c r="B4" s="12">
        <f t="shared" ca="1" si="0"/>
        <v>0.29842470274356181</v>
      </c>
      <c r="AB4" s="28">
        <f>AB3+4</f>
        <v>4</v>
      </c>
    </row>
    <row r="5" spans="1:28" x14ac:dyDescent="0.3">
      <c r="A5" s="25">
        <v>1952</v>
      </c>
      <c r="B5" s="12">
        <f t="shared" ca="1" si="0"/>
        <v>0.28383338494312405</v>
      </c>
      <c r="AB5" s="28">
        <f t="shared" ref="AB5:AB68" si="1">AB4+4</f>
        <v>8</v>
      </c>
    </row>
    <row r="6" spans="1:28" x14ac:dyDescent="0.3">
      <c r="A6" s="25">
        <v>1953</v>
      </c>
      <c r="B6" s="12">
        <f t="shared" ca="1" si="0"/>
        <v>0.26613468726843692</v>
      </c>
      <c r="AB6" s="28">
        <f t="shared" si="1"/>
        <v>12</v>
      </c>
    </row>
    <row r="7" spans="1:28" x14ac:dyDescent="0.3">
      <c r="A7" s="25">
        <v>1954</v>
      </c>
      <c r="B7" s="12">
        <f t="shared" ca="1" si="0"/>
        <v>0.29528321334329699</v>
      </c>
      <c r="AB7" s="28">
        <f t="shared" si="1"/>
        <v>16</v>
      </c>
    </row>
    <row r="8" spans="1:28" x14ac:dyDescent="0.3">
      <c r="A8" s="25">
        <v>1955</v>
      </c>
      <c r="B8" s="12">
        <f t="shared" ca="1" si="0"/>
        <v>0.30892126658710417</v>
      </c>
      <c r="AB8" s="28">
        <f t="shared" si="1"/>
        <v>20</v>
      </c>
    </row>
    <row r="9" spans="1:28" x14ac:dyDescent="0.3">
      <c r="A9" s="25">
        <v>1956</v>
      </c>
      <c r="B9" s="12">
        <f t="shared" ca="1" si="0"/>
        <v>0.28883634048128015</v>
      </c>
      <c r="AB9" s="28">
        <f t="shared" si="1"/>
        <v>24</v>
      </c>
    </row>
    <row r="10" spans="1:28" x14ac:dyDescent="0.3">
      <c r="A10" s="25">
        <v>1957</v>
      </c>
      <c r="B10" s="12">
        <f t="shared" ca="1" si="0"/>
        <v>0.27228742514877569</v>
      </c>
      <c r="AB10" s="28">
        <f t="shared" si="1"/>
        <v>28</v>
      </c>
    </row>
    <row r="11" spans="1:28" x14ac:dyDescent="0.3">
      <c r="A11" s="25">
        <v>1958</v>
      </c>
      <c r="B11" s="12">
        <f t="shared" ca="1" si="0"/>
        <v>0.26445392577918092</v>
      </c>
      <c r="AB11" s="28">
        <f t="shared" si="1"/>
        <v>32</v>
      </c>
    </row>
    <row r="12" spans="1:28" x14ac:dyDescent="0.3">
      <c r="A12" s="25">
        <v>1959</v>
      </c>
      <c r="B12" s="12">
        <f t="shared" ca="1" si="0"/>
        <v>0.27340072662847459</v>
      </c>
      <c r="AB12" s="28">
        <f t="shared" si="1"/>
        <v>36</v>
      </c>
    </row>
    <row r="13" spans="1:28" x14ac:dyDescent="0.3">
      <c r="A13" s="25">
        <v>1960</v>
      </c>
      <c r="B13" s="12">
        <f t="shared" ca="1" si="0"/>
        <v>0.33110646219408091</v>
      </c>
      <c r="AB13" s="28">
        <f t="shared" si="1"/>
        <v>40</v>
      </c>
    </row>
    <row r="14" spans="1:28" x14ac:dyDescent="0.3">
      <c r="A14" s="25">
        <v>1961</v>
      </c>
      <c r="B14" s="12">
        <f t="shared" ca="1" si="0"/>
        <v>0.28998831235115108</v>
      </c>
      <c r="AB14" s="28">
        <f t="shared" si="1"/>
        <v>44</v>
      </c>
    </row>
    <row r="15" spans="1:28" x14ac:dyDescent="0.3">
      <c r="A15" s="25">
        <v>1962</v>
      </c>
      <c r="B15" s="12">
        <f t="shared" ca="1" si="0"/>
        <v>0.26254983235557328</v>
      </c>
      <c r="AB15" s="28">
        <f t="shared" si="1"/>
        <v>48</v>
      </c>
    </row>
    <row r="16" spans="1:28" x14ac:dyDescent="0.3">
      <c r="A16" s="25">
        <v>1963</v>
      </c>
      <c r="B16" s="12">
        <f t="shared" ca="1" si="0"/>
        <v>0.28149734036404261</v>
      </c>
      <c r="AB16" s="28">
        <f t="shared" si="1"/>
        <v>52</v>
      </c>
    </row>
    <row r="17" spans="1:28" x14ac:dyDescent="0.3">
      <c r="A17" s="25">
        <v>1964</v>
      </c>
      <c r="B17" s="12">
        <f t="shared" ca="1" si="0"/>
        <v>0.25155941281313043</v>
      </c>
      <c r="AB17" s="28">
        <f t="shared" si="1"/>
        <v>56</v>
      </c>
    </row>
    <row r="18" spans="1:28" x14ac:dyDescent="0.3">
      <c r="A18" s="25">
        <v>1965</v>
      </c>
      <c r="B18" s="12">
        <f t="shared" ca="1" si="0"/>
        <v>0.2474706478954467</v>
      </c>
      <c r="AB18" s="28">
        <f t="shared" si="1"/>
        <v>60</v>
      </c>
    </row>
    <row r="19" spans="1:28" x14ac:dyDescent="0.3">
      <c r="A19" s="25">
        <v>1966</v>
      </c>
      <c r="B19" s="12">
        <f t="shared" ca="1" si="0"/>
        <v>0.21832551647138021</v>
      </c>
      <c r="AB19" s="28">
        <f t="shared" si="1"/>
        <v>64</v>
      </c>
    </row>
    <row r="20" spans="1:28" x14ac:dyDescent="0.3">
      <c r="A20" s="25">
        <v>1967</v>
      </c>
      <c r="B20" s="12">
        <f t="shared" ca="1" si="0"/>
        <v>0.2154072762757413</v>
      </c>
      <c r="AB20" s="28">
        <f t="shared" si="1"/>
        <v>68</v>
      </c>
    </row>
    <row r="21" spans="1:28" x14ac:dyDescent="0.3">
      <c r="A21" s="25">
        <v>1968</v>
      </c>
      <c r="B21" s="12">
        <f t="shared" ca="1" si="0"/>
        <v>0.22684584014235876</v>
      </c>
      <c r="AB21" s="28">
        <f t="shared" si="1"/>
        <v>72</v>
      </c>
    </row>
    <row r="22" spans="1:28" x14ac:dyDescent="0.3">
      <c r="A22" s="25">
        <v>1969</v>
      </c>
      <c r="B22" s="12">
        <f t="shared" ca="1" si="0"/>
        <v>0.24811609587988204</v>
      </c>
      <c r="AB22" s="28">
        <f t="shared" si="1"/>
        <v>76</v>
      </c>
    </row>
    <row r="23" spans="1:28" x14ac:dyDescent="0.3">
      <c r="A23" s="25">
        <v>1970</v>
      </c>
      <c r="B23" s="12">
        <f t="shared" ca="1" si="0"/>
        <v>0.27879014561640947</v>
      </c>
      <c r="AB23" s="28">
        <f t="shared" si="1"/>
        <v>80</v>
      </c>
    </row>
    <row r="24" spans="1:28" x14ac:dyDescent="0.3">
      <c r="A24" s="25">
        <v>1971</v>
      </c>
      <c r="B24" s="12">
        <f t="shared" ca="1" si="0"/>
        <v>0.26793965798916886</v>
      </c>
      <c r="AB24" s="28">
        <f t="shared" si="1"/>
        <v>84</v>
      </c>
    </row>
    <row r="25" spans="1:28" x14ac:dyDescent="0.3">
      <c r="A25" s="25">
        <v>1972</v>
      </c>
      <c r="B25" s="12">
        <f t="shared" ca="1" si="0"/>
        <v>0.30326391931485386</v>
      </c>
      <c r="AB25" s="28">
        <f t="shared" si="1"/>
        <v>88</v>
      </c>
    </row>
    <row r="26" spans="1:28" x14ac:dyDescent="0.3">
      <c r="A26" s="25">
        <v>1973</v>
      </c>
      <c r="B26" s="12">
        <f t="shared" ca="1" si="0"/>
        <v>0.37807501569827373</v>
      </c>
      <c r="AB26" s="28">
        <f t="shared" si="1"/>
        <v>92</v>
      </c>
    </row>
    <row r="27" spans="1:28" x14ac:dyDescent="0.3">
      <c r="A27" s="25">
        <v>1974</v>
      </c>
      <c r="B27" s="12">
        <f t="shared" ca="1" si="0"/>
        <v>0.27605424901602049</v>
      </c>
      <c r="AB27" s="28">
        <f t="shared" si="1"/>
        <v>96</v>
      </c>
    </row>
    <row r="28" spans="1:28" x14ac:dyDescent="0.3">
      <c r="A28" s="25">
        <v>1975</v>
      </c>
      <c r="B28" s="12">
        <f t="shared" ca="1" si="0"/>
        <v>8.9946190673802828E-2</v>
      </c>
      <c r="AB28" s="28">
        <f t="shared" si="1"/>
        <v>100</v>
      </c>
    </row>
    <row r="29" spans="1:28" x14ac:dyDescent="0.3">
      <c r="A29" s="25">
        <v>1976</v>
      </c>
      <c r="B29" s="12">
        <f t="shared" ca="1" si="0"/>
        <v>0.1136889102618921</v>
      </c>
      <c r="AB29" s="28">
        <f t="shared" si="1"/>
        <v>104</v>
      </c>
    </row>
    <row r="30" spans="1:28" x14ac:dyDescent="0.3">
      <c r="A30" s="25">
        <v>1977</v>
      </c>
      <c r="B30" s="12">
        <f t="shared" ca="1" si="0"/>
        <v>0.14984061317578923</v>
      </c>
      <c r="AB30" s="28">
        <f t="shared" si="1"/>
        <v>108</v>
      </c>
    </row>
    <row r="31" spans="1:28" x14ac:dyDescent="0.3">
      <c r="A31" s="25">
        <v>1978</v>
      </c>
      <c r="B31" s="12">
        <f t="shared" ca="1" si="0"/>
        <v>0.25705940040649389</v>
      </c>
      <c r="AB31" s="28">
        <f t="shared" si="1"/>
        <v>112</v>
      </c>
    </row>
    <row r="32" spans="1:28" x14ac:dyDescent="0.3">
      <c r="A32" s="25">
        <v>1979</v>
      </c>
      <c r="B32" s="12">
        <f t="shared" ca="1" si="0"/>
        <v>0.26716236964480267</v>
      </c>
      <c r="AB32" s="28">
        <f t="shared" si="1"/>
        <v>116</v>
      </c>
    </row>
    <row r="33" spans="1:28" x14ac:dyDescent="0.3">
      <c r="A33" s="25">
        <v>1980</v>
      </c>
      <c r="B33" s="12">
        <f t="shared" ca="1" si="0"/>
        <v>0.24128064130666349</v>
      </c>
      <c r="AB33" s="28">
        <f t="shared" si="1"/>
        <v>120</v>
      </c>
    </row>
    <row r="34" spans="1:28" x14ac:dyDescent="0.3">
      <c r="A34" s="25">
        <v>1981</v>
      </c>
      <c r="B34" s="12">
        <f t="shared" ca="1" si="0"/>
        <v>0.15215690398295378</v>
      </c>
      <c r="AB34" s="28">
        <f t="shared" si="1"/>
        <v>124</v>
      </c>
    </row>
    <row r="35" spans="1:28" x14ac:dyDescent="0.3">
      <c r="A35" s="25">
        <v>1982</v>
      </c>
      <c r="B35" s="12">
        <f t="shared" ref="B35:B71" ca="1" si="2">(1+GEOMEAN(OFFSET(B$74,$AB35,0,4,1)))^4-1</f>
        <v>0.15358046330230568</v>
      </c>
      <c r="AB35" s="28">
        <f t="shared" si="1"/>
        <v>128</v>
      </c>
    </row>
    <row r="36" spans="1:28" x14ac:dyDescent="0.3">
      <c r="A36" s="25">
        <v>1983</v>
      </c>
      <c r="B36" s="12">
        <f t="shared" ca="1" si="2"/>
        <v>0.21981084908330506</v>
      </c>
      <c r="AB36" s="28">
        <f t="shared" si="1"/>
        <v>132</v>
      </c>
    </row>
    <row r="37" spans="1:28" x14ac:dyDescent="0.3">
      <c r="A37" s="25">
        <v>1984</v>
      </c>
      <c r="B37" s="12">
        <f t="shared" ca="1" si="2"/>
        <v>0.23099983926824441</v>
      </c>
      <c r="AB37" s="28">
        <f t="shared" si="1"/>
        <v>136</v>
      </c>
    </row>
    <row r="38" spans="1:28" x14ac:dyDescent="0.3">
      <c r="A38" s="25">
        <v>1985</v>
      </c>
      <c r="B38" s="12">
        <f t="shared" ca="1" si="2"/>
        <v>0.27074951712927686</v>
      </c>
      <c r="AB38" s="28">
        <f t="shared" si="1"/>
        <v>140</v>
      </c>
    </row>
    <row r="39" spans="1:28" x14ac:dyDescent="0.3">
      <c r="A39" s="25">
        <v>1986</v>
      </c>
      <c r="B39" s="12">
        <f t="shared" ca="1" si="2"/>
        <v>0.28940297751133959</v>
      </c>
      <c r="AB39" s="28">
        <f t="shared" si="1"/>
        <v>144</v>
      </c>
    </row>
    <row r="40" spans="1:28" x14ac:dyDescent="0.3">
      <c r="A40" s="25">
        <v>1987</v>
      </c>
      <c r="B40" s="12">
        <f t="shared" ca="1" si="2"/>
        <v>0.33706073211053411</v>
      </c>
      <c r="AB40" s="28">
        <f t="shared" si="1"/>
        <v>148</v>
      </c>
    </row>
    <row r="41" spans="1:28" x14ac:dyDescent="0.3">
      <c r="A41" s="25">
        <v>1988</v>
      </c>
      <c r="B41" s="12">
        <f t="shared" ca="1" si="2"/>
        <v>0.37163139835760917</v>
      </c>
      <c r="AB41" s="28">
        <f t="shared" si="1"/>
        <v>152</v>
      </c>
    </row>
    <row r="42" spans="1:28" x14ac:dyDescent="0.3">
      <c r="A42" s="25">
        <v>1989</v>
      </c>
      <c r="B42" s="12">
        <f t="shared" ca="1" si="2"/>
        <v>0.38884852639151735</v>
      </c>
      <c r="AB42" s="28">
        <f t="shared" si="1"/>
        <v>156</v>
      </c>
    </row>
    <row r="43" spans="1:28" x14ac:dyDescent="0.3">
      <c r="A43" s="25">
        <v>1990</v>
      </c>
      <c r="B43" s="12">
        <f t="shared" ca="1" si="2"/>
        <v>0.25616318093625323</v>
      </c>
      <c r="AB43" s="28">
        <f t="shared" si="1"/>
        <v>160</v>
      </c>
    </row>
    <row r="44" spans="1:28" x14ac:dyDescent="0.3">
      <c r="A44" s="25">
        <v>1991</v>
      </c>
      <c r="B44" s="12">
        <f t="shared" ca="1" si="2"/>
        <v>0.12973073508135702</v>
      </c>
      <c r="AB44" s="28">
        <f t="shared" si="1"/>
        <v>164</v>
      </c>
    </row>
    <row r="45" spans="1:28" x14ac:dyDescent="0.3">
      <c r="A45" s="25">
        <v>1992</v>
      </c>
      <c r="B45" s="12">
        <f t="shared" ca="1" si="2"/>
        <v>0.14579240559882223</v>
      </c>
      <c r="AB45" s="28">
        <f t="shared" si="1"/>
        <v>168</v>
      </c>
    </row>
    <row r="46" spans="1:28" x14ac:dyDescent="0.3">
      <c r="A46" s="25">
        <v>1993</v>
      </c>
      <c r="B46" s="12">
        <f t="shared" ca="1" si="2"/>
        <v>0.24193640314762588</v>
      </c>
      <c r="AB46" s="28">
        <f t="shared" si="1"/>
        <v>172</v>
      </c>
    </row>
    <row r="47" spans="1:28" x14ac:dyDescent="0.3">
      <c r="A47" s="25">
        <v>1994</v>
      </c>
      <c r="B47" s="12">
        <f t="shared" ca="1" si="2"/>
        <v>0.2853899469758967</v>
      </c>
      <c r="AB47" s="28">
        <f t="shared" si="1"/>
        <v>176</v>
      </c>
    </row>
    <row r="48" spans="1:28" x14ac:dyDescent="0.3">
      <c r="A48" s="25">
        <v>1995</v>
      </c>
      <c r="B48" s="12">
        <f t="shared" ca="1" si="2"/>
        <v>0.26120903669228968</v>
      </c>
      <c r="AB48" s="28">
        <f t="shared" si="1"/>
        <v>180</v>
      </c>
    </row>
    <row r="49" spans="1:28" x14ac:dyDescent="0.3">
      <c r="A49" s="25">
        <v>1996</v>
      </c>
      <c r="B49" s="12">
        <f t="shared" ca="1" si="2"/>
        <v>0.26729743110402437</v>
      </c>
      <c r="AB49" s="28">
        <f t="shared" si="1"/>
        <v>184</v>
      </c>
    </row>
    <row r="50" spans="1:28" x14ac:dyDescent="0.3">
      <c r="A50" s="25">
        <v>1997</v>
      </c>
      <c r="B50" s="12">
        <f t="shared" ca="1" si="2"/>
        <v>0.2696470320354909</v>
      </c>
      <c r="AB50" s="28">
        <f t="shared" si="1"/>
        <v>188</v>
      </c>
    </row>
    <row r="51" spans="1:28" x14ac:dyDescent="0.3">
      <c r="A51" s="25">
        <v>1998</v>
      </c>
      <c r="B51" s="12">
        <f t="shared" ca="1" si="2"/>
        <v>0.26564499047103052</v>
      </c>
      <c r="AB51" s="28">
        <f t="shared" si="1"/>
        <v>192</v>
      </c>
    </row>
    <row r="52" spans="1:28" x14ac:dyDescent="0.3">
      <c r="A52" s="25">
        <v>1999</v>
      </c>
      <c r="B52" s="12">
        <f t="shared" ca="1" si="2"/>
        <v>0.24415106196140979</v>
      </c>
      <c r="AB52" s="28">
        <f t="shared" si="1"/>
        <v>196</v>
      </c>
    </row>
    <row r="53" spans="1:28" x14ac:dyDescent="0.3">
      <c r="A53" s="25">
        <v>2000</v>
      </c>
      <c r="B53" s="12">
        <f t="shared" ca="1" si="2"/>
        <v>0.25050537896856095</v>
      </c>
      <c r="AB53" s="28">
        <f t="shared" si="1"/>
        <v>200</v>
      </c>
    </row>
    <row r="54" spans="1:28" x14ac:dyDescent="0.3">
      <c r="A54" s="25">
        <v>2001</v>
      </c>
      <c r="B54" s="12">
        <f t="shared" ca="1" si="2"/>
        <v>0.22615491452148806</v>
      </c>
      <c r="AB54" s="28">
        <f t="shared" si="1"/>
        <v>204</v>
      </c>
    </row>
    <row r="55" spans="1:28" x14ac:dyDescent="0.3">
      <c r="A55" s="25">
        <v>2002</v>
      </c>
      <c r="B55" s="12">
        <f t="shared" ca="1" si="2"/>
        <v>0.23959067895854202</v>
      </c>
      <c r="AB55" s="28">
        <f t="shared" si="1"/>
        <v>208</v>
      </c>
    </row>
    <row r="56" spans="1:28" x14ac:dyDescent="0.3">
      <c r="A56" s="25">
        <v>2003</v>
      </c>
      <c r="B56" s="12">
        <f t="shared" ca="1" si="2"/>
        <v>0.24659594536315343</v>
      </c>
      <c r="AB56" s="28">
        <f t="shared" si="1"/>
        <v>212</v>
      </c>
    </row>
    <row r="57" spans="1:28" x14ac:dyDescent="0.3">
      <c r="A57" s="25">
        <v>2004</v>
      </c>
      <c r="B57" s="12">
        <f t="shared" ca="1" si="2"/>
        <v>0.23375480554760397</v>
      </c>
      <c r="AB57" s="28">
        <f t="shared" si="1"/>
        <v>216</v>
      </c>
    </row>
    <row r="58" spans="1:28" x14ac:dyDescent="0.3">
      <c r="A58" s="25">
        <v>2005</v>
      </c>
      <c r="B58" s="12">
        <f t="shared" ca="1" si="2"/>
        <v>0.28975533963752143</v>
      </c>
      <c r="AB58" s="28">
        <f t="shared" si="1"/>
        <v>220</v>
      </c>
    </row>
    <row r="59" spans="1:28" x14ac:dyDescent="0.3">
      <c r="A59" s="25">
        <v>2006</v>
      </c>
      <c r="B59" s="12">
        <f t="shared" ca="1" si="2"/>
        <v>0.27094883330549391</v>
      </c>
      <c r="AB59" s="28">
        <f t="shared" si="1"/>
        <v>224</v>
      </c>
    </row>
    <row r="60" spans="1:28" x14ac:dyDescent="0.3">
      <c r="A60" s="25">
        <v>2007</v>
      </c>
      <c r="B60" s="12">
        <f t="shared" ca="1" si="2"/>
        <v>0.26098866035671686</v>
      </c>
      <c r="AB60" s="28">
        <f t="shared" si="1"/>
        <v>228</v>
      </c>
    </row>
    <row r="61" spans="1:28" x14ac:dyDescent="0.3">
      <c r="A61" s="25">
        <v>2008</v>
      </c>
      <c r="B61" s="12">
        <f t="shared" ca="1" si="2"/>
        <v>0.24538093592275501</v>
      </c>
      <c r="AB61" s="28">
        <f t="shared" si="1"/>
        <v>232</v>
      </c>
    </row>
    <row r="62" spans="1:28" x14ac:dyDescent="0.3">
      <c r="A62" s="25">
        <v>2009</v>
      </c>
      <c r="B62" s="12">
        <f t="shared" ca="1" si="2"/>
        <v>0.19964302586904004</v>
      </c>
      <c r="AB62" s="28">
        <f t="shared" si="1"/>
        <v>236</v>
      </c>
    </row>
    <row r="63" spans="1:28" x14ac:dyDescent="0.3">
      <c r="A63" s="25">
        <v>2010</v>
      </c>
      <c r="B63" s="12">
        <f t="shared" ca="1" si="2"/>
        <v>0.14674594348614134</v>
      </c>
      <c r="AB63" s="28">
        <f t="shared" si="1"/>
        <v>240</v>
      </c>
    </row>
    <row r="64" spans="1:28" x14ac:dyDescent="0.3">
      <c r="A64" s="25">
        <v>2011</v>
      </c>
      <c r="B64" s="12">
        <f t="shared" ca="1" si="2"/>
        <v>0.19133690459521402</v>
      </c>
      <c r="AB64" s="28">
        <f t="shared" si="1"/>
        <v>244</v>
      </c>
    </row>
    <row r="65" spans="1:28" x14ac:dyDescent="0.3">
      <c r="A65" s="25">
        <v>2012</v>
      </c>
      <c r="B65" s="12">
        <f t="shared" ca="1" si="2"/>
        <v>0.23128569668584742</v>
      </c>
      <c r="AB65" s="28">
        <f t="shared" si="1"/>
        <v>248</v>
      </c>
    </row>
    <row r="66" spans="1:28" x14ac:dyDescent="0.3">
      <c r="A66" s="25">
        <v>2013</v>
      </c>
      <c r="B66" s="12">
        <f t="shared" ca="1" si="2"/>
        <v>0.23915729164777577</v>
      </c>
      <c r="AB66" s="28">
        <f t="shared" si="1"/>
        <v>252</v>
      </c>
    </row>
    <row r="67" spans="1:28" x14ac:dyDescent="0.3">
      <c r="A67" s="25">
        <v>2014</v>
      </c>
      <c r="B67" s="12">
        <f t="shared" ca="1" si="2"/>
        <v>0.2547339782283875</v>
      </c>
      <c r="AB67" s="28">
        <f t="shared" si="1"/>
        <v>256</v>
      </c>
    </row>
    <row r="68" spans="1:28" x14ac:dyDescent="0.3">
      <c r="A68" s="25">
        <v>2015</v>
      </c>
      <c r="B68" s="12">
        <f t="shared" ca="1" si="2"/>
        <v>0.26742890471615732</v>
      </c>
      <c r="AB68" s="28">
        <f t="shared" si="1"/>
        <v>260</v>
      </c>
    </row>
    <row r="69" spans="1:28" x14ac:dyDescent="0.3">
      <c r="A69" s="25">
        <v>2016</v>
      </c>
      <c r="B69" s="12">
        <f t="shared" ca="1" si="2"/>
        <v>0.27173843936093056</v>
      </c>
      <c r="AB69" s="28">
        <f t="shared" ref="AB69:AB71" si="3">AB68+4</f>
        <v>264</v>
      </c>
    </row>
    <row r="70" spans="1:28" x14ac:dyDescent="0.3">
      <c r="A70" s="25">
        <v>2017</v>
      </c>
      <c r="B70" s="12">
        <f t="shared" ca="1" si="2"/>
        <v>0.24512888356894091</v>
      </c>
      <c r="AB70" s="28">
        <f t="shared" si="3"/>
        <v>268</v>
      </c>
    </row>
    <row r="71" spans="1:28" x14ac:dyDescent="0.3">
      <c r="A71" s="25">
        <v>2018</v>
      </c>
      <c r="B71" s="12">
        <f t="shared" ca="1" si="2"/>
        <v>0.23618450263838464</v>
      </c>
      <c r="AB71" s="28">
        <f t="shared" si="3"/>
        <v>272</v>
      </c>
    </row>
    <row r="72" spans="1:28" x14ac:dyDescent="0.3">
      <c r="A72" s="3"/>
    </row>
    <row r="73" spans="1:28" x14ac:dyDescent="0.3">
      <c r="A73" s="3" t="s">
        <v>148</v>
      </c>
    </row>
    <row r="74" spans="1:28" x14ac:dyDescent="0.3">
      <c r="A74" s="25" t="s">
        <v>149</v>
      </c>
      <c r="B74" s="32">
        <v>5.7599999999999998E-2</v>
      </c>
    </row>
    <row r="75" spans="1:28" x14ac:dyDescent="0.3">
      <c r="A75" s="25" t="s">
        <v>150</v>
      </c>
      <c r="B75" s="32">
        <v>6.4199999999999993E-2</v>
      </c>
    </row>
    <row r="76" spans="1:28" x14ac:dyDescent="0.3">
      <c r="A76" s="25" t="s">
        <v>151</v>
      </c>
      <c r="B76" s="32">
        <v>6.8199999999999997E-2</v>
      </c>
    </row>
    <row r="77" spans="1:28" x14ac:dyDescent="0.3">
      <c r="A77" s="25" t="s">
        <v>152</v>
      </c>
      <c r="B77" s="32">
        <v>6.9400000000000003E-2</v>
      </c>
    </row>
    <row r="78" spans="1:28" x14ac:dyDescent="0.3">
      <c r="A78" s="25" t="s">
        <v>153</v>
      </c>
      <c r="B78" s="32">
        <v>7.5800000000000006E-2</v>
      </c>
    </row>
    <row r="79" spans="1:28" x14ac:dyDescent="0.3">
      <c r="A79" s="25" t="s">
        <v>154</v>
      </c>
      <c r="B79" s="32">
        <v>6.8199999999999997E-2</v>
      </c>
    </row>
    <row r="80" spans="1:28" x14ac:dyDescent="0.3">
      <c r="A80" s="25" t="s">
        <v>155</v>
      </c>
      <c r="B80" s="32">
        <v>6.5700000000000008E-2</v>
      </c>
    </row>
    <row r="81" spans="1:2" x14ac:dyDescent="0.3">
      <c r="A81" s="25" t="s">
        <v>156</v>
      </c>
      <c r="B81" s="32">
        <v>6.0999999999999999E-2</v>
      </c>
    </row>
    <row r="82" spans="1:2" x14ac:dyDescent="0.3">
      <c r="A82" s="25" t="s">
        <v>157</v>
      </c>
      <c r="B82" s="32">
        <v>6.9199999999999998E-2</v>
      </c>
    </row>
    <row r="83" spans="1:2" x14ac:dyDescent="0.3">
      <c r="A83" s="25" t="s">
        <v>158</v>
      </c>
      <c r="B83" s="32">
        <v>6.7299999999999999E-2</v>
      </c>
    </row>
    <row r="84" spans="1:2" x14ac:dyDescent="0.3">
      <c r="A84" s="25" t="s">
        <v>159</v>
      </c>
      <c r="B84" s="32">
        <v>6.2600000000000003E-2</v>
      </c>
    </row>
    <row r="85" spans="1:2" x14ac:dyDescent="0.3">
      <c r="A85" s="25" t="s">
        <v>160</v>
      </c>
      <c r="B85" s="32">
        <v>5.9200000000000003E-2</v>
      </c>
    </row>
    <row r="86" spans="1:2" x14ac:dyDescent="0.3">
      <c r="A86" s="25" t="s">
        <v>161</v>
      </c>
      <c r="B86" s="32">
        <v>6.1900000000000004E-2</v>
      </c>
    </row>
    <row r="87" spans="1:2" x14ac:dyDescent="0.3">
      <c r="A87" s="25" t="s">
        <v>162</v>
      </c>
      <c r="B87" s="32">
        <v>5.9400000000000001E-2</v>
      </c>
    </row>
    <row r="88" spans="1:2" x14ac:dyDescent="0.3">
      <c r="A88" s="25" t="s">
        <v>163</v>
      </c>
      <c r="B88" s="32">
        <v>6.0299999999999999E-2</v>
      </c>
    </row>
    <row r="89" spans="1:2" x14ac:dyDescent="0.3">
      <c r="A89" s="25" t="s">
        <v>164</v>
      </c>
      <c r="B89" s="32">
        <v>6.1500000000000006E-2</v>
      </c>
    </row>
    <row r="90" spans="1:2" x14ac:dyDescent="0.3">
      <c r="A90" s="25" t="s">
        <v>165</v>
      </c>
      <c r="B90" s="32">
        <v>6.8199999999999997E-2</v>
      </c>
    </row>
    <row r="91" spans="1:2" x14ac:dyDescent="0.3">
      <c r="A91" s="25" t="s">
        <v>166</v>
      </c>
      <c r="B91" s="32">
        <v>6.6400000000000001E-2</v>
      </c>
    </row>
    <row r="92" spans="1:2" x14ac:dyDescent="0.3">
      <c r="A92" s="25" t="s">
        <v>167</v>
      </c>
      <c r="B92" s="32">
        <v>6.6100000000000006E-2</v>
      </c>
    </row>
    <row r="93" spans="1:2" x14ac:dyDescent="0.3">
      <c r="A93" s="25" t="s">
        <v>168</v>
      </c>
      <c r="B93" s="32">
        <v>6.6600000000000006E-2</v>
      </c>
    </row>
    <row r="94" spans="1:2" x14ac:dyDescent="0.3">
      <c r="A94" s="25" t="s">
        <v>169</v>
      </c>
      <c r="B94" s="32">
        <v>7.0000000000000007E-2</v>
      </c>
    </row>
    <row r="95" spans="1:2" x14ac:dyDescent="0.3">
      <c r="A95" s="25" t="s">
        <v>170</v>
      </c>
      <c r="B95" s="32">
        <v>7.1099999999999997E-2</v>
      </c>
    </row>
    <row r="96" spans="1:2" x14ac:dyDescent="0.3">
      <c r="A96" s="25" t="s">
        <v>171</v>
      </c>
      <c r="B96" s="32">
        <v>6.9099999999999995E-2</v>
      </c>
    </row>
    <row r="97" spans="1:2" x14ac:dyDescent="0.3">
      <c r="A97" s="25" t="s">
        <v>172</v>
      </c>
      <c r="B97" s="32">
        <v>6.83E-2</v>
      </c>
    </row>
    <row r="98" spans="1:2" x14ac:dyDescent="0.3">
      <c r="A98" s="25" t="s">
        <v>173</v>
      </c>
      <c r="B98" s="32">
        <v>6.6799999999999998E-2</v>
      </c>
    </row>
    <row r="99" spans="1:2" x14ac:dyDescent="0.3">
      <c r="A99" s="25" t="s">
        <v>174</v>
      </c>
      <c r="B99" s="32">
        <v>6.3899999999999998E-2</v>
      </c>
    </row>
    <row r="100" spans="1:2" x14ac:dyDescent="0.3">
      <c r="A100" s="25" t="s">
        <v>175</v>
      </c>
      <c r="B100" s="32">
        <v>6.6299999999999998E-2</v>
      </c>
    </row>
    <row r="101" spans="1:2" x14ac:dyDescent="0.3">
      <c r="A101" s="25" t="s">
        <v>176</v>
      </c>
      <c r="B101" s="32">
        <v>6.5000000000000002E-2</v>
      </c>
    </row>
    <row r="102" spans="1:2" x14ac:dyDescent="0.3">
      <c r="A102" s="25" t="s">
        <v>177</v>
      </c>
      <c r="B102" s="32">
        <v>6.2699999999999992E-2</v>
      </c>
    </row>
    <row r="103" spans="1:2" x14ac:dyDescent="0.3">
      <c r="A103" s="25" t="s">
        <v>178</v>
      </c>
      <c r="B103" s="32">
        <v>6.2400000000000004E-2</v>
      </c>
    </row>
    <row r="104" spans="1:2" x14ac:dyDescent="0.3">
      <c r="A104" s="25" t="s">
        <v>179</v>
      </c>
      <c r="B104" s="32">
        <v>5.9400000000000001E-2</v>
      </c>
    </row>
    <row r="105" spans="1:2" x14ac:dyDescent="0.3">
      <c r="A105" s="25" t="s">
        <v>180</v>
      </c>
      <c r="B105" s="32">
        <v>6.3799999999999996E-2</v>
      </c>
    </row>
    <row r="106" spans="1:2" x14ac:dyDescent="0.3">
      <c r="A106" s="25" t="s">
        <v>181</v>
      </c>
      <c r="B106" s="32">
        <v>6.3799999999999996E-2</v>
      </c>
    </row>
    <row r="107" spans="1:2" x14ac:dyDescent="0.3">
      <c r="A107" s="25" t="s">
        <v>182</v>
      </c>
      <c r="B107" s="32">
        <v>6.1500000000000006E-2</v>
      </c>
    </row>
    <row r="108" spans="1:2" x14ac:dyDescent="0.3">
      <c r="A108" s="25" t="s">
        <v>183</v>
      </c>
      <c r="B108" s="32">
        <v>6.0199999999999997E-2</v>
      </c>
    </row>
    <row r="109" spans="1:2" x14ac:dyDescent="0.3">
      <c r="A109" s="25" t="s">
        <v>184</v>
      </c>
      <c r="B109" s="32">
        <v>5.6399999999999999E-2</v>
      </c>
    </row>
    <row r="110" spans="1:2" x14ac:dyDescent="0.3">
      <c r="A110" s="25" t="s">
        <v>185</v>
      </c>
      <c r="B110" s="32">
        <v>5.9699999999999996E-2</v>
      </c>
    </row>
    <row r="111" spans="1:2" x14ac:dyDescent="0.3">
      <c r="A111" s="25" t="s">
        <v>186</v>
      </c>
      <c r="B111" s="32">
        <v>5.9699999999999996E-2</v>
      </c>
    </row>
    <row r="112" spans="1:2" x14ac:dyDescent="0.3">
      <c r="A112" s="25" t="s">
        <v>187</v>
      </c>
      <c r="B112" s="32">
        <v>6.2100000000000002E-2</v>
      </c>
    </row>
    <row r="113" spans="1:2" x14ac:dyDescent="0.3">
      <c r="A113" s="25" t="s">
        <v>188</v>
      </c>
      <c r="B113" s="32">
        <v>6.8000000000000005E-2</v>
      </c>
    </row>
    <row r="114" spans="1:2" x14ac:dyDescent="0.3">
      <c r="A114" s="25" t="s">
        <v>189</v>
      </c>
      <c r="B114" s="32">
        <v>7.4499999999999997E-2</v>
      </c>
    </row>
    <row r="115" spans="1:2" x14ac:dyDescent="0.3">
      <c r="A115" s="25" t="s">
        <v>190</v>
      </c>
      <c r="B115" s="32">
        <v>7.4700000000000003E-2</v>
      </c>
    </row>
    <row r="116" spans="1:2" x14ac:dyDescent="0.3">
      <c r="A116" s="25" t="s">
        <v>191</v>
      </c>
      <c r="B116" s="32">
        <v>7.2800000000000004E-2</v>
      </c>
    </row>
    <row r="117" spans="1:2" x14ac:dyDescent="0.3">
      <c r="A117" s="25" t="s">
        <v>192</v>
      </c>
      <c r="B117" s="32">
        <v>7.4499999999999997E-2</v>
      </c>
    </row>
    <row r="118" spans="1:2" x14ac:dyDescent="0.3">
      <c r="A118" s="25" t="s">
        <v>193</v>
      </c>
      <c r="B118" s="32">
        <v>7.3399999999999993E-2</v>
      </c>
    </row>
    <row r="119" spans="1:2" x14ac:dyDescent="0.3">
      <c r="A119" s="25" t="s">
        <v>194</v>
      </c>
      <c r="B119" s="32">
        <v>6.5700000000000008E-2</v>
      </c>
    </row>
    <row r="120" spans="1:2" x14ac:dyDescent="0.3">
      <c r="A120" s="25" t="s">
        <v>195</v>
      </c>
      <c r="B120" s="32">
        <v>6.7900000000000002E-2</v>
      </c>
    </row>
    <row r="121" spans="1:2" x14ac:dyDescent="0.3">
      <c r="A121" s="25" t="s">
        <v>196</v>
      </c>
      <c r="B121" s="32">
        <v>5.7000000000000002E-2</v>
      </c>
    </row>
    <row r="122" spans="1:2" x14ac:dyDescent="0.3">
      <c r="A122" s="25" t="s">
        <v>197</v>
      </c>
      <c r="B122" s="32">
        <v>5.5999999999999994E-2</v>
      </c>
    </row>
    <row r="123" spans="1:2" x14ac:dyDescent="0.3">
      <c r="A123" s="25" t="s">
        <v>198</v>
      </c>
      <c r="B123" s="32">
        <v>5.9699999999999996E-2</v>
      </c>
    </row>
    <row r="124" spans="1:2" x14ac:dyDescent="0.3">
      <c r="A124" s="25" t="s">
        <v>199</v>
      </c>
      <c r="B124" s="32">
        <v>6.1399999999999996E-2</v>
      </c>
    </row>
    <row r="125" spans="1:2" x14ac:dyDescent="0.3">
      <c r="A125" s="25" t="s">
        <v>200</v>
      </c>
      <c r="B125" s="32">
        <v>6.3200000000000006E-2</v>
      </c>
    </row>
    <row r="126" spans="1:2" x14ac:dyDescent="0.3">
      <c r="A126" s="25" t="s">
        <v>201</v>
      </c>
      <c r="B126" s="32">
        <v>5.6600000000000004E-2</v>
      </c>
    </row>
    <row r="127" spans="1:2" x14ac:dyDescent="0.3">
      <c r="A127" s="25" t="s">
        <v>202</v>
      </c>
      <c r="B127" s="32">
        <v>6.93E-2</v>
      </c>
    </row>
    <row r="128" spans="1:2" x14ac:dyDescent="0.3">
      <c r="A128" s="25" t="s">
        <v>203</v>
      </c>
      <c r="B128" s="32">
        <v>6.2600000000000003E-2</v>
      </c>
    </row>
    <row r="129" spans="1:2" x14ac:dyDescent="0.3">
      <c r="A129" s="25" t="s">
        <v>204</v>
      </c>
      <c r="B129" s="32">
        <v>6.8199999999999997E-2</v>
      </c>
    </row>
    <row r="130" spans="1:2" x14ac:dyDescent="0.3">
      <c r="A130" s="25" t="s">
        <v>205</v>
      </c>
      <c r="B130" s="32">
        <v>5.9200000000000003E-2</v>
      </c>
    </row>
    <row r="131" spans="1:2" x14ac:dyDescent="0.3">
      <c r="A131" s="25" t="s">
        <v>206</v>
      </c>
      <c r="B131" s="32">
        <v>5.9500000000000004E-2</v>
      </c>
    </row>
    <row r="132" spans="1:2" x14ac:dyDescent="0.3">
      <c r="A132" s="25" t="s">
        <v>207</v>
      </c>
      <c r="B132" s="32">
        <v>5.5599999999999997E-2</v>
      </c>
    </row>
    <row r="133" spans="1:2" x14ac:dyDescent="0.3">
      <c r="A133" s="25" t="s">
        <v>208</v>
      </c>
      <c r="B133" s="32">
        <v>5.6600000000000004E-2</v>
      </c>
    </row>
    <row r="134" spans="1:2" x14ac:dyDescent="0.3">
      <c r="A134" s="25" t="s">
        <v>209</v>
      </c>
      <c r="B134" s="32">
        <v>5.62E-2</v>
      </c>
    </row>
    <row r="135" spans="1:2" x14ac:dyDescent="0.3">
      <c r="A135" s="25" t="s">
        <v>210</v>
      </c>
      <c r="B135" s="32">
        <v>5.6799999999999996E-2</v>
      </c>
    </row>
    <row r="136" spans="1:2" x14ac:dyDescent="0.3">
      <c r="A136" s="25" t="s">
        <v>211</v>
      </c>
      <c r="B136" s="32">
        <v>5.5500000000000001E-2</v>
      </c>
    </row>
    <row r="137" spans="1:2" x14ac:dyDescent="0.3">
      <c r="A137" s="25" t="s">
        <v>212</v>
      </c>
      <c r="B137" s="32">
        <v>5.8899999999999994E-2</v>
      </c>
    </row>
    <row r="138" spans="1:2" x14ac:dyDescent="0.3">
      <c r="A138" s="25" t="s">
        <v>213</v>
      </c>
      <c r="B138" s="32">
        <v>5.3899999999999997E-2</v>
      </c>
    </row>
    <row r="139" spans="1:2" x14ac:dyDescent="0.3">
      <c r="A139" s="25" t="s">
        <v>214</v>
      </c>
      <c r="B139" s="32">
        <v>5.0999999999999997E-2</v>
      </c>
    </row>
    <row r="140" spans="1:2" x14ac:dyDescent="0.3">
      <c r="A140" s="25" t="s">
        <v>215</v>
      </c>
      <c r="B140" s="32">
        <v>4.8899999999999999E-2</v>
      </c>
    </row>
    <row r="141" spans="1:2" x14ac:dyDescent="0.3">
      <c r="A141" s="25" t="s">
        <v>216</v>
      </c>
      <c r="B141" s="32">
        <v>4.8799999999999996E-2</v>
      </c>
    </row>
    <row r="142" spans="1:2" x14ac:dyDescent="0.3">
      <c r="A142" s="25" t="s">
        <v>217</v>
      </c>
      <c r="B142" s="32">
        <v>4.82E-2</v>
      </c>
    </row>
    <row r="143" spans="1:2" x14ac:dyDescent="0.3">
      <c r="A143" s="25" t="s">
        <v>218</v>
      </c>
      <c r="B143" s="32">
        <v>5.1699999999999996E-2</v>
      </c>
    </row>
    <row r="144" spans="1:2" x14ac:dyDescent="0.3">
      <c r="A144" s="25" t="s">
        <v>219</v>
      </c>
      <c r="B144" s="32">
        <v>4.6799999999999994E-2</v>
      </c>
    </row>
    <row r="145" spans="1:2" x14ac:dyDescent="0.3">
      <c r="A145" s="25" t="s">
        <v>220</v>
      </c>
      <c r="B145" s="32">
        <v>5.3499999999999999E-2</v>
      </c>
    </row>
    <row r="146" spans="1:2" x14ac:dyDescent="0.3">
      <c r="A146" s="25" t="s">
        <v>221</v>
      </c>
      <c r="B146" s="32">
        <v>5.1799999999999999E-2</v>
      </c>
    </row>
    <row r="147" spans="1:2" x14ac:dyDescent="0.3">
      <c r="A147" s="25" t="s">
        <v>222</v>
      </c>
      <c r="B147" s="32">
        <v>5.0099999999999999E-2</v>
      </c>
    </row>
    <row r="148" spans="1:2" x14ac:dyDescent="0.3">
      <c r="A148" s="25" t="s">
        <v>223</v>
      </c>
      <c r="B148" s="32">
        <v>5.2600000000000001E-2</v>
      </c>
    </row>
    <row r="149" spans="1:2" x14ac:dyDescent="0.3">
      <c r="A149" s="25" t="s">
        <v>224</v>
      </c>
      <c r="B149" s="32">
        <v>5.5399999999999998E-2</v>
      </c>
    </row>
    <row r="150" spans="1:2" x14ac:dyDescent="0.3">
      <c r="A150" s="25" t="s">
        <v>225</v>
      </c>
      <c r="B150" s="32">
        <v>5.45E-2</v>
      </c>
    </row>
    <row r="151" spans="1:2" x14ac:dyDescent="0.3">
      <c r="A151" s="25" t="s">
        <v>226</v>
      </c>
      <c r="B151" s="32">
        <v>5.2300000000000006E-2</v>
      </c>
    </row>
    <row r="152" spans="1:2" x14ac:dyDescent="0.3">
      <c r="A152" s="25" t="s">
        <v>227</v>
      </c>
      <c r="B152" s="32">
        <v>5.5500000000000001E-2</v>
      </c>
    </row>
    <row r="153" spans="1:2" x14ac:dyDescent="0.3">
      <c r="A153" s="25" t="s">
        <v>228</v>
      </c>
      <c r="B153" s="32">
        <v>6.6600000000000006E-2</v>
      </c>
    </row>
    <row r="154" spans="1:2" x14ac:dyDescent="0.3">
      <c r="A154" s="25" t="s">
        <v>229</v>
      </c>
      <c r="B154" s="32">
        <v>6.0899999999999996E-2</v>
      </c>
    </row>
    <row r="155" spans="1:2" x14ac:dyDescent="0.3">
      <c r="A155" s="25" t="s">
        <v>230</v>
      </c>
      <c r="B155" s="32">
        <v>6.1100000000000002E-2</v>
      </c>
    </row>
    <row r="156" spans="1:2" x14ac:dyDescent="0.3">
      <c r="A156" s="25" t="s">
        <v>231</v>
      </c>
      <c r="B156" s="32">
        <v>6.1100000000000002E-2</v>
      </c>
    </row>
    <row r="157" spans="1:2" x14ac:dyDescent="0.3">
      <c r="A157" s="25" t="s">
        <v>232</v>
      </c>
      <c r="B157" s="32">
        <v>7.1099999999999997E-2</v>
      </c>
    </row>
    <row r="158" spans="1:2" x14ac:dyDescent="0.3">
      <c r="A158" s="25" t="s">
        <v>233</v>
      </c>
      <c r="B158" s="32">
        <v>6.2300000000000001E-2</v>
      </c>
    </row>
    <row r="159" spans="1:2" x14ac:dyDescent="0.3">
      <c r="A159" s="25" t="s">
        <v>234</v>
      </c>
      <c r="B159" s="32">
        <v>5.7000000000000002E-2</v>
      </c>
    </row>
    <row r="160" spans="1:2" x14ac:dyDescent="0.3">
      <c r="A160" s="25" t="s">
        <v>235</v>
      </c>
      <c r="B160" s="32">
        <v>5.7800000000000004E-2</v>
      </c>
    </row>
    <row r="161" spans="1:2" x14ac:dyDescent="0.3">
      <c r="A161" s="25" t="s">
        <v>236</v>
      </c>
      <c r="B161" s="32">
        <v>6.8099999999999994E-2</v>
      </c>
    </row>
    <row r="162" spans="1:2" x14ac:dyDescent="0.3">
      <c r="A162" s="25" t="s">
        <v>237</v>
      </c>
      <c r="B162" s="32">
        <v>6.6000000000000003E-2</v>
      </c>
    </row>
    <row r="163" spans="1:2" x14ac:dyDescent="0.3">
      <c r="A163" s="25" t="s">
        <v>238</v>
      </c>
      <c r="B163" s="32">
        <v>6.4899999999999999E-2</v>
      </c>
    </row>
    <row r="164" spans="1:2" x14ac:dyDescent="0.3">
      <c r="A164" s="25" t="s">
        <v>239</v>
      </c>
      <c r="B164" s="32">
        <v>6.4100000000000004E-2</v>
      </c>
    </row>
    <row r="165" spans="1:2" x14ac:dyDescent="0.3">
      <c r="A165" s="25" t="s">
        <v>240</v>
      </c>
      <c r="B165" s="32">
        <v>0.08</v>
      </c>
    </row>
    <row r="166" spans="1:2" x14ac:dyDescent="0.3">
      <c r="A166" s="25" t="s">
        <v>241</v>
      </c>
      <c r="B166" s="32">
        <v>8.4399999999999989E-2</v>
      </c>
    </row>
    <row r="167" spans="1:2" x14ac:dyDescent="0.3">
      <c r="A167" s="25" t="s">
        <v>242</v>
      </c>
      <c r="B167" s="32">
        <v>8.0199999999999994E-2</v>
      </c>
    </row>
    <row r="168" spans="1:2" x14ac:dyDescent="0.3">
      <c r="A168" s="25" t="s">
        <v>243</v>
      </c>
      <c r="B168" s="32">
        <v>8.0500000000000002E-2</v>
      </c>
    </row>
    <row r="169" spans="1:2" x14ac:dyDescent="0.3">
      <c r="A169" s="25" t="s">
        <v>244</v>
      </c>
      <c r="B169" s="32">
        <v>8.9099999999999999E-2</v>
      </c>
    </row>
    <row r="170" spans="1:2" x14ac:dyDescent="0.3">
      <c r="A170" s="25" t="s">
        <v>245</v>
      </c>
      <c r="B170" s="32">
        <v>6.6299999999999998E-2</v>
      </c>
    </row>
    <row r="171" spans="1:2" x14ac:dyDescent="0.3">
      <c r="A171" s="25" t="s">
        <v>246</v>
      </c>
      <c r="B171" s="32">
        <v>6.5799999999999997E-2</v>
      </c>
    </row>
    <row r="172" spans="1:2" x14ac:dyDescent="0.3">
      <c r="A172" s="25" t="s">
        <v>247</v>
      </c>
      <c r="B172" s="32">
        <v>6.1200000000000004E-2</v>
      </c>
    </row>
    <row r="173" spans="1:2" x14ac:dyDescent="0.3">
      <c r="A173" s="25" t="s">
        <v>248</v>
      </c>
      <c r="B173" s="32">
        <v>5.8400000000000001E-2</v>
      </c>
    </row>
    <row r="174" spans="1:2" x14ac:dyDescent="0.3">
      <c r="A174" s="25" t="s">
        <v>249</v>
      </c>
      <c r="B174" s="32">
        <v>3.5299999999999998E-2</v>
      </c>
    </row>
    <row r="175" spans="1:2" x14ac:dyDescent="0.3">
      <c r="A175" s="25" t="s">
        <v>250</v>
      </c>
      <c r="B175" s="32">
        <v>1.95E-2</v>
      </c>
    </row>
    <row r="176" spans="1:2" x14ac:dyDescent="0.3">
      <c r="A176" s="25" t="s">
        <v>251</v>
      </c>
      <c r="B176" s="32">
        <v>1.32E-2</v>
      </c>
    </row>
    <row r="177" spans="1:2" x14ac:dyDescent="0.3">
      <c r="A177" s="25" t="s">
        <v>252</v>
      </c>
      <c r="B177" s="32">
        <v>2.4700000000000003E-2</v>
      </c>
    </row>
    <row r="178" spans="1:2" x14ac:dyDescent="0.3">
      <c r="A178" s="25" t="s">
        <v>253</v>
      </c>
      <c r="B178" s="32">
        <v>2.7699999999999999E-2</v>
      </c>
    </row>
    <row r="179" spans="1:2" x14ac:dyDescent="0.3">
      <c r="A179" s="25" t="s">
        <v>254</v>
      </c>
      <c r="B179" s="32">
        <v>2.69E-2</v>
      </c>
    </row>
    <row r="180" spans="1:2" x14ac:dyDescent="0.3">
      <c r="A180" s="25" t="s">
        <v>255</v>
      </c>
      <c r="B180" s="32">
        <v>2.3099999999999999E-2</v>
      </c>
    </row>
    <row r="181" spans="1:2" x14ac:dyDescent="0.3">
      <c r="A181" s="25" t="s">
        <v>256</v>
      </c>
      <c r="B181" s="32">
        <v>3.2199999999999999E-2</v>
      </c>
    </row>
    <row r="182" spans="1:2" x14ac:dyDescent="0.3">
      <c r="A182" s="25" t="s">
        <v>257</v>
      </c>
      <c r="B182" s="32">
        <v>2.6800000000000001E-2</v>
      </c>
    </row>
    <row r="183" spans="1:2" x14ac:dyDescent="0.3">
      <c r="A183" s="25" t="s">
        <v>258</v>
      </c>
      <c r="B183" s="32">
        <v>3.0200000000000001E-2</v>
      </c>
    </row>
    <row r="184" spans="1:2" x14ac:dyDescent="0.3">
      <c r="A184" s="25" t="s">
        <v>259</v>
      </c>
      <c r="B184" s="32">
        <v>3.7400000000000003E-2</v>
      </c>
    </row>
    <row r="185" spans="1:2" x14ac:dyDescent="0.3">
      <c r="A185" s="25" t="s">
        <v>260</v>
      </c>
      <c r="B185" s="32">
        <v>5.2600000000000001E-2</v>
      </c>
    </row>
    <row r="186" spans="1:2" x14ac:dyDescent="0.3">
      <c r="A186" s="25" t="s">
        <v>261</v>
      </c>
      <c r="B186" s="32">
        <v>5.6299999999999996E-2</v>
      </c>
    </row>
    <row r="187" spans="1:2" x14ac:dyDescent="0.3">
      <c r="A187" s="25" t="s">
        <v>262</v>
      </c>
      <c r="B187" s="32">
        <v>5.5099999999999996E-2</v>
      </c>
    </row>
    <row r="188" spans="1:2" x14ac:dyDescent="0.3">
      <c r="A188" s="25" t="s">
        <v>263</v>
      </c>
      <c r="B188" s="32">
        <v>5.8099999999999999E-2</v>
      </c>
    </row>
    <row r="189" spans="1:2" x14ac:dyDescent="0.3">
      <c r="A189" s="25" t="s">
        <v>264</v>
      </c>
      <c r="B189" s="32">
        <v>6.6600000000000006E-2</v>
      </c>
    </row>
    <row r="190" spans="1:2" x14ac:dyDescent="0.3">
      <c r="A190" s="25" t="s">
        <v>265</v>
      </c>
      <c r="B190" s="32">
        <v>6.4100000000000004E-2</v>
      </c>
    </row>
    <row r="191" spans="1:2" x14ac:dyDescent="0.3">
      <c r="A191" s="25" t="s">
        <v>266</v>
      </c>
      <c r="B191" s="32">
        <v>5.8700000000000002E-2</v>
      </c>
    </row>
    <row r="192" spans="1:2" x14ac:dyDescent="0.3">
      <c r="A192" s="25" t="s">
        <v>267</v>
      </c>
      <c r="B192" s="32">
        <v>5.62E-2</v>
      </c>
    </row>
    <row r="193" spans="1:2" x14ac:dyDescent="0.3">
      <c r="A193" s="25" t="s">
        <v>268</v>
      </c>
      <c r="B193" s="32">
        <v>6.54E-2</v>
      </c>
    </row>
    <row r="194" spans="1:2" x14ac:dyDescent="0.3">
      <c r="A194" s="25" t="s">
        <v>269</v>
      </c>
      <c r="B194" s="32">
        <v>5.4100000000000002E-2</v>
      </c>
    </row>
    <row r="195" spans="1:2" x14ac:dyDescent="0.3">
      <c r="A195" s="25" t="s">
        <v>270</v>
      </c>
      <c r="B195" s="32">
        <v>6.0199999999999997E-2</v>
      </c>
    </row>
    <row r="196" spans="1:2" x14ac:dyDescent="0.3">
      <c r="A196" s="25" t="s">
        <v>271</v>
      </c>
      <c r="B196" s="32">
        <v>5.2199999999999996E-2</v>
      </c>
    </row>
    <row r="197" spans="1:2" x14ac:dyDescent="0.3">
      <c r="A197" s="25" t="s">
        <v>272</v>
      </c>
      <c r="B197" s="32">
        <v>5.5899999999999998E-2</v>
      </c>
    </row>
    <row r="198" spans="1:2" x14ac:dyDescent="0.3">
      <c r="A198" s="25" t="s">
        <v>273</v>
      </c>
      <c r="B198" s="32">
        <v>4.3299999999999998E-2</v>
      </c>
    </row>
    <row r="199" spans="1:2" x14ac:dyDescent="0.3">
      <c r="A199" s="25" t="s">
        <v>274</v>
      </c>
      <c r="B199" s="32">
        <v>3.5400000000000001E-2</v>
      </c>
    </row>
    <row r="200" spans="1:2" x14ac:dyDescent="0.3">
      <c r="A200" s="25" t="s">
        <v>275</v>
      </c>
      <c r="B200" s="32">
        <v>3.0499999999999999E-2</v>
      </c>
    </row>
    <row r="201" spans="1:2" x14ac:dyDescent="0.3">
      <c r="A201" s="25" t="s">
        <v>276</v>
      </c>
      <c r="B201" s="32">
        <v>3.61E-2</v>
      </c>
    </row>
    <row r="202" spans="1:2" x14ac:dyDescent="0.3">
      <c r="A202" s="25" t="s">
        <v>277</v>
      </c>
      <c r="B202" s="32">
        <v>3.0899999999999997E-2</v>
      </c>
    </row>
    <row r="203" spans="1:2" x14ac:dyDescent="0.3">
      <c r="A203" s="25" t="s">
        <v>278</v>
      </c>
      <c r="B203" s="32">
        <v>3.3300000000000003E-2</v>
      </c>
    </row>
    <row r="204" spans="1:2" x14ac:dyDescent="0.3">
      <c r="A204" s="25" t="s">
        <v>279</v>
      </c>
      <c r="B204" s="32">
        <v>3.6000000000000004E-2</v>
      </c>
    </row>
    <row r="205" spans="1:2" x14ac:dyDescent="0.3">
      <c r="A205" s="25" t="s">
        <v>280</v>
      </c>
      <c r="B205" s="32">
        <v>4.7199999999999999E-2</v>
      </c>
    </row>
    <row r="206" spans="1:2" x14ac:dyDescent="0.3">
      <c r="A206" s="25" t="s">
        <v>281</v>
      </c>
      <c r="B206" s="32">
        <v>4.9400000000000006E-2</v>
      </c>
    </row>
    <row r="207" spans="1:2" x14ac:dyDescent="0.3">
      <c r="A207" s="25" t="s">
        <v>282</v>
      </c>
      <c r="B207" s="32">
        <v>4.7800000000000002E-2</v>
      </c>
    </row>
    <row r="208" spans="1:2" x14ac:dyDescent="0.3">
      <c r="A208" s="25" t="s">
        <v>283</v>
      </c>
      <c r="B208" s="32">
        <v>4.87E-2</v>
      </c>
    </row>
    <row r="209" spans="1:2" x14ac:dyDescent="0.3">
      <c r="A209" s="25" t="s">
        <v>284</v>
      </c>
      <c r="B209" s="32">
        <v>5.8499999999999996E-2</v>
      </c>
    </row>
    <row r="210" spans="1:2" x14ac:dyDescent="0.3">
      <c r="A210" s="25" t="s">
        <v>285</v>
      </c>
      <c r="B210" s="32">
        <v>5.04E-2</v>
      </c>
    </row>
    <row r="211" spans="1:2" x14ac:dyDescent="0.3">
      <c r="A211" s="25" t="s">
        <v>286</v>
      </c>
      <c r="B211" s="32">
        <v>4.7899999999999998E-2</v>
      </c>
    </row>
    <row r="212" spans="1:2" x14ac:dyDescent="0.3">
      <c r="A212" s="25" t="s">
        <v>287</v>
      </c>
      <c r="B212" s="32">
        <v>5.3099999999999994E-2</v>
      </c>
    </row>
    <row r="213" spans="1:2" x14ac:dyDescent="0.3">
      <c r="A213" s="25" t="s">
        <v>288</v>
      </c>
      <c r="B213" s="32">
        <v>6.3099999999999989E-2</v>
      </c>
    </row>
    <row r="214" spans="1:2" x14ac:dyDescent="0.3">
      <c r="A214" s="25" t="s">
        <v>289</v>
      </c>
      <c r="B214" s="32">
        <v>5.8299999999999998E-2</v>
      </c>
    </row>
    <row r="215" spans="1:2" x14ac:dyDescent="0.3">
      <c r="A215" s="25" t="s">
        <v>290</v>
      </c>
      <c r="B215" s="32">
        <v>5.9500000000000004E-2</v>
      </c>
    </row>
    <row r="216" spans="1:2" x14ac:dyDescent="0.3">
      <c r="A216" s="25" t="s">
        <v>291</v>
      </c>
      <c r="B216" s="32">
        <v>6.0499999999999998E-2</v>
      </c>
    </row>
    <row r="217" spans="1:2" x14ac:dyDescent="0.3">
      <c r="A217" s="25" t="s">
        <v>292</v>
      </c>
      <c r="B217" s="32">
        <v>6.9199999999999998E-2</v>
      </c>
    </row>
    <row r="218" spans="1:2" x14ac:dyDescent="0.3">
      <c r="A218" s="25" t="s">
        <v>293</v>
      </c>
      <c r="B218" s="32">
        <v>6.8199999999999997E-2</v>
      </c>
    </row>
    <row r="219" spans="1:2" x14ac:dyDescent="0.3">
      <c r="A219" s="25" t="s">
        <v>294</v>
      </c>
      <c r="B219" s="32">
        <v>6.1699999999999998E-2</v>
      </c>
    </row>
    <row r="220" spans="1:2" x14ac:dyDescent="0.3">
      <c r="A220" s="25" t="s">
        <v>295</v>
      </c>
      <c r="B220" s="32">
        <v>6.2100000000000002E-2</v>
      </c>
    </row>
    <row r="221" spans="1:2" x14ac:dyDescent="0.3">
      <c r="A221" s="25" t="s">
        <v>296</v>
      </c>
      <c r="B221" s="32">
        <v>7.0900000000000005E-2</v>
      </c>
    </row>
    <row r="222" spans="1:2" x14ac:dyDescent="0.3">
      <c r="A222" s="25" t="s">
        <v>297</v>
      </c>
      <c r="B222" s="32">
        <v>7.2000000000000008E-2</v>
      </c>
    </row>
    <row r="223" spans="1:2" x14ac:dyDescent="0.3">
      <c r="A223" s="25" t="s">
        <v>298</v>
      </c>
      <c r="B223" s="32">
        <v>7.0400000000000004E-2</v>
      </c>
    </row>
    <row r="224" spans="1:2" x14ac:dyDescent="0.3">
      <c r="A224" s="25" t="s">
        <v>299</v>
      </c>
      <c r="B224" s="32">
        <v>7.6499999999999999E-2</v>
      </c>
    </row>
    <row r="225" spans="1:2" x14ac:dyDescent="0.3">
      <c r="A225" s="25" t="s">
        <v>300</v>
      </c>
      <c r="B225" s="32">
        <v>8.3000000000000004E-2</v>
      </c>
    </row>
    <row r="226" spans="1:2" x14ac:dyDescent="0.3">
      <c r="A226" s="25" t="s">
        <v>301</v>
      </c>
      <c r="B226" s="32">
        <v>8.0299999999999996E-2</v>
      </c>
    </row>
    <row r="227" spans="1:2" x14ac:dyDescent="0.3">
      <c r="A227" s="25" t="s">
        <v>302</v>
      </c>
      <c r="B227" s="32">
        <v>7.5600000000000001E-2</v>
      </c>
    </row>
    <row r="228" spans="1:2" x14ac:dyDescent="0.3">
      <c r="A228" s="25" t="s">
        <v>303</v>
      </c>
      <c r="B228" s="32">
        <v>8.2299999999999998E-2</v>
      </c>
    </row>
    <row r="229" spans="1:2" x14ac:dyDescent="0.3">
      <c r="A229" s="25" t="s">
        <v>304</v>
      </c>
      <c r="B229" s="32">
        <v>9.1400000000000009E-2</v>
      </c>
    </row>
    <row r="230" spans="1:2" x14ac:dyDescent="0.3">
      <c r="A230" s="25" t="s">
        <v>305</v>
      </c>
      <c r="B230" s="32">
        <v>8.8300000000000003E-2</v>
      </c>
    </row>
    <row r="231" spans="1:2" x14ac:dyDescent="0.3">
      <c r="A231" s="25" t="s">
        <v>306</v>
      </c>
      <c r="B231" s="32">
        <v>8.48E-2</v>
      </c>
    </row>
    <row r="232" spans="1:2" x14ac:dyDescent="0.3">
      <c r="A232" s="25" t="s">
        <v>307</v>
      </c>
      <c r="B232" s="32">
        <v>8.5299999999999987E-2</v>
      </c>
    </row>
    <row r="233" spans="1:2" x14ac:dyDescent="0.3">
      <c r="A233" s="25" t="s">
        <v>308</v>
      </c>
      <c r="B233" s="32">
        <v>8.4000000000000005E-2</v>
      </c>
    </row>
    <row r="234" spans="1:2" x14ac:dyDescent="0.3">
      <c r="A234" s="25" t="s">
        <v>309</v>
      </c>
      <c r="B234" s="32">
        <v>6.9800000000000001E-2</v>
      </c>
    </row>
    <row r="235" spans="1:2" x14ac:dyDescent="0.3">
      <c r="A235" s="25" t="s">
        <v>310</v>
      </c>
      <c r="B235" s="32">
        <v>6.1399999999999996E-2</v>
      </c>
    </row>
    <row r="236" spans="1:2" x14ac:dyDescent="0.3">
      <c r="A236" s="25" t="s">
        <v>311</v>
      </c>
      <c r="B236" s="32">
        <v>5.3899999999999997E-2</v>
      </c>
    </row>
    <row r="237" spans="1:2" x14ac:dyDescent="0.3">
      <c r="A237" s="25" t="s">
        <v>312</v>
      </c>
      <c r="B237" s="32">
        <v>5.1299999999999998E-2</v>
      </c>
    </row>
    <row r="238" spans="1:2" x14ac:dyDescent="0.3">
      <c r="A238" s="25" t="s">
        <v>313</v>
      </c>
      <c r="B238" s="32">
        <v>3.7599999999999995E-2</v>
      </c>
    </row>
    <row r="239" spans="1:2" x14ac:dyDescent="0.3">
      <c r="A239" s="25" t="s">
        <v>314</v>
      </c>
      <c r="B239" s="32">
        <v>2.9500000000000002E-2</v>
      </c>
    </row>
    <row r="240" spans="1:2" x14ac:dyDescent="0.3">
      <c r="A240" s="25" t="s">
        <v>315</v>
      </c>
      <c r="B240" s="32">
        <v>2.7999999999999997E-2</v>
      </c>
    </row>
    <row r="241" spans="1:2" x14ac:dyDescent="0.3">
      <c r="A241" s="25" t="s">
        <v>316</v>
      </c>
      <c r="B241" s="32">
        <v>2.9600000000000001E-2</v>
      </c>
    </row>
    <row r="242" spans="1:2" x14ac:dyDescent="0.3">
      <c r="A242" s="25" t="s">
        <v>317</v>
      </c>
      <c r="B242" s="32">
        <v>3.0499999999999999E-2</v>
      </c>
    </row>
    <row r="243" spans="1:2" x14ac:dyDescent="0.3">
      <c r="A243" s="25" t="s">
        <v>318</v>
      </c>
      <c r="B243" s="32">
        <v>2.9700000000000001E-2</v>
      </c>
    </row>
    <row r="244" spans="1:2" x14ac:dyDescent="0.3">
      <c r="A244" s="25" t="s">
        <v>319</v>
      </c>
      <c r="B244" s="32">
        <v>3.3700000000000001E-2</v>
      </c>
    </row>
    <row r="245" spans="1:2" x14ac:dyDescent="0.3">
      <c r="A245" s="25" t="s">
        <v>320</v>
      </c>
      <c r="B245" s="32">
        <v>4.7E-2</v>
      </c>
    </row>
    <row r="246" spans="1:2" x14ac:dyDescent="0.3">
      <c r="A246" s="25" t="s">
        <v>321</v>
      </c>
      <c r="B246" s="32">
        <v>5.1100000000000007E-2</v>
      </c>
    </row>
    <row r="247" spans="1:2" x14ac:dyDescent="0.3">
      <c r="A247" s="25" t="s">
        <v>322</v>
      </c>
      <c r="B247" s="32">
        <v>5.1200000000000002E-2</v>
      </c>
    </row>
    <row r="248" spans="1:2" x14ac:dyDescent="0.3">
      <c r="A248" s="25" t="s">
        <v>323</v>
      </c>
      <c r="B248" s="32">
        <v>5.6100000000000004E-2</v>
      </c>
    </row>
    <row r="249" spans="1:2" x14ac:dyDescent="0.3">
      <c r="A249" s="25" t="s">
        <v>324</v>
      </c>
      <c r="B249" s="32">
        <v>6.54E-2</v>
      </c>
    </row>
    <row r="250" spans="1:2" x14ac:dyDescent="0.3">
      <c r="A250" s="25" t="s">
        <v>325</v>
      </c>
      <c r="B250" s="32">
        <v>6.4500000000000002E-2</v>
      </c>
    </row>
    <row r="251" spans="1:2" x14ac:dyDescent="0.3">
      <c r="A251" s="25" t="s">
        <v>326</v>
      </c>
      <c r="B251" s="32">
        <v>6.1699999999999998E-2</v>
      </c>
    </row>
    <row r="252" spans="1:2" x14ac:dyDescent="0.3">
      <c r="A252" s="25" t="s">
        <v>327</v>
      </c>
      <c r="B252" s="32">
        <v>6.4399999999999999E-2</v>
      </c>
    </row>
    <row r="253" spans="1:2" x14ac:dyDescent="0.3">
      <c r="A253" s="25" t="s">
        <v>328</v>
      </c>
      <c r="B253" s="32">
        <v>6.8699999999999997E-2</v>
      </c>
    </row>
    <row r="254" spans="1:2" x14ac:dyDescent="0.3">
      <c r="A254" s="25" t="s">
        <v>329</v>
      </c>
      <c r="B254" s="32">
        <v>6.3E-2</v>
      </c>
    </row>
    <row r="255" spans="1:2" x14ac:dyDescent="0.3">
      <c r="A255" s="25" t="s">
        <v>330</v>
      </c>
      <c r="B255" s="32">
        <v>5.6900000000000006E-2</v>
      </c>
    </row>
    <row r="256" spans="1:2" x14ac:dyDescent="0.3">
      <c r="A256" s="25" t="s">
        <v>331</v>
      </c>
      <c r="B256" s="32">
        <v>5.7099999999999998E-2</v>
      </c>
    </row>
    <row r="257" spans="1:2" x14ac:dyDescent="0.3">
      <c r="A257" s="25" t="s">
        <v>332</v>
      </c>
      <c r="B257" s="32">
        <v>6.2199999999999998E-2</v>
      </c>
    </row>
    <row r="258" spans="1:2" x14ac:dyDescent="0.3">
      <c r="A258" s="25" t="s">
        <v>333</v>
      </c>
      <c r="B258" s="32">
        <v>6.2E-2</v>
      </c>
    </row>
    <row r="259" spans="1:2" x14ac:dyDescent="0.3">
      <c r="A259" s="25" t="s">
        <v>334</v>
      </c>
      <c r="B259" s="32">
        <v>5.8600000000000006E-2</v>
      </c>
    </row>
    <row r="260" spans="1:2" x14ac:dyDescent="0.3">
      <c r="A260" s="25" t="s">
        <v>335</v>
      </c>
      <c r="B260" s="32">
        <v>5.8400000000000001E-2</v>
      </c>
    </row>
    <row r="261" spans="1:2" x14ac:dyDescent="0.3">
      <c r="A261" s="25" t="s">
        <v>336</v>
      </c>
      <c r="B261" s="32">
        <v>6.5299999999999997E-2</v>
      </c>
    </row>
    <row r="262" spans="1:2" x14ac:dyDescent="0.3">
      <c r="A262" s="25" t="s">
        <v>337</v>
      </c>
      <c r="B262" s="32">
        <v>6.3500000000000001E-2</v>
      </c>
    </row>
    <row r="263" spans="1:2" x14ac:dyDescent="0.3">
      <c r="A263" s="25" t="s">
        <v>338</v>
      </c>
      <c r="B263" s="32">
        <v>5.9800000000000006E-2</v>
      </c>
    </row>
    <row r="264" spans="1:2" x14ac:dyDescent="0.3">
      <c r="A264" s="25" t="s">
        <v>339</v>
      </c>
      <c r="B264" s="32">
        <v>6.2899999999999998E-2</v>
      </c>
    </row>
    <row r="265" spans="1:2" x14ac:dyDescent="0.3">
      <c r="A265" s="25" t="s">
        <v>340</v>
      </c>
      <c r="B265" s="32">
        <v>5.9900000000000002E-2</v>
      </c>
    </row>
    <row r="266" spans="1:2" x14ac:dyDescent="0.3">
      <c r="A266" s="25" t="s">
        <v>341</v>
      </c>
      <c r="B266" s="32">
        <v>6.2300000000000001E-2</v>
      </c>
    </row>
    <row r="267" spans="1:2" x14ac:dyDescent="0.3">
      <c r="A267" s="25" t="s">
        <v>342</v>
      </c>
      <c r="B267" s="32">
        <v>6.08E-2</v>
      </c>
    </row>
    <row r="268" spans="1:2" x14ac:dyDescent="0.3">
      <c r="A268" s="25" t="s">
        <v>343</v>
      </c>
      <c r="B268" s="32">
        <v>5.91E-2</v>
      </c>
    </row>
    <row r="269" spans="1:2" x14ac:dyDescent="0.3">
      <c r="A269" s="25" t="s">
        <v>344</v>
      </c>
      <c r="B269" s="32">
        <v>6.0499999999999998E-2</v>
      </c>
    </row>
    <row r="270" spans="1:2" x14ac:dyDescent="0.3">
      <c r="A270" s="25" t="s">
        <v>345</v>
      </c>
      <c r="B270" s="32">
        <v>5.8099999999999999E-2</v>
      </c>
    </row>
    <row r="271" spans="1:2" x14ac:dyDescent="0.3">
      <c r="A271" s="25" t="s">
        <v>346</v>
      </c>
      <c r="B271" s="32">
        <v>5.3699999999999998E-2</v>
      </c>
    </row>
    <row r="272" spans="1:2" x14ac:dyDescent="0.3">
      <c r="A272" s="25" t="s">
        <v>347</v>
      </c>
      <c r="B272" s="32">
        <v>5.4299999999999994E-2</v>
      </c>
    </row>
    <row r="273" spans="1:2" x14ac:dyDescent="0.3">
      <c r="A273" s="25" t="s">
        <v>348</v>
      </c>
      <c r="B273" s="32">
        <v>5.8600000000000006E-2</v>
      </c>
    </row>
    <row r="274" spans="1:2" x14ac:dyDescent="0.3">
      <c r="A274" s="25" t="s">
        <v>349</v>
      </c>
      <c r="B274" s="32">
        <v>6.2899999999999998E-2</v>
      </c>
    </row>
    <row r="275" spans="1:2" x14ac:dyDescent="0.3">
      <c r="A275" s="25" t="s">
        <v>350</v>
      </c>
      <c r="B275" s="32">
        <v>5.6100000000000004E-2</v>
      </c>
    </row>
    <row r="276" spans="1:2" x14ac:dyDescent="0.3">
      <c r="A276" s="25" t="s">
        <v>351</v>
      </c>
      <c r="B276" s="32">
        <v>5.7599999999999998E-2</v>
      </c>
    </row>
    <row r="277" spans="1:2" x14ac:dyDescent="0.3">
      <c r="A277" s="25" t="s">
        <v>352</v>
      </c>
      <c r="B277" s="32">
        <v>5.3699999999999998E-2</v>
      </c>
    </row>
    <row r="278" spans="1:2" x14ac:dyDescent="0.3">
      <c r="A278" s="25" t="s">
        <v>353</v>
      </c>
      <c r="B278" s="32">
        <v>5.2499999999999998E-2</v>
      </c>
    </row>
    <row r="279" spans="1:2" x14ac:dyDescent="0.3">
      <c r="A279" s="25" t="s">
        <v>354</v>
      </c>
      <c r="B279" s="32">
        <v>5.3699999999999998E-2</v>
      </c>
    </row>
    <row r="280" spans="1:2" x14ac:dyDescent="0.3">
      <c r="A280" s="25" t="s">
        <v>355</v>
      </c>
      <c r="B280" s="32">
        <v>5.1399999999999994E-2</v>
      </c>
    </row>
    <row r="281" spans="1:2" x14ac:dyDescent="0.3">
      <c r="A281" s="25" t="s">
        <v>356</v>
      </c>
      <c r="B281" s="32">
        <v>5.16E-2</v>
      </c>
    </row>
    <row r="282" spans="1:2" x14ac:dyDescent="0.3">
      <c r="A282" s="25" t="s">
        <v>357</v>
      </c>
      <c r="B282" s="32">
        <v>5.4000000000000006E-2</v>
      </c>
    </row>
    <row r="283" spans="1:2" x14ac:dyDescent="0.3">
      <c r="A283" s="25" t="s">
        <v>358</v>
      </c>
      <c r="B283" s="32">
        <v>5.8700000000000002E-2</v>
      </c>
    </row>
    <row r="284" spans="1:2" x14ac:dyDescent="0.3">
      <c r="A284" s="25" t="s">
        <v>359</v>
      </c>
      <c r="B284" s="32">
        <v>5.3600000000000002E-2</v>
      </c>
    </row>
    <row r="285" spans="1:2" x14ac:dyDescent="0.3">
      <c r="A285" s="25" t="s">
        <v>360</v>
      </c>
      <c r="B285" s="32">
        <v>5.45E-2</v>
      </c>
    </row>
    <row r="286" spans="1:2" x14ac:dyDescent="0.3">
      <c r="A286" s="25" t="s">
        <v>361</v>
      </c>
      <c r="B286" s="32">
        <v>5.6799999999999996E-2</v>
      </c>
    </row>
    <row r="287" spans="1:2" x14ac:dyDescent="0.3">
      <c r="A287" s="25" t="s">
        <v>362</v>
      </c>
      <c r="B287" s="32">
        <v>5.4100000000000002E-2</v>
      </c>
    </row>
    <row r="288" spans="1:2" x14ac:dyDescent="0.3">
      <c r="A288" s="25" t="s">
        <v>363</v>
      </c>
      <c r="B288" s="32">
        <v>5.8700000000000002E-2</v>
      </c>
    </row>
    <row r="289" spans="1:2" x14ac:dyDescent="0.3">
      <c r="A289" s="25" t="s">
        <v>364</v>
      </c>
      <c r="B289" s="32">
        <v>5.7099999999999998E-2</v>
      </c>
    </row>
    <row r="290" spans="1:2" x14ac:dyDescent="0.3">
      <c r="A290" s="25" t="s">
        <v>365</v>
      </c>
      <c r="B290" s="32">
        <v>5.2900000000000003E-2</v>
      </c>
    </row>
    <row r="291" spans="1:2" x14ac:dyDescent="0.3">
      <c r="A291" s="25" t="s">
        <v>366</v>
      </c>
      <c r="B291" s="32">
        <v>5.45E-2</v>
      </c>
    </row>
    <row r="292" spans="1:2" x14ac:dyDescent="0.3">
      <c r="A292" s="25" t="s">
        <v>367</v>
      </c>
      <c r="B292" s="32">
        <v>5.3399999999999996E-2</v>
      </c>
    </row>
    <row r="293" spans="1:2" x14ac:dyDescent="0.3">
      <c r="A293" s="25" t="s">
        <v>368</v>
      </c>
      <c r="B293" s="32">
        <v>5.4900000000000004E-2</v>
      </c>
    </row>
    <row r="294" spans="1:2" x14ac:dyDescent="0.3">
      <c r="A294" s="25" t="s">
        <v>369</v>
      </c>
      <c r="B294" s="32">
        <v>6.2800000000000009E-2</v>
      </c>
    </row>
    <row r="295" spans="1:2" x14ac:dyDescent="0.3">
      <c r="A295" s="25" t="s">
        <v>370</v>
      </c>
      <c r="B295" s="32">
        <v>6.8099999999999994E-2</v>
      </c>
    </row>
    <row r="296" spans="1:2" x14ac:dyDescent="0.3">
      <c r="A296" s="25" t="s">
        <v>371</v>
      </c>
      <c r="B296" s="32">
        <v>6.2699999999999992E-2</v>
      </c>
    </row>
    <row r="297" spans="1:2" x14ac:dyDescent="0.3">
      <c r="A297" s="25" t="s">
        <v>372</v>
      </c>
      <c r="B297" s="32">
        <v>6.9400000000000003E-2</v>
      </c>
    </row>
    <row r="298" spans="1:2" x14ac:dyDescent="0.3">
      <c r="A298" s="25" t="s">
        <v>373</v>
      </c>
      <c r="B298" s="32">
        <v>6.7900000000000002E-2</v>
      </c>
    </row>
    <row r="299" spans="1:2" x14ac:dyDescent="0.3">
      <c r="A299" s="25" t="s">
        <v>374</v>
      </c>
      <c r="B299" s="32">
        <v>6.5000000000000002E-2</v>
      </c>
    </row>
    <row r="300" spans="1:2" x14ac:dyDescent="0.3">
      <c r="A300" s="25" t="s">
        <v>375</v>
      </c>
      <c r="B300" s="32">
        <v>6.1100000000000002E-2</v>
      </c>
    </row>
    <row r="301" spans="1:2" x14ac:dyDescent="0.3">
      <c r="A301" s="25" t="s">
        <v>376</v>
      </c>
      <c r="B301" s="32">
        <v>5.4000000000000006E-2</v>
      </c>
    </row>
    <row r="302" spans="1:2" x14ac:dyDescent="0.3">
      <c r="A302" s="25" t="s">
        <v>377</v>
      </c>
      <c r="B302" s="32">
        <v>5.6799999999999996E-2</v>
      </c>
    </row>
    <row r="303" spans="1:2" x14ac:dyDescent="0.3">
      <c r="A303" s="25" t="s">
        <v>378</v>
      </c>
      <c r="B303" s="32">
        <v>5.7800000000000004E-2</v>
      </c>
    </row>
    <row r="304" spans="1:2" x14ac:dyDescent="0.3">
      <c r="A304" s="25" t="s">
        <v>379</v>
      </c>
      <c r="B304" s="32">
        <v>6.0499999999999998E-2</v>
      </c>
    </row>
    <row r="305" spans="1:2" x14ac:dyDescent="0.3">
      <c r="A305" s="25" t="s">
        <v>380</v>
      </c>
      <c r="B305" s="32">
        <v>6.3899999999999998E-2</v>
      </c>
    </row>
    <row r="306" spans="1:2" x14ac:dyDescent="0.3">
      <c r="A306" s="25" t="s">
        <v>381</v>
      </c>
      <c r="B306" s="32">
        <v>5.9000000000000004E-2</v>
      </c>
    </row>
    <row r="307" spans="1:2" x14ac:dyDescent="0.3">
      <c r="A307" s="25" t="s">
        <v>382</v>
      </c>
      <c r="B307" s="32">
        <v>5.45E-2</v>
      </c>
    </row>
    <row r="308" spans="1:2" x14ac:dyDescent="0.3">
      <c r="A308" s="25" t="s">
        <v>383</v>
      </c>
      <c r="B308" s="32">
        <v>5.4699999999999999E-2</v>
      </c>
    </row>
    <row r="309" spans="1:2" x14ac:dyDescent="0.3">
      <c r="A309" s="25" t="s">
        <v>384</v>
      </c>
      <c r="B309" s="32">
        <v>5.7500000000000002E-2</v>
      </c>
    </row>
    <row r="310" spans="1:2" x14ac:dyDescent="0.3">
      <c r="A310" s="25" t="s">
        <v>385</v>
      </c>
      <c r="B310" s="32">
        <v>5.62E-2</v>
      </c>
    </row>
    <row r="311" spans="1:2" x14ac:dyDescent="0.3">
      <c r="A311" s="25" t="s">
        <v>386</v>
      </c>
      <c r="B311" s="32">
        <v>5.3899999999999997E-2</v>
      </c>
    </row>
    <row r="312" spans="1:2" x14ac:dyDescent="0.3">
      <c r="A312" s="25" t="s">
        <v>387</v>
      </c>
      <c r="B312" s="32">
        <v>4.6300000000000001E-2</v>
      </c>
    </row>
    <row r="313" spans="1:2" x14ac:dyDescent="0.3">
      <c r="A313" s="25" t="s">
        <v>388</v>
      </c>
      <c r="B313" s="32">
        <v>3.3500000000000002E-2</v>
      </c>
    </row>
    <row r="314" spans="1:2" x14ac:dyDescent="0.3">
      <c r="A314" s="25" t="s">
        <v>389</v>
      </c>
      <c r="B314" s="32">
        <v>3.0499999999999999E-2</v>
      </c>
    </row>
    <row r="315" spans="1:2" x14ac:dyDescent="0.3">
      <c r="A315" s="25" t="s">
        <v>390</v>
      </c>
      <c r="B315" s="32">
        <v>3.6000000000000004E-2</v>
      </c>
    </row>
    <row r="316" spans="1:2" x14ac:dyDescent="0.3">
      <c r="A316" s="25" t="s">
        <v>391</v>
      </c>
      <c r="B316" s="32">
        <v>3.6400000000000002E-2</v>
      </c>
    </row>
    <row r="317" spans="1:2" x14ac:dyDescent="0.3">
      <c r="A317" s="25" t="s">
        <v>392</v>
      </c>
      <c r="B317" s="32">
        <v>3.6799999999999999E-2</v>
      </c>
    </row>
    <row r="318" spans="1:2" x14ac:dyDescent="0.3">
      <c r="A318" s="25" t="s">
        <v>393</v>
      </c>
      <c r="B318" s="32">
        <v>4.0800000000000003E-2</v>
      </c>
    </row>
    <row r="319" spans="1:2" x14ac:dyDescent="0.3">
      <c r="A319" s="25" t="s">
        <v>394</v>
      </c>
      <c r="B319" s="32">
        <v>4.4299999999999999E-2</v>
      </c>
    </row>
    <row r="320" spans="1:2" x14ac:dyDescent="0.3">
      <c r="A320" s="25" t="s">
        <v>395</v>
      </c>
      <c r="B320" s="32">
        <v>4.5899999999999996E-2</v>
      </c>
    </row>
    <row r="321" spans="1:2" x14ac:dyDescent="0.3">
      <c r="A321" s="25" t="s">
        <v>396</v>
      </c>
      <c r="B321" s="32">
        <v>4.8300000000000003E-2</v>
      </c>
    </row>
    <row r="322" spans="1:2" x14ac:dyDescent="0.3">
      <c r="A322" s="25" t="s">
        <v>397</v>
      </c>
      <c r="B322" s="32">
        <v>5.28E-2</v>
      </c>
    </row>
    <row r="323" spans="1:2" x14ac:dyDescent="0.3">
      <c r="A323" s="25" t="s">
        <v>398</v>
      </c>
      <c r="B323" s="32">
        <v>5.4699999999999999E-2</v>
      </c>
    </row>
    <row r="324" spans="1:2" x14ac:dyDescent="0.3">
      <c r="A324" s="25" t="s">
        <v>399</v>
      </c>
      <c r="B324" s="32">
        <v>5.3899999999999997E-2</v>
      </c>
    </row>
    <row r="325" spans="1:2" x14ac:dyDescent="0.3">
      <c r="A325" s="25" t="s">
        <v>400</v>
      </c>
      <c r="B325" s="32">
        <v>5.2199999999999996E-2</v>
      </c>
    </row>
    <row r="326" spans="1:2" x14ac:dyDescent="0.3">
      <c r="A326" s="25" t="s">
        <v>401</v>
      </c>
      <c r="B326" s="32">
        <v>5.3600000000000002E-2</v>
      </c>
    </row>
    <row r="327" spans="1:2" x14ac:dyDescent="0.3">
      <c r="A327" s="25" t="s">
        <v>402</v>
      </c>
      <c r="B327" s="32">
        <v>5.4199999999999998E-2</v>
      </c>
    </row>
    <row r="328" spans="1:2" x14ac:dyDescent="0.3">
      <c r="A328" s="25" t="s">
        <v>403</v>
      </c>
      <c r="B328" s="32">
        <v>5.4400000000000004E-2</v>
      </c>
    </row>
    <row r="329" spans="1:2" x14ac:dyDescent="0.3">
      <c r="A329" s="25" t="s">
        <v>404</v>
      </c>
      <c r="B329" s="32">
        <v>5.8200000000000002E-2</v>
      </c>
    </row>
    <row r="330" spans="1:2" x14ac:dyDescent="0.3">
      <c r="A330" s="25" t="s">
        <v>405</v>
      </c>
      <c r="B330" s="32">
        <v>5.7599999999999998E-2</v>
      </c>
    </row>
    <row r="331" spans="1:2" x14ac:dyDescent="0.3">
      <c r="A331" s="25" t="s">
        <v>406</v>
      </c>
      <c r="B331" s="32">
        <v>5.8899999999999994E-2</v>
      </c>
    </row>
    <row r="332" spans="1:2" x14ac:dyDescent="0.3">
      <c r="A332" s="25" t="s">
        <v>407</v>
      </c>
      <c r="B332" s="32">
        <v>5.7800000000000004E-2</v>
      </c>
    </row>
    <row r="333" spans="1:2" x14ac:dyDescent="0.3">
      <c r="A333" s="25" t="s">
        <v>408</v>
      </c>
      <c r="B333" s="32">
        <v>5.9200000000000003E-2</v>
      </c>
    </row>
    <row r="334" spans="1:2" x14ac:dyDescent="0.3">
      <c r="A334" s="25" t="s">
        <v>409</v>
      </c>
      <c r="B334" s="32">
        <v>6.1600000000000002E-2</v>
      </c>
    </row>
    <row r="335" spans="1:2" x14ac:dyDescent="0.3">
      <c r="A335" s="25" t="s">
        <v>410</v>
      </c>
      <c r="B335" s="32">
        <v>6.4100000000000004E-2</v>
      </c>
    </row>
    <row r="336" spans="1:2" x14ac:dyDescent="0.3">
      <c r="A336" s="25" t="s">
        <v>411</v>
      </c>
      <c r="B336" s="32">
        <v>5.8200000000000002E-2</v>
      </c>
    </row>
    <row r="337" spans="1:2" x14ac:dyDescent="0.3">
      <c r="A337" s="25" t="s">
        <v>412</v>
      </c>
      <c r="B337" s="32">
        <v>6.0400000000000002E-2</v>
      </c>
    </row>
    <row r="338" spans="1:2" x14ac:dyDescent="0.3">
      <c r="A338" s="25" t="s">
        <v>413</v>
      </c>
      <c r="B338" s="32">
        <v>6.2699999999999992E-2</v>
      </c>
    </row>
    <row r="339" spans="1:2" x14ac:dyDescent="0.3">
      <c r="A339" s="25" t="s">
        <v>414</v>
      </c>
      <c r="B339" s="32">
        <v>6.3299999999999995E-2</v>
      </c>
    </row>
    <row r="340" spans="1:2" x14ac:dyDescent="0.3">
      <c r="A340" s="25" t="s">
        <v>415</v>
      </c>
      <c r="B340" s="32">
        <v>6.1600000000000002E-2</v>
      </c>
    </row>
    <row r="341" spans="1:2" x14ac:dyDescent="0.3">
      <c r="A341" s="25" t="s">
        <v>416</v>
      </c>
      <c r="B341" s="32">
        <v>6.0199999999999997E-2</v>
      </c>
    </row>
    <row r="342" spans="1:2" x14ac:dyDescent="0.3">
      <c r="A342" s="25" t="s">
        <v>417</v>
      </c>
      <c r="B342" s="32">
        <v>6.08E-2</v>
      </c>
    </row>
    <row r="343" spans="1:2" x14ac:dyDescent="0.3">
      <c r="A343" s="25" t="s">
        <v>418</v>
      </c>
      <c r="B343" s="32">
        <v>5.74E-2</v>
      </c>
    </row>
    <row r="344" spans="1:2" x14ac:dyDescent="0.3">
      <c r="A344" s="25" t="s">
        <v>419</v>
      </c>
      <c r="B344" s="32">
        <v>5.2300000000000006E-2</v>
      </c>
    </row>
    <row r="345" spans="1:2" x14ac:dyDescent="0.3">
      <c r="A345" s="25" t="s">
        <v>420</v>
      </c>
      <c r="B345" s="32">
        <v>5.5199999999999999E-2</v>
      </c>
    </row>
    <row r="346" spans="1:2" x14ac:dyDescent="0.3">
      <c r="A346" s="25" t="s">
        <v>421</v>
      </c>
      <c r="B346" s="32">
        <v>5.4699999999999999E-2</v>
      </c>
    </row>
    <row r="347" spans="1:2" x14ac:dyDescent="0.3">
      <c r="A347" s="25" t="s">
        <v>422</v>
      </c>
      <c r="B347" s="32">
        <v>5.5500000000000001E-2</v>
      </c>
    </row>
    <row r="348" spans="1:2" x14ac:dyDescent="0.3">
      <c r="A348" s="25" t="s">
        <v>423</v>
      </c>
      <c r="B348" s="32">
        <v>5.2499999999999998E-2</v>
      </c>
    </row>
    <row r="349" spans="1:2" x14ac:dyDescent="0.3">
      <c r="A349" s="25" t="s">
        <v>552</v>
      </c>
      <c r="B349" s="32">
        <v>5.5099999999999996E-2</v>
      </c>
    </row>
    <row r="350" spans="1:2" x14ac:dyDescent="0.3">
      <c r="A350" s="25" t="s">
        <v>574</v>
      </c>
      <c r="B350" s="32">
        <v>5.9200000000000003E-2</v>
      </c>
    </row>
    <row r="351" spans="1:2" x14ac:dyDescent="0.3">
      <c r="A351" s="25" t="s">
        <v>585</v>
      </c>
      <c r="B351" s="32">
        <v>5.3399999999999996E-2</v>
      </c>
    </row>
  </sheetData>
  <hyperlinks>
    <hyperlink ref="A1" location="Contents!A1" display="Return to contents" xr:uid="{00000000-0004-0000-0C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I76"/>
  <sheetViews>
    <sheetView workbookViewId="0">
      <selection activeCell="A2" sqref="A2"/>
    </sheetView>
  </sheetViews>
  <sheetFormatPr defaultColWidth="9.109375" defaultRowHeight="13.8" x14ac:dyDescent="0.3"/>
  <cols>
    <col min="1" max="1" width="16.109375" style="1" bestFit="1" customWidth="1"/>
    <col min="2" max="2" width="15.33203125" style="1" bestFit="1" customWidth="1"/>
    <col min="3" max="3" width="46.109375" style="1" customWidth="1"/>
    <col min="4" max="16384" width="9.109375" style="1"/>
  </cols>
  <sheetData>
    <row r="1" spans="1:9" x14ac:dyDescent="0.3">
      <c r="A1" s="5" t="s">
        <v>0</v>
      </c>
      <c r="B1" s="21"/>
    </row>
    <row r="3" spans="1:9" x14ac:dyDescent="0.3">
      <c r="A3" s="35" t="s">
        <v>576</v>
      </c>
      <c r="B3" s="35"/>
      <c r="C3" s="35"/>
      <c r="D3" s="35"/>
      <c r="E3" s="35"/>
      <c r="F3" s="35"/>
      <c r="G3" s="35"/>
      <c r="H3" s="35"/>
      <c r="I3" s="35"/>
    </row>
    <row r="4" spans="1:9" x14ac:dyDescent="0.3">
      <c r="A4" s="35"/>
      <c r="B4" s="35"/>
      <c r="C4" s="35"/>
      <c r="D4" s="35"/>
      <c r="E4" s="35"/>
      <c r="F4" s="35"/>
      <c r="G4" s="35"/>
      <c r="H4" s="35"/>
      <c r="I4" s="35"/>
    </row>
    <row r="5" spans="1:9" x14ac:dyDescent="0.3">
      <c r="A5" s="35"/>
      <c r="B5" s="35"/>
      <c r="C5" s="35"/>
      <c r="D5" s="35"/>
      <c r="E5" s="35"/>
      <c r="F5" s="35"/>
      <c r="G5" s="35"/>
      <c r="H5" s="35"/>
      <c r="I5" s="35"/>
    </row>
    <row r="6" spans="1:9" x14ac:dyDescent="0.3">
      <c r="A6" s="35"/>
      <c r="B6" s="35"/>
      <c r="C6" s="35"/>
      <c r="D6" s="35"/>
      <c r="E6" s="35"/>
      <c r="F6" s="35"/>
      <c r="G6" s="35"/>
      <c r="H6" s="35"/>
      <c r="I6" s="35"/>
    </row>
    <row r="7" spans="1:9" x14ac:dyDescent="0.3">
      <c r="A7" s="35"/>
      <c r="B7" s="35"/>
      <c r="C7" s="35"/>
      <c r="D7" s="35"/>
      <c r="E7" s="35"/>
      <c r="F7" s="35"/>
      <c r="G7" s="35"/>
      <c r="H7" s="35"/>
      <c r="I7" s="35"/>
    </row>
    <row r="8" spans="1:9" x14ac:dyDescent="0.3">
      <c r="A8" s="22"/>
      <c r="B8" s="22"/>
      <c r="C8" s="22"/>
      <c r="D8" s="22"/>
      <c r="E8" s="22"/>
      <c r="F8" s="22"/>
      <c r="G8" s="22"/>
      <c r="H8" s="22"/>
      <c r="I8" s="22"/>
    </row>
    <row r="9" spans="1:9" x14ac:dyDescent="0.3">
      <c r="A9" s="2" t="s">
        <v>475</v>
      </c>
      <c r="B9" s="2" t="s">
        <v>476</v>
      </c>
      <c r="C9" s="2" t="s">
        <v>477</v>
      </c>
    </row>
    <row r="10" spans="1:9" x14ac:dyDescent="0.3">
      <c r="A10" s="3">
        <v>1</v>
      </c>
      <c r="B10" s="3" t="s">
        <v>66</v>
      </c>
      <c r="C10" s="3" t="s">
        <v>478</v>
      </c>
    </row>
    <row r="11" spans="1:9" x14ac:dyDescent="0.3">
      <c r="A11" s="3">
        <v>2</v>
      </c>
      <c r="B11" s="3" t="s">
        <v>66</v>
      </c>
      <c r="C11" s="1" t="s">
        <v>479</v>
      </c>
    </row>
    <row r="12" spans="1:9" x14ac:dyDescent="0.3">
      <c r="A12" s="3">
        <v>3</v>
      </c>
      <c r="B12" s="3" t="s">
        <v>66</v>
      </c>
      <c r="C12" s="1" t="s">
        <v>480</v>
      </c>
    </row>
    <row r="13" spans="1:9" x14ac:dyDescent="0.3">
      <c r="A13" s="4" t="s">
        <v>481</v>
      </c>
      <c r="B13" s="4" t="s">
        <v>67</v>
      </c>
      <c r="C13" s="1" t="s">
        <v>6</v>
      </c>
    </row>
    <row r="14" spans="1:9" x14ac:dyDescent="0.3">
      <c r="A14" s="4" t="s">
        <v>482</v>
      </c>
      <c r="B14" s="4" t="s">
        <v>68</v>
      </c>
      <c r="C14" s="1" t="s">
        <v>7</v>
      </c>
    </row>
    <row r="15" spans="1:9" x14ac:dyDescent="0.3">
      <c r="A15" s="3" t="s">
        <v>483</v>
      </c>
      <c r="B15" s="3" t="s">
        <v>68</v>
      </c>
      <c r="C15" s="1" t="s">
        <v>8</v>
      </c>
    </row>
    <row r="16" spans="1:9" x14ac:dyDescent="0.3">
      <c r="A16" s="3">
        <v>16</v>
      </c>
      <c r="B16" s="3" t="s">
        <v>68</v>
      </c>
      <c r="C16" s="1" t="s">
        <v>484</v>
      </c>
    </row>
    <row r="17" spans="1:3" x14ac:dyDescent="0.3">
      <c r="A17" s="3">
        <v>17</v>
      </c>
      <c r="B17" s="3" t="s">
        <v>68</v>
      </c>
      <c r="C17" s="1" t="s">
        <v>485</v>
      </c>
    </row>
    <row r="18" spans="1:3" x14ac:dyDescent="0.3">
      <c r="A18" s="3">
        <v>18</v>
      </c>
      <c r="B18" s="3" t="s">
        <v>68</v>
      </c>
      <c r="C18" s="1" t="s">
        <v>486</v>
      </c>
    </row>
    <row r="19" spans="1:3" x14ac:dyDescent="0.3">
      <c r="A19" s="3">
        <v>19</v>
      </c>
      <c r="B19" s="3" t="s">
        <v>68</v>
      </c>
      <c r="C19" s="1" t="s">
        <v>487</v>
      </c>
    </row>
    <row r="20" spans="1:3" x14ac:dyDescent="0.3">
      <c r="A20" s="3">
        <v>20</v>
      </c>
      <c r="B20" s="3" t="s">
        <v>68</v>
      </c>
      <c r="C20" s="1" t="s">
        <v>488</v>
      </c>
    </row>
    <row r="21" spans="1:3" x14ac:dyDescent="0.3">
      <c r="A21" s="3">
        <v>21</v>
      </c>
      <c r="B21" s="3" t="s">
        <v>68</v>
      </c>
      <c r="C21" s="1" t="s">
        <v>489</v>
      </c>
    </row>
    <row r="22" spans="1:3" x14ac:dyDescent="0.3">
      <c r="A22" s="3">
        <v>22</v>
      </c>
      <c r="B22" s="3" t="s">
        <v>68</v>
      </c>
      <c r="C22" s="1" t="s">
        <v>490</v>
      </c>
    </row>
    <row r="23" spans="1:3" x14ac:dyDescent="0.3">
      <c r="A23" s="3">
        <v>23</v>
      </c>
      <c r="B23" s="3" t="s">
        <v>68</v>
      </c>
      <c r="C23" s="1" t="s">
        <v>491</v>
      </c>
    </row>
    <row r="24" spans="1:3" x14ac:dyDescent="0.3">
      <c r="A24" s="3">
        <v>24</v>
      </c>
      <c r="B24" s="3" t="s">
        <v>68</v>
      </c>
      <c r="C24" s="1" t="s">
        <v>492</v>
      </c>
    </row>
    <row r="25" spans="1:3" x14ac:dyDescent="0.3">
      <c r="A25" s="3">
        <v>25</v>
      </c>
      <c r="B25" s="3" t="s">
        <v>68</v>
      </c>
      <c r="C25" s="1" t="s">
        <v>493</v>
      </c>
    </row>
    <row r="26" spans="1:3" x14ac:dyDescent="0.3">
      <c r="A26" s="3">
        <v>26</v>
      </c>
      <c r="B26" s="3" t="s">
        <v>68</v>
      </c>
      <c r="C26" s="1" t="s">
        <v>494</v>
      </c>
    </row>
    <row r="27" spans="1:3" x14ac:dyDescent="0.3">
      <c r="A27" s="3">
        <v>27</v>
      </c>
      <c r="B27" s="3" t="s">
        <v>68</v>
      </c>
      <c r="C27" s="1" t="s">
        <v>495</v>
      </c>
    </row>
    <row r="28" spans="1:3" x14ac:dyDescent="0.3">
      <c r="A28" s="3">
        <v>28</v>
      </c>
      <c r="B28" s="3" t="s">
        <v>68</v>
      </c>
      <c r="C28" s="1" t="s">
        <v>496</v>
      </c>
    </row>
    <row r="29" spans="1:3" x14ac:dyDescent="0.3">
      <c r="A29" s="3">
        <v>29</v>
      </c>
      <c r="B29" s="3" t="s">
        <v>68</v>
      </c>
      <c r="C29" s="1" t="s">
        <v>497</v>
      </c>
    </row>
    <row r="30" spans="1:3" x14ac:dyDescent="0.3">
      <c r="A30" s="3">
        <v>30</v>
      </c>
      <c r="B30" s="3" t="s">
        <v>68</v>
      </c>
      <c r="C30" s="1" t="s">
        <v>498</v>
      </c>
    </row>
    <row r="31" spans="1:3" x14ac:dyDescent="0.3">
      <c r="A31" s="3" t="s">
        <v>499</v>
      </c>
      <c r="B31" s="3" t="s">
        <v>68</v>
      </c>
      <c r="C31" s="1" t="s">
        <v>500</v>
      </c>
    </row>
    <row r="32" spans="1:3" x14ac:dyDescent="0.3">
      <c r="A32" s="3">
        <v>33</v>
      </c>
      <c r="B32" s="3" t="s">
        <v>68</v>
      </c>
      <c r="C32" s="1" t="s">
        <v>501</v>
      </c>
    </row>
    <row r="33" spans="1:3" x14ac:dyDescent="0.3">
      <c r="A33" s="3">
        <v>35</v>
      </c>
      <c r="B33" s="3" t="s">
        <v>69</v>
      </c>
      <c r="C33" s="1" t="s">
        <v>502</v>
      </c>
    </row>
    <row r="34" spans="1:3" x14ac:dyDescent="0.3">
      <c r="A34" s="3">
        <v>36</v>
      </c>
      <c r="B34" s="3" t="s">
        <v>70</v>
      </c>
      <c r="C34" s="1" t="s">
        <v>503</v>
      </c>
    </row>
    <row r="35" spans="1:3" x14ac:dyDescent="0.3">
      <c r="A35" s="3" t="s">
        <v>504</v>
      </c>
      <c r="B35" s="3" t="s">
        <v>70</v>
      </c>
      <c r="C35" s="1" t="s">
        <v>28</v>
      </c>
    </row>
    <row r="36" spans="1:3" x14ac:dyDescent="0.3">
      <c r="A36" s="3" t="s">
        <v>505</v>
      </c>
      <c r="B36" s="3" t="s">
        <v>71</v>
      </c>
      <c r="C36" s="1" t="s">
        <v>29</v>
      </c>
    </row>
    <row r="37" spans="1:3" x14ac:dyDescent="0.3">
      <c r="A37" s="3">
        <v>45</v>
      </c>
      <c r="B37" s="3" t="s">
        <v>72</v>
      </c>
      <c r="C37" s="1" t="s">
        <v>506</v>
      </c>
    </row>
    <row r="38" spans="1:3" x14ac:dyDescent="0.3">
      <c r="A38" s="3">
        <v>46</v>
      </c>
      <c r="B38" s="3" t="s">
        <v>72</v>
      </c>
      <c r="C38" s="1" t="s">
        <v>507</v>
      </c>
    </row>
    <row r="39" spans="1:3" x14ac:dyDescent="0.3">
      <c r="A39" s="3">
        <v>47</v>
      </c>
      <c r="B39" s="3" t="s">
        <v>72</v>
      </c>
      <c r="C39" s="1" t="s">
        <v>508</v>
      </c>
    </row>
    <row r="40" spans="1:3" x14ac:dyDescent="0.3">
      <c r="A40" s="3">
        <v>49</v>
      </c>
      <c r="B40" s="3" t="s">
        <v>73</v>
      </c>
      <c r="C40" s="1" t="s">
        <v>509</v>
      </c>
    </row>
    <row r="41" spans="1:3" x14ac:dyDescent="0.3">
      <c r="A41" s="3">
        <v>50</v>
      </c>
      <c r="B41" s="3" t="s">
        <v>73</v>
      </c>
      <c r="C41" s="1" t="s">
        <v>510</v>
      </c>
    </row>
    <row r="42" spans="1:3" x14ac:dyDescent="0.3">
      <c r="A42" s="3">
        <v>51</v>
      </c>
      <c r="B42" s="3" t="s">
        <v>73</v>
      </c>
      <c r="C42" s="1" t="s">
        <v>511</v>
      </c>
    </row>
    <row r="43" spans="1:3" x14ac:dyDescent="0.3">
      <c r="A43" s="3">
        <v>52</v>
      </c>
      <c r="B43" s="3" t="s">
        <v>73</v>
      </c>
      <c r="C43" s="1" t="s">
        <v>512</v>
      </c>
    </row>
    <row r="44" spans="1:3" x14ac:dyDescent="0.3">
      <c r="A44" s="3" t="s">
        <v>577</v>
      </c>
      <c r="B44" s="3" t="s">
        <v>73</v>
      </c>
      <c r="C44" s="1" t="s">
        <v>513</v>
      </c>
    </row>
    <row r="45" spans="1:3" x14ac:dyDescent="0.3">
      <c r="A45" s="3" t="s">
        <v>514</v>
      </c>
      <c r="B45" s="3" t="s">
        <v>74</v>
      </c>
      <c r="C45" s="1" t="s">
        <v>38</v>
      </c>
    </row>
    <row r="46" spans="1:3" x14ac:dyDescent="0.3">
      <c r="A46" s="3">
        <v>58</v>
      </c>
      <c r="B46" s="3" t="s">
        <v>75</v>
      </c>
      <c r="C46" s="1" t="s">
        <v>515</v>
      </c>
    </row>
    <row r="47" spans="1:3" x14ac:dyDescent="0.3">
      <c r="A47" s="3" t="s">
        <v>516</v>
      </c>
      <c r="B47" s="3" t="s">
        <v>75</v>
      </c>
      <c r="C47" s="1" t="s">
        <v>40</v>
      </c>
    </row>
    <row r="48" spans="1:3" x14ac:dyDescent="0.3">
      <c r="A48" s="3">
        <v>61</v>
      </c>
      <c r="B48" s="3" t="s">
        <v>75</v>
      </c>
      <c r="C48" s="1" t="s">
        <v>517</v>
      </c>
    </row>
    <row r="49" spans="1:3" x14ac:dyDescent="0.3">
      <c r="A49" s="3" t="s">
        <v>518</v>
      </c>
      <c r="B49" s="3" t="s">
        <v>75</v>
      </c>
      <c r="C49" s="1" t="s">
        <v>519</v>
      </c>
    </row>
    <row r="50" spans="1:3" x14ac:dyDescent="0.3">
      <c r="A50" s="3">
        <v>64</v>
      </c>
      <c r="B50" s="3" t="s">
        <v>76</v>
      </c>
      <c r="C50" s="1" t="s">
        <v>520</v>
      </c>
    </row>
    <row r="51" spans="1:3" x14ac:dyDescent="0.3">
      <c r="A51" s="3">
        <v>65</v>
      </c>
      <c r="B51" s="3" t="s">
        <v>76</v>
      </c>
      <c r="C51" s="1" t="s">
        <v>521</v>
      </c>
    </row>
    <row r="52" spans="1:3" x14ac:dyDescent="0.3">
      <c r="A52" s="3">
        <v>66</v>
      </c>
      <c r="B52" s="3" t="s">
        <v>76</v>
      </c>
      <c r="C52" s="1" t="s">
        <v>522</v>
      </c>
    </row>
    <row r="53" spans="1:3" x14ac:dyDescent="0.3">
      <c r="A53" s="3">
        <v>68</v>
      </c>
      <c r="B53" s="3" t="s">
        <v>77</v>
      </c>
      <c r="C53" s="1" t="s">
        <v>523</v>
      </c>
    </row>
    <row r="54" spans="1:3" x14ac:dyDescent="0.3">
      <c r="A54" s="3" t="s">
        <v>524</v>
      </c>
      <c r="B54" s="3" t="s">
        <v>78</v>
      </c>
      <c r="C54" s="1" t="s">
        <v>525</v>
      </c>
    </row>
    <row r="55" spans="1:3" x14ac:dyDescent="0.3">
      <c r="A55" s="3">
        <v>71</v>
      </c>
      <c r="B55" s="3" t="s">
        <v>78</v>
      </c>
      <c r="C55" s="1" t="s">
        <v>526</v>
      </c>
    </row>
    <row r="56" spans="1:3" x14ac:dyDescent="0.3">
      <c r="A56" s="3">
        <v>72</v>
      </c>
      <c r="B56" s="3" t="s">
        <v>78</v>
      </c>
      <c r="C56" s="1" t="s">
        <v>527</v>
      </c>
    </row>
    <row r="57" spans="1:3" x14ac:dyDescent="0.3">
      <c r="A57" s="3">
        <v>73</v>
      </c>
      <c r="B57" s="3" t="s">
        <v>78</v>
      </c>
      <c r="C57" s="1" t="s">
        <v>528</v>
      </c>
    </row>
    <row r="58" spans="1:3" x14ac:dyDescent="0.3">
      <c r="A58" s="3" t="s">
        <v>529</v>
      </c>
      <c r="B58" s="3" t="s">
        <v>78</v>
      </c>
      <c r="C58" s="1" t="s">
        <v>51</v>
      </c>
    </row>
    <row r="59" spans="1:3" x14ac:dyDescent="0.3">
      <c r="A59" s="3">
        <v>77</v>
      </c>
      <c r="B59" s="3" t="s">
        <v>79</v>
      </c>
      <c r="C59" s="1" t="s">
        <v>530</v>
      </c>
    </row>
    <row r="60" spans="1:3" x14ac:dyDescent="0.3">
      <c r="A60" s="3">
        <v>78</v>
      </c>
      <c r="B60" s="3" t="s">
        <v>79</v>
      </c>
      <c r="C60" s="1" t="s">
        <v>531</v>
      </c>
    </row>
    <row r="61" spans="1:3" x14ac:dyDescent="0.3">
      <c r="A61" s="3">
        <v>79</v>
      </c>
      <c r="B61" s="3" t="s">
        <v>79</v>
      </c>
      <c r="C61" s="1" t="s">
        <v>532</v>
      </c>
    </row>
    <row r="62" spans="1:3" x14ac:dyDescent="0.3">
      <c r="A62" s="3" t="s">
        <v>533</v>
      </c>
      <c r="B62" s="3" t="s">
        <v>79</v>
      </c>
      <c r="C62" s="1" t="s">
        <v>534</v>
      </c>
    </row>
    <row r="63" spans="1:3" x14ac:dyDescent="0.3">
      <c r="A63" s="3" t="s">
        <v>578</v>
      </c>
      <c r="B63" s="3" t="s">
        <v>80</v>
      </c>
      <c r="C63" s="1" t="s">
        <v>535</v>
      </c>
    </row>
    <row r="64" spans="1:3" x14ac:dyDescent="0.3">
      <c r="A64" s="3" t="s">
        <v>579</v>
      </c>
      <c r="B64" s="3" t="s">
        <v>81</v>
      </c>
      <c r="C64" s="1" t="s">
        <v>536</v>
      </c>
    </row>
    <row r="65" spans="1:3" x14ac:dyDescent="0.3">
      <c r="A65" s="3" t="s">
        <v>580</v>
      </c>
      <c r="B65" s="3" t="s">
        <v>82</v>
      </c>
      <c r="C65" s="1" t="s">
        <v>537</v>
      </c>
    </row>
    <row r="66" spans="1:3" x14ac:dyDescent="0.3">
      <c r="A66" s="3" t="s">
        <v>581</v>
      </c>
      <c r="B66" s="3" t="s">
        <v>82</v>
      </c>
      <c r="C66" s="1" t="s">
        <v>538</v>
      </c>
    </row>
    <row r="67" spans="1:3" x14ac:dyDescent="0.3">
      <c r="A67" s="3" t="s">
        <v>539</v>
      </c>
      <c r="B67" s="3" t="s">
        <v>83</v>
      </c>
      <c r="C67" s="1" t="s">
        <v>540</v>
      </c>
    </row>
    <row r="68" spans="1:3" x14ac:dyDescent="0.3">
      <c r="A68" s="3">
        <v>93</v>
      </c>
      <c r="B68" s="3" t="s">
        <v>83</v>
      </c>
      <c r="C68" s="1" t="s">
        <v>541</v>
      </c>
    </row>
    <row r="69" spans="1:3" x14ac:dyDescent="0.3">
      <c r="A69" s="3">
        <v>94</v>
      </c>
      <c r="B69" s="3" t="s">
        <v>84</v>
      </c>
      <c r="C69" s="1" t="s">
        <v>542</v>
      </c>
    </row>
    <row r="70" spans="1:3" x14ac:dyDescent="0.3">
      <c r="A70" s="3">
        <v>95</v>
      </c>
      <c r="B70" s="3" t="s">
        <v>84</v>
      </c>
      <c r="C70" s="1" t="s">
        <v>543</v>
      </c>
    </row>
    <row r="71" spans="1:3" x14ac:dyDescent="0.3">
      <c r="A71" s="3">
        <v>96</v>
      </c>
      <c r="B71" s="3" t="s">
        <v>84</v>
      </c>
      <c r="C71" s="1" t="s">
        <v>544</v>
      </c>
    </row>
    <row r="73" spans="1:3" x14ac:dyDescent="0.3">
      <c r="A73" s="1" t="s">
        <v>545</v>
      </c>
    </row>
    <row r="74" spans="1:3" x14ac:dyDescent="0.3">
      <c r="A74" s="35" t="s">
        <v>546</v>
      </c>
      <c r="B74" s="35"/>
      <c r="C74" s="35"/>
    </row>
    <row r="75" spans="1:3" x14ac:dyDescent="0.3">
      <c r="A75" s="35"/>
      <c r="B75" s="35"/>
      <c r="C75" s="35"/>
    </row>
    <row r="76" spans="1:3" x14ac:dyDescent="0.3">
      <c r="A76" s="35"/>
      <c r="B76" s="35"/>
      <c r="C76" s="35"/>
    </row>
  </sheetData>
  <mergeCells count="2">
    <mergeCell ref="A3:I7"/>
    <mergeCell ref="A74:C76"/>
  </mergeCells>
  <hyperlinks>
    <hyperlink ref="A1" location="Contents!A1" display="Return to contents" xr:uid="{00000000-0004-0000-01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CG353"/>
  <sheetViews>
    <sheetView workbookViewId="0">
      <pane xSplit="1" ySplit="4" topLeftCell="BV338" activePane="bottomRight" state="frozen"/>
      <selection pane="topRight" activeCell="B1" sqref="B1"/>
      <selection pane="bottomLeft" activeCell="A5" sqref="A5"/>
      <selection pane="bottomRight" activeCell="CK349" sqref="CK349"/>
    </sheetView>
  </sheetViews>
  <sheetFormatPr defaultColWidth="9.109375" defaultRowHeight="13.8" x14ac:dyDescent="0.3"/>
  <cols>
    <col min="1" max="1" width="16.664062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x14ac:dyDescent="0.3">
      <c r="A1" s="5" t="s">
        <v>0</v>
      </c>
    </row>
    <row r="2" spans="1:85" ht="110.4" x14ac:dyDescent="0.3">
      <c r="A2" s="23" t="s">
        <v>1</v>
      </c>
      <c r="B2" s="24" t="s">
        <v>2</v>
      </c>
      <c r="C2" s="24"/>
      <c r="D2" s="24"/>
      <c r="E2" s="24"/>
      <c r="F2" s="24"/>
      <c r="G2" s="24"/>
      <c r="H2" s="24"/>
      <c r="I2" s="24"/>
      <c r="J2" s="24"/>
      <c r="K2" s="24"/>
      <c r="L2" s="24"/>
      <c r="M2" s="24"/>
      <c r="N2" s="24"/>
      <c r="O2" s="24"/>
      <c r="P2" s="24"/>
      <c r="Q2" s="24"/>
      <c r="R2" s="24"/>
      <c r="S2" s="24"/>
      <c r="T2" s="24"/>
      <c r="U2" s="24"/>
      <c r="V2" s="24"/>
      <c r="W2" s="24"/>
      <c r="X2" s="24" t="s">
        <v>3</v>
      </c>
      <c r="Y2" s="24" t="s">
        <v>4</v>
      </c>
      <c r="Z2" s="24" t="s">
        <v>5</v>
      </c>
      <c r="AA2" s="24" t="s">
        <v>6</v>
      </c>
      <c r="AB2" s="24" t="s">
        <v>7</v>
      </c>
      <c r="AC2" s="24" t="s">
        <v>8</v>
      </c>
      <c r="AD2" s="24" t="s">
        <v>9</v>
      </c>
      <c r="AE2" s="24" t="s">
        <v>10</v>
      </c>
      <c r="AF2" s="24" t="s">
        <v>11</v>
      </c>
      <c r="AG2" s="24" t="s">
        <v>12</v>
      </c>
      <c r="AH2" s="24" t="s">
        <v>13</v>
      </c>
      <c r="AI2" s="24" t="s">
        <v>14</v>
      </c>
      <c r="AJ2" s="24" t="s">
        <v>15</v>
      </c>
      <c r="AK2" s="24" t="s">
        <v>16</v>
      </c>
      <c r="AL2" s="24" t="s">
        <v>17</v>
      </c>
      <c r="AM2" s="24" t="s">
        <v>18</v>
      </c>
      <c r="AN2" s="24" t="s">
        <v>19</v>
      </c>
      <c r="AO2" s="24" t="s">
        <v>20</v>
      </c>
      <c r="AP2" s="24" t="s">
        <v>21</v>
      </c>
      <c r="AQ2" s="24" t="s">
        <v>22</v>
      </c>
      <c r="AR2" s="24" t="s">
        <v>23</v>
      </c>
      <c r="AS2" s="24" t="s">
        <v>24</v>
      </c>
      <c r="AT2" s="24" t="s">
        <v>25</v>
      </c>
      <c r="AU2" s="24" t="s">
        <v>26</v>
      </c>
      <c r="AV2" s="24" t="s">
        <v>27</v>
      </c>
      <c r="AW2" s="24" t="s">
        <v>28</v>
      </c>
      <c r="AX2" s="24" t="s">
        <v>29</v>
      </c>
      <c r="AY2" s="24" t="s">
        <v>30</v>
      </c>
      <c r="AZ2" s="24" t="s">
        <v>31</v>
      </c>
      <c r="BA2" s="24" t="s">
        <v>32</v>
      </c>
      <c r="BB2" s="24" t="s">
        <v>33</v>
      </c>
      <c r="BC2" s="24" t="s">
        <v>34</v>
      </c>
      <c r="BD2" s="24" t="s">
        <v>35</v>
      </c>
      <c r="BE2" s="24" t="s">
        <v>36</v>
      </c>
      <c r="BF2" s="24" t="s">
        <v>37</v>
      </c>
      <c r="BG2" s="24" t="s">
        <v>38</v>
      </c>
      <c r="BH2" s="24" t="s">
        <v>39</v>
      </c>
      <c r="BI2" s="24" t="s">
        <v>40</v>
      </c>
      <c r="BJ2" s="24" t="s">
        <v>41</v>
      </c>
      <c r="BK2" s="24" t="s">
        <v>42</v>
      </c>
      <c r="BL2" s="24" t="s">
        <v>43</v>
      </c>
      <c r="BM2" s="24" t="s">
        <v>44</v>
      </c>
      <c r="BN2" s="24" t="s">
        <v>45</v>
      </c>
      <c r="BO2" s="24" t="s">
        <v>46</v>
      </c>
      <c r="BP2" s="24" t="s">
        <v>47</v>
      </c>
      <c r="BQ2" s="24" t="s">
        <v>48</v>
      </c>
      <c r="BR2" s="24" t="s">
        <v>49</v>
      </c>
      <c r="BS2" s="24" t="s">
        <v>50</v>
      </c>
      <c r="BT2" s="24" t="s">
        <v>51</v>
      </c>
      <c r="BU2" s="24" t="s">
        <v>52</v>
      </c>
      <c r="BV2" s="24" t="s">
        <v>53</v>
      </c>
      <c r="BW2" s="24" t="s">
        <v>54</v>
      </c>
      <c r="BX2" s="24" t="s">
        <v>55</v>
      </c>
      <c r="BY2" s="24" t="s">
        <v>56</v>
      </c>
      <c r="BZ2" s="24" t="s">
        <v>57</v>
      </c>
      <c r="CA2" s="24" t="s">
        <v>58</v>
      </c>
      <c r="CB2" s="24" t="s">
        <v>59</v>
      </c>
      <c r="CC2" s="24" t="s">
        <v>60</v>
      </c>
      <c r="CD2" s="24" t="s">
        <v>61</v>
      </c>
      <c r="CE2" s="24" t="s">
        <v>62</v>
      </c>
      <c r="CF2" s="24" t="s">
        <v>63</v>
      </c>
      <c r="CG2" s="24"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5">
        <v>1950</v>
      </c>
      <c r="B5" s="26">
        <f ca="1">GEOMEAN(OFFSET(B$76,$W5,0,4,1))</f>
        <v>15.864182903045981</v>
      </c>
      <c r="C5" s="26"/>
      <c r="D5" s="26">
        <f t="shared" ref="D5:Q5" ca="1" si="0">GEOMEAN(OFFSET(D$76,$W5,0,4,1))</f>
        <v>26.559768912002202</v>
      </c>
      <c r="E5" s="26">
        <f t="shared" ca="1" si="0"/>
        <v>5.9941554106456163</v>
      </c>
      <c r="F5" s="26">
        <f t="shared" ca="1" si="0"/>
        <v>44.907425499575936</v>
      </c>
      <c r="G5" s="26">
        <f t="shared" ca="1" si="0"/>
        <v>19.481377849335544</v>
      </c>
      <c r="H5" s="26">
        <f t="shared" ca="1" si="0"/>
        <v>9.4997131475270233</v>
      </c>
      <c r="I5" s="26">
        <f t="shared" ca="1" si="0"/>
        <v>10.163895206428856</v>
      </c>
      <c r="J5" s="26">
        <f t="shared" ca="1" si="0"/>
        <v>8.4798820736021785</v>
      </c>
      <c r="K5" s="26">
        <f t="shared" ca="1" si="0"/>
        <v>23.254866066295452</v>
      </c>
      <c r="L5" s="26">
        <f t="shared" ca="1" si="0"/>
        <v>4.5437317058001518</v>
      </c>
      <c r="M5" s="26">
        <f t="shared" ca="1" si="0"/>
        <v>9.1524416425416835</v>
      </c>
      <c r="N5" s="26">
        <f t="shared" ca="1" si="0"/>
        <v>3.9973289683651929</v>
      </c>
      <c r="O5" s="26">
        <f t="shared" ca="1" si="0"/>
        <v>12.614876138130038</v>
      </c>
      <c r="P5" s="26">
        <f t="shared" ca="1" si="0"/>
        <v>0.48742987031846946</v>
      </c>
      <c r="Q5" s="26">
        <f t="shared" ca="1" si="0"/>
        <v>7.5123156241075169</v>
      </c>
      <c r="R5" s="26"/>
      <c r="S5" s="26"/>
      <c r="T5" s="26"/>
      <c r="U5" s="26">
        <f t="shared" ref="U5:V20" ca="1" si="1">GEOMEAN(OFFSET(U$76,$W5,0,4,1))</f>
        <v>25.917388790448683</v>
      </c>
      <c r="V5" s="26">
        <f t="shared" ca="1" si="1"/>
        <v>0.13470736414740661</v>
      </c>
      <c r="W5" s="26">
        <f>0</f>
        <v>0</v>
      </c>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row>
    <row r="6" spans="1:85" x14ac:dyDescent="0.3">
      <c r="A6" s="25">
        <v>1951</v>
      </c>
      <c r="B6" s="26">
        <f t="shared" ref="B6:Q69" ca="1" si="2">GEOMEAN(OFFSET(B$76,$W6,0,4,1))</f>
        <v>16.444253931557757</v>
      </c>
      <c r="C6" s="26"/>
      <c r="D6" s="26">
        <f t="shared" ca="1" si="2"/>
        <v>28.680209103022829</v>
      </c>
      <c r="E6" s="26">
        <f t="shared" ca="1" si="2"/>
        <v>6.344202013251679</v>
      </c>
      <c r="F6" s="26">
        <f t="shared" ca="1" si="2"/>
        <v>46.769481582497356</v>
      </c>
      <c r="G6" s="26">
        <f t="shared" ca="1" si="2"/>
        <v>20.816846243799294</v>
      </c>
      <c r="H6" s="26">
        <f t="shared" ca="1" si="2"/>
        <v>9.7971212280186144</v>
      </c>
      <c r="I6" s="26">
        <f t="shared" ca="1" si="2"/>
        <v>10.728757987069381</v>
      </c>
      <c r="J6" s="26">
        <f t="shared" ca="1" si="2"/>
        <v>8.6573660180591805</v>
      </c>
      <c r="K6" s="26">
        <f t="shared" ca="1" si="2"/>
        <v>23.374995185333912</v>
      </c>
      <c r="L6" s="26">
        <f t="shared" ca="1" si="2"/>
        <v>4.8818163941595341</v>
      </c>
      <c r="M6" s="26">
        <f t="shared" ca="1" si="2"/>
        <v>9.2973752451957541</v>
      </c>
      <c r="N6" s="26">
        <f t="shared" ca="1" si="2"/>
        <v>4.1198968413578152</v>
      </c>
      <c r="O6" s="26">
        <f t="shared" ca="1" si="2"/>
        <v>12.79243284162974</v>
      </c>
      <c r="P6" s="26">
        <f t="shared" ca="1" si="2"/>
        <v>0.51748176619407726</v>
      </c>
      <c r="Q6" s="26">
        <f t="shared" ca="1" si="2"/>
        <v>7.67238804677896</v>
      </c>
      <c r="R6" s="26"/>
      <c r="S6" s="26"/>
      <c r="T6" s="26"/>
      <c r="U6" s="26">
        <f t="shared" ca="1" si="1"/>
        <v>26.25239575767808</v>
      </c>
      <c r="V6" s="26">
        <f t="shared" ca="1" si="1"/>
        <v>0.15954887690834965</v>
      </c>
      <c r="W6" s="26">
        <f>W5+4</f>
        <v>4</v>
      </c>
      <c r="X6" s="26"/>
      <c r="Y6" s="26"/>
      <c r="Z6" s="26"/>
      <c r="AA6" s="26"/>
      <c r="AB6" s="26"/>
      <c r="AC6" s="26"/>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row>
    <row r="7" spans="1:85" x14ac:dyDescent="0.3">
      <c r="A7" s="25">
        <v>1952</v>
      </c>
      <c r="B7" s="26">
        <f t="shared" ca="1" si="2"/>
        <v>16.942028609038037</v>
      </c>
      <c r="C7" s="26"/>
      <c r="D7" s="26">
        <f t="shared" ca="1" si="2"/>
        <v>30.108634666339427</v>
      </c>
      <c r="E7" s="26">
        <f t="shared" ca="1" si="2"/>
        <v>6.7288755636963247</v>
      </c>
      <c r="F7" s="26">
        <f t="shared" ca="1" si="2"/>
        <v>48.445797706998981</v>
      </c>
      <c r="G7" s="26">
        <f t="shared" ca="1" si="2"/>
        <v>22.052516680581469</v>
      </c>
      <c r="H7" s="26">
        <f t="shared" ca="1" si="2"/>
        <v>10.084659392722532</v>
      </c>
      <c r="I7" s="26">
        <f t="shared" ca="1" si="2"/>
        <v>11.306368855169268</v>
      </c>
      <c r="J7" s="26">
        <f t="shared" ca="1" si="2"/>
        <v>8.8173912490206678</v>
      </c>
      <c r="K7" s="26">
        <f t="shared" ca="1" si="2"/>
        <v>23.252469508254688</v>
      </c>
      <c r="L7" s="26">
        <f t="shared" ca="1" si="2"/>
        <v>5.1843031672812492</v>
      </c>
      <c r="M7" s="26">
        <f t="shared" ca="1" si="2"/>
        <v>9.4947933068393535</v>
      </c>
      <c r="N7" s="26">
        <f t="shared" ca="1" si="2"/>
        <v>4.2149139959154436</v>
      </c>
      <c r="O7" s="26">
        <f t="shared" ca="1" si="2"/>
        <v>12.964879481946932</v>
      </c>
      <c r="P7" s="26">
        <f t="shared" ca="1" si="2"/>
        <v>0.53497663500381032</v>
      </c>
      <c r="Q7" s="26">
        <f t="shared" ca="1" si="2"/>
        <v>7.8398724466138274</v>
      </c>
      <c r="R7" s="26"/>
      <c r="S7" s="26"/>
      <c r="T7" s="26"/>
      <c r="U7" s="26">
        <f t="shared" ca="1" si="1"/>
        <v>26.434939036927513</v>
      </c>
      <c r="V7" s="26">
        <f t="shared" ca="1" si="1"/>
        <v>0.19745170898028677</v>
      </c>
      <c r="W7" s="26">
        <f t="shared" ref="W7:W70" si="3">W6+4</f>
        <v>8</v>
      </c>
      <c r="X7" s="26"/>
      <c r="Y7" s="26"/>
      <c r="Z7" s="26"/>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row>
    <row r="8" spans="1:85" x14ac:dyDescent="0.3">
      <c r="A8" s="25">
        <v>1953</v>
      </c>
      <c r="B8" s="26">
        <f t="shared" ca="1" si="2"/>
        <v>17.411956854695738</v>
      </c>
      <c r="C8" s="26"/>
      <c r="D8" s="26">
        <f t="shared" ca="1" si="2"/>
        <v>31.004223487137487</v>
      </c>
      <c r="E8" s="26">
        <f t="shared" ca="1" si="2"/>
        <v>7.2801055750146233</v>
      </c>
      <c r="F8" s="26">
        <f t="shared" ca="1" si="2"/>
        <v>49.796190363920047</v>
      </c>
      <c r="G8" s="26">
        <f t="shared" ca="1" si="2"/>
        <v>23.289524421595935</v>
      </c>
      <c r="H8" s="26">
        <f t="shared" ca="1" si="2"/>
        <v>10.439401301856579</v>
      </c>
      <c r="I8" s="26">
        <f t="shared" ca="1" si="2"/>
        <v>11.878815898032276</v>
      </c>
      <c r="J8" s="26">
        <f t="shared" ca="1" si="2"/>
        <v>9.0022741123680632</v>
      </c>
      <c r="K8" s="26">
        <f t="shared" ca="1" si="2"/>
        <v>23.224988701225104</v>
      </c>
      <c r="L8" s="26">
        <f t="shared" ca="1" si="2"/>
        <v>5.4818238057275028</v>
      </c>
      <c r="M8" s="26">
        <f t="shared" ca="1" si="2"/>
        <v>9.7297687501579677</v>
      </c>
      <c r="N8" s="26">
        <f t="shared" ca="1" si="2"/>
        <v>4.3273419993001632</v>
      </c>
      <c r="O8" s="26">
        <f t="shared" ca="1" si="2"/>
        <v>13.194792661780033</v>
      </c>
      <c r="P8" s="26">
        <f t="shared" ca="1" si="2"/>
        <v>0.55995535180351208</v>
      </c>
      <c r="Q8" s="26">
        <f t="shared" ca="1" si="2"/>
        <v>8.0247712344611362</v>
      </c>
      <c r="R8" s="26"/>
      <c r="S8" s="26"/>
      <c r="T8" s="26"/>
      <c r="U8" s="26">
        <f t="shared" ca="1" si="1"/>
        <v>26.77970686692667</v>
      </c>
      <c r="V8" s="26">
        <f t="shared" ca="1" si="1"/>
        <v>0.2096533375638743</v>
      </c>
      <c r="W8" s="26">
        <f t="shared" si="3"/>
        <v>12</v>
      </c>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row>
    <row r="9" spans="1:85" x14ac:dyDescent="0.3">
      <c r="A9" s="25">
        <v>1954</v>
      </c>
      <c r="B9" s="26">
        <f t="shared" ca="1" si="2"/>
        <v>17.96417440632592</v>
      </c>
      <c r="C9" s="26"/>
      <c r="D9" s="26">
        <f t="shared" ca="1" si="2"/>
        <v>31.684357814814941</v>
      </c>
      <c r="E9" s="26">
        <f t="shared" ca="1" si="2"/>
        <v>8.0268852977724876</v>
      </c>
      <c r="F9" s="26">
        <f t="shared" ca="1" si="2"/>
        <v>51.183236750231046</v>
      </c>
      <c r="G9" s="26">
        <f t="shared" ca="1" si="2"/>
        <v>24.795339194706333</v>
      </c>
      <c r="H9" s="26">
        <f t="shared" ca="1" si="2"/>
        <v>10.817101462380418</v>
      </c>
      <c r="I9" s="26">
        <f t="shared" ca="1" si="2"/>
        <v>12.597812463585267</v>
      </c>
      <c r="J9" s="26">
        <f t="shared" ca="1" si="2"/>
        <v>9.2844502823542676</v>
      </c>
      <c r="K9" s="26">
        <f t="shared" ca="1" si="2"/>
        <v>23.314994101127709</v>
      </c>
      <c r="L9" s="26">
        <f t="shared" ca="1" si="2"/>
        <v>5.8636140074250021</v>
      </c>
      <c r="M9" s="26">
        <f t="shared" ca="1" si="2"/>
        <v>10.004599251779464</v>
      </c>
      <c r="N9" s="26">
        <f t="shared" ca="1" si="2"/>
        <v>4.4797042172296138</v>
      </c>
      <c r="O9" s="26">
        <f t="shared" ca="1" si="2"/>
        <v>13.539440850114921</v>
      </c>
      <c r="P9" s="26">
        <f t="shared" ca="1" si="2"/>
        <v>0.61195723334866703</v>
      </c>
      <c r="Q9" s="26">
        <f t="shared" ca="1" si="2"/>
        <v>8.2671993396353578</v>
      </c>
      <c r="R9" s="26"/>
      <c r="S9" s="26"/>
      <c r="T9" s="26"/>
      <c r="U9" s="26">
        <f t="shared" ca="1" si="1"/>
        <v>27.294410191082363</v>
      </c>
      <c r="V9" s="26">
        <f t="shared" ca="1" si="1"/>
        <v>0.25484893404396131</v>
      </c>
      <c r="W9" s="26">
        <f t="shared" si="3"/>
        <v>16</v>
      </c>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row>
    <row r="10" spans="1:85" x14ac:dyDescent="0.3">
      <c r="A10" s="25">
        <v>1955</v>
      </c>
      <c r="B10" s="26">
        <f t="shared" ca="1" si="2"/>
        <v>18.678607269691174</v>
      </c>
      <c r="C10" s="26"/>
      <c r="D10" s="26">
        <f t="shared" ca="1" si="2"/>
        <v>32.576557291844694</v>
      </c>
      <c r="E10" s="26">
        <f t="shared" ca="1" si="2"/>
        <v>8.8322811465186746</v>
      </c>
      <c r="F10" s="26">
        <f t="shared" ca="1" si="2"/>
        <v>52.99383996973026</v>
      </c>
      <c r="G10" s="26">
        <f t="shared" ca="1" si="2"/>
        <v>26.64985409892283</v>
      </c>
      <c r="H10" s="26">
        <f t="shared" ca="1" si="2"/>
        <v>11.142113374402276</v>
      </c>
      <c r="I10" s="26">
        <f t="shared" ca="1" si="2"/>
        <v>13.507334707767505</v>
      </c>
      <c r="J10" s="26">
        <f t="shared" ca="1" si="2"/>
        <v>9.7587446929948012</v>
      </c>
      <c r="K10" s="26">
        <f t="shared" ca="1" si="2"/>
        <v>23.35249424837443</v>
      </c>
      <c r="L10" s="26">
        <f t="shared" ca="1" si="2"/>
        <v>6.3706591355025912</v>
      </c>
      <c r="M10" s="26">
        <f t="shared" ca="1" si="2"/>
        <v>10.406620169427118</v>
      </c>
      <c r="N10" s="26">
        <f t="shared" ca="1" si="2"/>
        <v>4.6919709560092882</v>
      </c>
      <c r="O10" s="26">
        <f t="shared" ca="1" si="2"/>
        <v>14.051590435608391</v>
      </c>
      <c r="P10" s="26">
        <f t="shared" ca="1" si="2"/>
        <v>0.84031940394504356</v>
      </c>
      <c r="Q10" s="26">
        <f t="shared" ca="1" si="2"/>
        <v>8.574354755179435</v>
      </c>
      <c r="R10" s="26"/>
      <c r="S10" s="26"/>
      <c r="T10" s="26"/>
      <c r="U10" s="26">
        <f t="shared" ca="1" si="1"/>
        <v>28.088863421342658</v>
      </c>
      <c r="V10" s="26">
        <f t="shared" ca="1" si="1"/>
        <v>0.27711121310355802</v>
      </c>
      <c r="W10" s="26">
        <f t="shared" si="3"/>
        <v>20</v>
      </c>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row>
    <row r="11" spans="1:85" x14ac:dyDescent="0.3">
      <c r="A11" s="25">
        <v>1956</v>
      </c>
      <c r="B11" s="26">
        <f t="shared" ca="1" si="2"/>
        <v>19.523450558542095</v>
      </c>
      <c r="C11" s="26"/>
      <c r="D11" s="26">
        <f t="shared" ca="1" si="2"/>
        <v>33.124890942969088</v>
      </c>
      <c r="E11" s="26">
        <f t="shared" ca="1" si="2"/>
        <v>9.6247181688989674</v>
      </c>
      <c r="F11" s="26">
        <f t="shared" ca="1" si="2"/>
        <v>55.539263430239188</v>
      </c>
      <c r="G11" s="26">
        <f t="shared" ca="1" si="2"/>
        <v>28.227587639879509</v>
      </c>
      <c r="H11" s="26">
        <f t="shared" ca="1" si="2"/>
        <v>11.514412689504343</v>
      </c>
      <c r="I11" s="26">
        <f t="shared" ca="1" si="2"/>
        <v>14.452788926797878</v>
      </c>
      <c r="J11" s="26">
        <f t="shared" ca="1" si="2"/>
        <v>10.303974895881892</v>
      </c>
      <c r="K11" s="26">
        <f t="shared" ca="1" si="2"/>
        <v>23.527310680954596</v>
      </c>
      <c r="L11" s="26">
        <f t="shared" ca="1" si="2"/>
        <v>6.9183288133491478</v>
      </c>
      <c r="M11" s="26">
        <f t="shared" ca="1" si="2"/>
        <v>10.914032197182104</v>
      </c>
      <c r="N11" s="26">
        <f t="shared" ca="1" si="2"/>
        <v>4.9419977003420996</v>
      </c>
      <c r="O11" s="26">
        <f t="shared" ca="1" si="2"/>
        <v>14.661367431807827</v>
      </c>
      <c r="P11" s="26">
        <f t="shared" ca="1" si="2"/>
        <v>1.3177007283796123</v>
      </c>
      <c r="Q11" s="26">
        <f t="shared" ca="1" si="2"/>
        <v>8.9469454240607629</v>
      </c>
      <c r="R11" s="26"/>
      <c r="S11" s="26"/>
      <c r="T11" s="26"/>
      <c r="U11" s="26">
        <f t="shared" ca="1" si="1"/>
        <v>28.894267586078342</v>
      </c>
      <c r="V11" s="26">
        <f t="shared" ca="1" si="1"/>
        <v>0.34948662669692371</v>
      </c>
      <c r="W11" s="26">
        <f t="shared" si="3"/>
        <v>24</v>
      </c>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row>
    <row r="12" spans="1:85" x14ac:dyDescent="0.3">
      <c r="A12" s="25">
        <v>1957</v>
      </c>
      <c r="B12" s="26">
        <f t="shared" ca="1" si="2"/>
        <v>20.448239436015662</v>
      </c>
      <c r="C12" s="26"/>
      <c r="D12" s="26">
        <f t="shared" ca="1" si="2"/>
        <v>33.629295167003889</v>
      </c>
      <c r="E12" s="26">
        <f t="shared" ca="1" si="2"/>
        <v>10.494536781414023</v>
      </c>
      <c r="F12" s="26">
        <f t="shared" ca="1" si="2"/>
        <v>58.439606348975921</v>
      </c>
      <c r="G12" s="26">
        <f t="shared" ca="1" si="2"/>
        <v>29.574866858603766</v>
      </c>
      <c r="H12" s="26">
        <f t="shared" ca="1" si="2"/>
        <v>11.917100231847117</v>
      </c>
      <c r="I12" s="26">
        <f t="shared" ca="1" si="2"/>
        <v>15.315648793464726</v>
      </c>
      <c r="J12" s="26">
        <f t="shared" ca="1" si="2"/>
        <v>10.833868950950539</v>
      </c>
      <c r="K12" s="26">
        <f t="shared" ca="1" si="2"/>
        <v>24.126387628419909</v>
      </c>
      <c r="L12" s="26">
        <f t="shared" ca="1" si="2"/>
        <v>7.5080253865624957</v>
      </c>
      <c r="M12" s="26">
        <f t="shared" ca="1" si="2"/>
        <v>11.409335599668186</v>
      </c>
      <c r="N12" s="26">
        <f t="shared" ca="1" si="2"/>
        <v>5.214412676273235</v>
      </c>
      <c r="O12" s="26">
        <f t="shared" ca="1" si="2"/>
        <v>15.361137525356698</v>
      </c>
      <c r="P12" s="26">
        <f t="shared" ca="1" si="2"/>
        <v>1.7667148855504566</v>
      </c>
      <c r="Q12" s="26">
        <f t="shared" ca="1" si="2"/>
        <v>9.3217885947280514</v>
      </c>
      <c r="R12" s="26"/>
      <c r="S12" s="26"/>
      <c r="T12" s="26"/>
      <c r="U12" s="26">
        <f t="shared" ca="1" si="1"/>
        <v>29.661631673220537</v>
      </c>
      <c r="V12" s="26">
        <f t="shared" ca="1" si="1"/>
        <v>0.39907586483309626</v>
      </c>
      <c r="W12" s="26">
        <f t="shared" si="3"/>
        <v>28</v>
      </c>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row>
    <row r="13" spans="1:85" x14ac:dyDescent="0.3">
      <c r="A13" s="25">
        <v>1958</v>
      </c>
      <c r="B13" s="26">
        <f t="shared" ca="1" si="2"/>
        <v>21.398400566629753</v>
      </c>
      <c r="C13" s="26"/>
      <c r="D13" s="26">
        <f t="shared" ca="1" si="2"/>
        <v>34.725252238833882</v>
      </c>
      <c r="E13" s="26">
        <f t="shared" ca="1" si="2"/>
        <v>11.357432938885953</v>
      </c>
      <c r="F13" s="26">
        <f t="shared" ca="1" si="2"/>
        <v>61.068894790454259</v>
      </c>
      <c r="G13" s="26">
        <f t="shared" ca="1" si="2"/>
        <v>31.032029955309753</v>
      </c>
      <c r="H13" s="26">
        <f t="shared" ca="1" si="2"/>
        <v>12.189815419291243</v>
      </c>
      <c r="I13" s="26">
        <f t="shared" ca="1" si="2"/>
        <v>16.235225976272485</v>
      </c>
      <c r="J13" s="26">
        <f t="shared" ca="1" si="2"/>
        <v>11.448422251434588</v>
      </c>
      <c r="K13" s="26">
        <f t="shared" ca="1" si="2"/>
        <v>25.001385158322332</v>
      </c>
      <c r="L13" s="26">
        <f t="shared" ca="1" si="2"/>
        <v>8.1106952185598722</v>
      </c>
      <c r="M13" s="26">
        <f t="shared" ca="1" si="2"/>
        <v>11.772216659712308</v>
      </c>
      <c r="N13" s="26">
        <f t="shared" ca="1" si="2"/>
        <v>5.5018262624206429</v>
      </c>
      <c r="O13" s="26">
        <f t="shared" ca="1" si="2"/>
        <v>16.120995521059815</v>
      </c>
      <c r="P13" s="26">
        <f t="shared" ca="1" si="2"/>
        <v>2.1765316605157259</v>
      </c>
      <c r="Q13" s="26">
        <f t="shared" ca="1" si="2"/>
        <v>9.7690787136559081</v>
      </c>
      <c r="R13" s="26"/>
      <c r="S13" s="26"/>
      <c r="T13" s="26"/>
      <c r="U13" s="26">
        <f t="shared" ca="1" si="1"/>
        <v>30.583681411311193</v>
      </c>
      <c r="V13" s="26">
        <f t="shared" ca="1" si="1"/>
        <v>0.4896362048027208</v>
      </c>
      <c r="W13" s="26">
        <f t="shared" si="3"/>
        <v>32</v>
      </c>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row>
    <row r="14" spans="1:85" x14ac:dyDescent="0.3">
      <c r="A14" s="25">
        <v>1959</v>
      </c>
      <c r="B14" s="26">
        <f t="shared" ca="1" si="2"/>
        <v>22.343307133238643</v>
      </c>
      <c r="C14" s="26"/>
      <c r="D14" s="26">
        <f t="shared" ca="1" si="2"/>
        <v>36.478198696632901</v>
      </c>
      <c r="E14" s="26">
        <f t="shared" ca="1" si="2"/>
        <v>12.28963827775932</v>
      </c>
      <c r="F14" s="26">
        <f t="shared" ca="1" si="2"/>
        <v>63.232327441089602</v>
      </c>
      <c r="G14" s="26">
        <f t="shared" ca="1" si="2"/>
        <v>32.693848679016156</v>
      </c>
      <c r="H14" s="26">
        <f t="shared" ca="1" si="2"/>
        <v>12.492085112109823</v>
      </c>
      <c r="I14" s="26">
        <f t="shared" ca="1" si="2"/>
        <v>17.229991280784073</v>
      </c>
      <c r="J14" s="26">
        <f t="shared" ca="1" si="2"/>
        <v>12.207742608191904</v>
      </c>
      <c r="K14" s="26">
        <f t="shared" ca="1" si="2"/>
        <v>25.806399015902738</v>
      </c>
      <c r="L14" s="26">
        <f t="shared" ca="1" si="2"/>
        <v>8.8368822236416662</v>
      </c>
      <c r="M14" s="26">
        <f t="shared" ca="1" si="2"/>
        <v>12.022293422308259</v>
      </c>
      <c r="N14" s="26">
        <f t="shared" ca="1" si="2"/>
        <v>5.8662803603579592</v>
      </c>
      <c r="O14" s="26">
        <f t="shared" ca="1" si="2"/>
        <v>16.990398258577457</v>
      </c>
      <c r="P14" s="26">
        <f t="shared" ca="1" si="2"/>
        <v>2.6244618490456886</v>
      </c>
      <c r="Q14" s="26">
        <f t="shared" ca="1" si="2"/>
        <v>10.288739853551313</v>
      </c>
      <c r="R14" s="26"/>
      <c r="S14" s="26"/>
      <c r="T14" s="26"/>
      <c r="U14" s="26">
        <f t="shared" ca="1" si="1"/>
        <v>31.658267955028972</v>
      </c>
      <c r="V14" s="26">
        <f t="shared" ca="1" si="1"/>
        <v>0.53697339208280936</v>
      </c>
      <c r="W14" s="26">
        <f t="shared" si="3"/>
        <v>36</v>
      </c>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row>
    <row r="15" spans="1:85" x14ac:dyDescent="0.3">
      <c r="A15" s="25">
        <v>1960</v>
      </c>
      <c r="B15" s="26">
        <f t="shared" ca="1" si="2"/>
        <v>23.405269391166339</v>
      </c>
      <c r="C15" s="26"/>
      <c r="D15" s="26">
        <f t="shared" ca="1" si="2"/>
        <v>38.277387466541434</v>
      </c>
      <c r="E15" s="26">
        <f t="shared" ca="1" si="2"/>
        <v>13.130726145750529</v>
      </c>
      <c r="F15" s="26">
        <f t="shared" ca="1" si="2"/>
        <v>65.657515436589819</v>
      </c>
      <c r="G15" s="26">
        <f t="shared" ca="1" si="2"/>
        <v>34.327450545540522</v>
      </c>
      <c r="H15" s="26">
        <f t="shared" ca="1" si="2"/>
        <v>12.844605863986736</v>
      </c>
      <c r="I15" s="26">
        <f t="shared" ca="1" si="2"/>
        <v>18.381516571508815</v>
      </c>
      <c r="J15" s="26">
        <f t="shared" ca="1" si="2"/>
        <v>13.112255117565493</v>
      </c>
      <c r="K15" s="26">
        <f t="shared" ca="1" si="2"/>
        <v>26.872850503868175</v>
      </c>
      <c r="L15" s="26">
        <f t="shared" ca="1" si="2"/>
        <v>9.7165986644920732</v>
      </c>
      <c r="M15" s="26">
        <f t="shared" ca="1" si="2"/>
        <v>12.34449301384616</v>
      </c>
      <c r="N15" s="26">
        <f t="shared" ca="1" si="2"/>
        <v>6.3359093199257641</v>
      </c>
      <c r="O15" s="26">
        <f t="shared" ca="1" si="2"/>
        <v>18.06696950178679</v>
      </c>
      <c r="P15" s="26">
        <f t="shared" ca="1" si="2"/>
        <v>3.0846312535603428</v>
      </c>
      <c r="Q15" s="26">
        <f t="shared" ca="1" si="2"/>
        <v>10.918534574352858</v>
      </c>
      <c r="R15" s="26"/>
      <c r="S15" s="26"/>
      <c r="T15" s="26"/>
      <c r="U15" s="26">
        <f t="shared" ca="1" si="1"/>
        <v>33.116702560403361</v>
      </c>
      <c r="V15" s="26">
        <f t="shared" ca="1" si="1"/>
        <v>0.62481735034945018</v>
      </c>
      <c r="W15" s="26">
        <f t="shared" si="3"/>
        <v>40</v>
      </c>
      <c r="X15" s="26"/>
      <c r="Y15" s="26"/>
      <c r="Z15" s="26"/>
      <c r="AA15" s="26"/>
      <c r="AB15" s="26"/>
      <c r="AC15" s="26"/>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row>
    <row r="16" spans="1:85" x14ac:dyDescent="0.3">
      <c r="A16" s="25">
        <v>1961</v>
      </c>
      <c r="B16" s="26">
        <f t="shared" ca="1" si="2"/>
        <v>24.634949948305088</v>
      </c>
      <c r="C16" s="26"/>
      <c r="D16" s="26">
        <f t="shared" ca="1" si="2"/>
        <v>40.026549683547259</v>
      </c>
      <c r="E16" s="26">
        <f t="shared" ca="1" si="2"/>
        <v>13.930576713285495</v>
      </c>
      <c r="F16" s="26">
        <f t="shared" ca="1" si="2"/>
        <v>69.094419911638838</v>
      </c>
      <c r="G16" s="26">
        <f t="shared" ca="1" si="2"/>
        <v>35.78760932128187</v>
      </c>
      <c r="H16" s="26">
        <f t="shared" ca="1" si="2"/>
        <v>13.254320437866374</v>
      </c>
      <c r="I16" s="26">
        <f t="shared" ca="1" si="2"/>
        <v>19.840348414471922</v>
      </c>
      <c r="J16" s="26">
        <f t="shared" ca="1" si="2"/>
        <v>14.112097256040407</v>
      </c>
      <c r="K16" s="26">
        <f t="shared" ca="1" si="2"/>
        <v>27.881771531855104</v>
      </c>
      <c r="L16" s="26">
        <f t="shared" ca="1" si="2"/>
        <v>10.728344821572099</v>
      </c>
      <c r="M16" s="26">
        <f t="shared" ca="1" si="2"/>
        <v>12.779364206018688</v>
      </c>
      <c r="N16" s="26">
        <f t="shared" ca="1" si="2"/>
        <v>6.9050950861034339</v>
      </c>
      <c r="O16" s="26">
        <f t="shared" ca="1" si="2"/>
        <v>19.331479098428346</v>
      </c>
      <c r="P16" s="26">
        <f t="shared" ca="1" si="2"/>
        <v>3.5796794955212534</v>
      </c>
      <c r="Q16" s="26">
        <f t="shared" ca="1" si="2"/>
        <v>11.585885686110261</v>
      </c>
      <c r="R16" s="26"/>
      <c r="S16" s="26"/>
      <c r="T16" s="26"/>
      <c r="U16" s="26">
        <f t="shared" ca="1" si="1"/>
        <v>34.762235903963301</v>
      </c>
      <c r="V16" s="26">
        <f t="shared" ca="1" si="1"/>
        <v>0.67686502705809715</v>
      </c>
      <c r="W16" s="26">
        <f t="shared" si="3"/>
        <v>44</v>
      </c>
      <c r="X16" s="26"/>
      <c r="Y16" s="26"/>
      <c r="Z16" s="26"/>
      <c r="AA16" s="26"/>
      <c r="AB16" s="26"/>
      <c r="AC16" s="26"/>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row>
    <row r="17" spans="1:85" x14ac:dyDescent="0.3">
      <c r="A17" s="25">
        <v>1962</v>
      </c>
      <c r="B17" s="26">
        <f t="shared" ca="1" si="2"/>
        <v>25.808359966390579</v>
      </c>
      <c r="C17" s="26"/>
      <c r="D17" s="26">
        <f t="shared" ca="1" si="2"/>
        <v>41.71530191207745</v>
      </c>
      <c r="E17" s="26">
        <f t="shared" ca="1" si="2"/>
        <v>14.68639371272487</v>
      </c>
      <c r="F17" s="26">
        <f t="shared" ca="1" si="2"/>
        <v>72.455918845866677</v>
      </c>
      <c r="G17" s="26">
        <f t="shared" ca="1" si="2"/>
        <v>37.461055068482224</v>
      </c>
      <c r="H17" s="26">
        <f t="shared" ca="1" si="2"/>
        <v>13.77911096509234</v>
      </c>
      <c r="I17" s="26">
        <f t="shared" ca="1" si="2"/>
        <v>21.115357302398102</v>
      </c>
      <c r="J17" s="26">
        <f t="shared" ca="1" si="2"/>
        <v>15.082807890091541</v>
      </c>
      <c r="K17" s="26">
        <f t="shared" ca="1" si="2"/>
        <v>28.274978326474564</v>
      </c>
      <c r="L17" s="26">
        <f t="shared" ca="1" si="2"/>
        <v>11.709748335375179</v>
      </c>
      <c r="M17" s="26">
        <f t="shared" ca="1" si="2"/>
        <v>13.234364338960399</v>
      </c>
      <c r="N17" s="26">
        <f t="shared" ca="1" si="2"/>
        <v>7.6960691411080635</v>
      </c>
      <c r="O17" s="26">
        <f t="shared" ca="1" si="2"/>
        <v>20.654342140177949</v>
      </c>
      <c r="P17" s="26">
        <f t="shared" ca="1" si="2"/>
        <v>4.0653923962808776</v>
      </c>
      <c r="Q17" s="26">
        <f t="shared" ca="1" si="2"/>
        <v>12.248756169144549</v>
      </c>
      <c r="R17" s="26"/>
      <c r="S17" s="26"/>
      <c r="T17" s="26"/>
      <c r="U17" s="26">
        <f t="shared" ca="1" si="1"/>
        <v>36.292539074798462</v>
      </c>
      <c r="V17" s="26">
        <f t="shared" ca="1" si="1"/>
        <v>0.78485502011003705</v>
      </c>
      <c r="W17" s="26">
        <f t="shared" si="3"/>
        <v>48</v>
      </c>
      <c r="X17" s="26"/>
      <c r="Y17" s="26"/>
      <c r="Z17" s="26"/>
      <c r="AA17" s="26"/>
      <c r="AB17" s="26"/>
      <c r="AC17" s="26"/>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row>
    <row r="18" spans="1:85" x14ac:dyDescent="0.3">
      <c r="A18" s="25">
        <v>1963</v>
      </c>
      <c r="B18" s="26">
        <f t="shared" ca="1" si="2"/>
        <v>26.798542322267775</v>
      </c>
      <c r="C18" s="26"/>
      <c r="D18" s="26">
        <f t="shared" ca="1" si="2"/>
        <v>43.275223428360796</v>
      </c>
      <c r="E18" s="26">
        <f t="shared" ca="1" si="2"/>
        <v>15.231879136217684</v>
      </c>
      <c r="F18" s="26">
        <f t="shared" ca="1" si="2"/>
        <v>74.618288617148892</v>
      </c>
      <c r="G18" s="26">
        <f t="shared" ca="1" si="2"/>
        <v>39.834966263720666</v>
      </c>
      <c r="H18" s="26">
        <f t="shared" ca="1" si="2"/>
        <v>14.341608824142465</v>
      </c>
      <c r="I18" s="26">
        <f t="shared" ca="1" si="2"/>
        <v>22.464850927217295</v>
      </c>
      <c r="J18" s="26">
        <f t="shared" ca="1" si="2"/>
        <v>16.022639636198537</v>
      </c>
      <c r="K18" s="26">
        <f t="shared" ca="1" si="2"/>
        <v>28.34745385140063</v>
      </c>
      <c r="L18" s="26">
        <f t="shared" ca="1" si="2"/>
        <v>12.629812211678182</v>
      </c>
      <c r="M18" s="26">
        <f t="shared" ca="1" si="2"/>
        <v>13.709343509021593</v>
      </c>
      <c r="N18" s="26">
        <f t="shared" ca="1" si="2"/>
        <v>8.5395990853487955</v>
      </c>
      <c r="O18" s="26">
        <f t="shared" ca="1" si="2"/>
        <v>21.92941403661651</v>
      </c>
      <c r="P18" s="26">
        <f t="shared" ca="1" si="2"/>
        <v>4.5157333531413748</v>
      </c>
      <c r="Q18" s="26">
        <f t="shared" ca="1" si="2"/>
        <v>12.848752384122061</v>
      </c>
      <c r="R18" s="26"/>
      <c r="S18" s="26"/>
      <c r="T18" s="26"/>
      <c r="U18" s="26">
        <f t="shared" ca="1" si="1"/>
        <v>37.819815387310186</v>
      </c>
      <c r="V18" s="26">
        <f t="shared" ca="1" si="1"/>
        <v>0.83698545104335287</v>
      </c>
      <c r="W18" s="26">
        <f t="shared" si="3"/>
        <v>52</v>
      </c>
      <c r="X18" s="26"/>
      <c r="Y18" s="26"/>
      <c r="Z18" s="26"/>
      <c r="AA18" s="26"/>
      <c r="AB18" s="26"/>
      <c r="AC18" s="2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row>
    <row r="19" spans="1:85" x14ac:dyDescent="0.3">
      <c r="A19" s="25">
        <v>1964</v>
      </c>
      <c r="B19" s="26">
        <f t="shared" ca="1" si="2"/>
        <v>27.917931108854926</v>
      </c>
      <c r="C19" s="26"/>
      <c r="D19" s="26">
        <f t="shared" ca="1" si="2"/>
        <v>44.954436341668398</v>
      </c>
      <c r="E19" s="26">
        <f t="shared" ca="1" si="2"/>
        <v>15.811449792473729</v>
      </c>
      <c r="F19" s="26">
        <f t="shared" ca="1" si="2"/>
        <v>76.721866100036308</v>
      </c>
      <c r="G19" s="26">
        <f t="shared" ca="1" si="2"/>
        <v>42.816252912299753</v>
      </c>
      <c r="H19" s="26">
        <f t="shared" ca="1" si="2"/>
        <v>14.973647494512473</v>
      </c>
      <c r="I19" s="26">
        <f t="shared" ca="1" si="2"/>
        <v>24.460129999382524</v>
      </c>
      <c r="J19" s="26">
        <f t="shared" ca="1" si="2"/>
        <v>17.123923749833342</v>
      </c>
      <c r="K19" s="26">
        <f t="shared" ca="1" si="2"/>
        <v>28.632428958195252</v>
      </c>
      <c r="L19" s="26">
        <f t="shared" ca="1" si="2"/>
        <v>13.618658078622358</v>
      </c>
      <c r="M19" s="26">
        <f t="shared" ref="D19:Q34" ca="1" si="4">GEOMEAN(OFFSET(M$76,$W19,0,4,1))</f>
        <v>14.214256902603186</v>
      </c>
      <c r="N19" s="26">
        <f t="shared" ca="1" si="4"/>
        <v>9.3741854737064561</v>
      </c>
      <c r="O19" s="26">
        <f t="shared" ca="1" si="4"/>
        <v>23.393618289561925</v>
      </c>
      <c r="P19" s="26">
        <f t="shared" ca="1" si="4"/>
        <v>4.953733717616843</v>
      </c>
      <c r="Q19" s="26">
        <f t="shared" ca="1" si="4"/>
        <v>13.583436528110992</v>
      </c>
      <c r="R19" s="26"/>
      <c r="S19" s="26"/>
      <c r="T19" s="26"/>
      <c r="U19" s="26">
        <f t="shared" ca="1" si="1"/>
        <v>39.587092790263959</v>
      </c>
      <c r="V19" s="26">
        <f t="shared" ca="1" si="1"/>
        <v>0.97207669900254401</v>
      </c>
      <c r="W19" s="26">
        <f t="shared" si="3"/>
        <v>56</v>
      </c>
      <c r="X19" s="26"/>
      <c r="Y19" s="26"/>
      <c r="Z19" s="26"/>
      <c r="AA19" s="26"/>
      <c r="AB19" s="26"/>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row>
    <row r="20" spans="1:85" x14ac:dyDescent="0.3">
      <c r="A20" s="25">
        <v>1965</v>
      </c>
      <c r="B20" s="26">
        <f t="shared" ca="1" si="2"/>
        <v>29.232613722016787</v>
      </c>
      <c r="C20" s="26"/>
      <c r="D20" s="26">
        <f t="shared" ca="1" si="4"/>
        <v>47.088955178311615</v>
      </c>
      <c r="E20" s="26">
        <f t="shared" ca="1" si="4"/>
        <v>16.598958242846166</v>
      </c>
      <c r="F20" s="26">
        <f t="shared" ca="1" si="4"/>
        <v>79.532828890616472</v>
      </c>
      <c r="G20" s="26">
        <f t="shared" ca="1" si="4"/>
        <v>45.877007269140961</v>
      </c>
      <c r="H20" s="26">
        <f t="shared" ca="1" si="4"/>
        <v>15.753348742828662</v>
      </c>
      <c r="I20" s="26">
        <f t="shared" ca="1" si="4"/>
        <v>26.549471000561496</v>
      </c>
      <c r="J20" s="26">
        <f t="shared" ca="1" si="4"/>
        <v>18.530375733260186</v>
      </c>
      <c r="K20" s="26">
        <f t="shared" ca="1" si="4"/>
        <v>28.984753543171909</v>
      </c>
      <c r="L20" s="26">
        <f t="shared" ca="1" si="4"/>
        <v>15.19798668334445</v>
      </c>
      <c r="M20" s="26">
        <f t="shared" ca="1" si="4"/>
        <v>14.711957134090682</v>
      </c>
      <c r="N20" s="26">
        <f t="shared" ca="1" si="4"/>
        <v>10.314094520868128</v>
      </c>
      <c r="O20" s="26">
        <f t="shared" ca="1" si="4"/>
        <v>24.795087863050512</v>
      </c>
      <c r="P20" s="26">
        <f t="shared" ca="1" si="4"/>
        <v>5.2943176479907494</v>
      </c>
      <c r="Q20" s="26">
        <f t="shared" ca="1" si="4"/>
        <v>14.132117116584547</v>
      </c>
      <c r="R20" s="26"/>
      <c r="S20" s="26"/>
      <c r="T20" s="26"/>
      <c r="U20" s="26">
        <f t="shared" ca="1" si="1"/>
        <v>40.64979015632413</v>
      </c>
      <c r="V20" s="26">
        <f t="shared" ca="1" si="1"/>
        <v>1.226695877151722</v>
      </c>
      <c r="W20" s="26">
        <f t="shared" si="3"/>
        <v>60</v>
      </c>
      <c r="X20" s="26"/>
      <c r="Y20" s="26"/>
      <c r="Z20" s="26"/>
      <c r="AA20" s="26"/>
      <c r="AB20" s="26"/>
      <c r="AC20" s="26"/>
      <c r="AD20" s="26"/>
      <c r="AE20" s="26"/>
      <c r="AF20" s="26"/>
      <c r="AG20" s="26"/>
      <c r="AH20" s="26"/>
      <c r="AI20" s="26"/>
      <c r="AJ20" s="26"/>
      <c r="AK20" s="26"/>
      <c r="AL20" s="26"/>
      <c r="AM20" s="26"/>
      <c r="AN20" s="26"/>
      <c r="AO20" s="26"/>
      <c r="AP20" s="26"/>
      <c r="AQ20" s="26"/>
      <c r="AR20" s="26"/>
      <c r="AS20" s="26"/>
      <c r="AT20" s="26"/>
      <c r="AU20" s="26"/>
      <c r="AV20" s="26"/>
      <c r="AW20" s="26"/>
      <c r="AX20" s="26"/>
      <c r="AY20" s="26"/>
      <c r="AZ20" s="26"/>
      <c r="BA20" s="26"/>
      <c r="BB20" s="26"/>
      <c r="BC20" s="26"/>
      <c r="BD20" s="26"/>
      <c r="BE20" s="26"/>
      <c r="BF20" s="26"/>
      <c r="BG20" s="26"/>
      <c r="BH20" s="26"/>
      <c r="BI20" s="26"/>
      <c r="BJ20" s="26"/>
      <c r="BK20" s="26"/>
      <c r="BL20" s="26"/>
      <c r="BM20" s="26"/>
      <c r="BN20" s="26"/>
      <c r="BO20" s="26"/>
      <c r="BP20" s="26"/>
      <c r="BQ20" s="26"/>
      <c r="BR20" s="26"/>
      <c r="BS20" s="26"/>
      <c r="BT20" s="26"/>
      <c r="BU20" s="26"/>
      <c r="BV20" s="26"/>
      <c r="BW20" s="26"/>
      <c r="BX20" s="26"/>
      <c r="BY20" s="26"/>
      <c r="BZ20" s="26"/>
      <c r="CA20" s="26"/>
      <c r="CB20" s="26"/>
      <c r="CC20" s="26"/>
      <c r="CD20" s="26"/>
      <c r="CE20" s="26"/>
      <c r="CF20" s="26"/>
      <c r="CG20" s="26"/>
    </row>
    <row r="21" spans="1:85" x14ac:dyDescent="0.3">
      <c r="A21" s="25">
        <v>1966</v>
      </c>
      <c r="B21" s="26">
        <f t="shared" ca="1" si="2"/>
        <v>30.508081637453795</v>
      </c>
      <c r="C21" s="26"/>
      <c r="D21" s="26">
        <f t="shared" ca="1" si="4"/>
        <v>48.596497937187948</v>
      </c>
      <c r="E21" s="26">
        <f t="shared" ca="1" si="4"/>
        <v>17.417254689402537</v>
      </c>
      <c r="F21" s="26">
        <f t="shared" ca="1" si="4"/>
        <v>82.581094283993167</v>
      </c>
      <c r="G21" s="26">
        <f t="shared" ca="1" si="4"/>
        <v>49.189572872145213</v>
      </c>
      <c r="H21" s="26">
        <f t="shared" ca="1" si="4"/>
        <v>16.560944927462121</v>
      </c>
      <c r="I21" s="26">
        <f t="shared" ca="1" si="4"/>
        <v>28.209547174493629</v>
      </c>
      <c r="J21" s="26">
        <f t="shared" ca="1" si="4"/>
        <v>19.805247470669993</v>
      </c>
      <c r="K21" s="26">
        <f t="shared" ca="1" si="4"/>
        <v>29.259954716250732</v>
      </c>
      <c r="L21" s="26">
        <f t="shared" ca="1" si="4"/>
        <v>17.003932098156174</v>
      </c>
      <c r="M21" s="26">
        <f t="shared" ca="1" si="4"/>
        <v>15.079795976618389</v>
      </c>
      <c r="N21" s="26">
        <f t="shared" ca="1" si="4"/>
        <v>11.246905688220913</v>
      </c>
      <c r="O21" s="26">
        <f t="shared" ca="1" si="4"/>
        <v>25.908241433455458</v>
      </c>
      <c r="P21" s="26">
        <f t="shared" ca="1" si="4"/>
        <v>5.5721076729812058</v>
      </c>
      <c r="Q21" s="26">
        <f t="shared" ca="1" si="4"/>
        <v>14.482172999922792</v>
      </c>
      <c r="R21" s="26"/>
      <c r="S21" s="26"/>
      <c r="T21" s="26"/>
      <c r="U21" s="26">
        <f t="shared" ref="U21:V36" ca="1" si="5">GEOMEAN(OFFSET(U$76,$W21,0,4,1))</f>
        <v>41.049847746006662</v>
      </c>
      <c r="V21" s="26">
        <f t="shared" ca="1" si="5"/>
        <v>1.6301924032862276</v>
      </c>
      <c r="W21" s="26">
        <f t="shared" si="3"/>
        <v>64</v>
      </c>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6"/>
      <c r="BF21" s="26"/>
      <c r="BG21" s="26"/>
      <c r="BH21" s="26"/>
      <c r="BI21" s="26"/>
      <c r="BJ21" s="26"/>
      <c r="BK21" s="26"/>
      <c r="BL21" s="26"/>
      <c r="BM21" s="26"/>
      <c r="BN21" s="26"/>
      <c r="BO21" s="26"/>
      <c r="BP21" s="26"/>
      <c r="BQ21" s="26"/>
      <c r="BR21" s="26"/>
      <c r="BS21" s="26"/>
      <c r="BT21" s="26"/>
      <c r="BU21" s="26"/>
      <c r="BV21" s="26"/>
      <c r="BW21" s="26"/>
      <c r="BX21" s="26"/>
      <c r="BY21" s="26"/>
      <c r="BZ21" s="26"/>
      <c r="CA21" s="26"/>
      <c r="CB21" s="26"/>
      <c r="CC21" s="26"/>
      <c r="CD21" s="26"/>
      <c r="CE21" s="26"/>
      <c r="CF21" s="26"/>
      <c r="CG21" s="26"/>
    </row>
    <row r="22" spans="1:85" x14ac:dyDescent="0.3">
      <c r="A22" s="25">
        <v>1967</v>
      </c>
      <c r="B22" s="26">
        <f t="shared" ca="1" si="2"/>
        <v>31.767909032562223</v>
      </c>
      <c r="C22" s="26"/>
      <c r="D22" s="26">
        <f t="shared" ca="1" si="4"/>
        <v>49.885459422264411</v>
      </c>
      <c r="E22" s="26">
        <f t="shared" ca="1" si="4"/>
        <v>18.792817791891157</v>
      </c>
      <c r="F22" s="26">
        <f t="shared" ca="1" si="4"/>
        <v>85.174918942379847</v>
      </c>
      <c r="G22" s="26">
        <f t="shared" ca="1" si="4"/>
        <v>52.928132171051793</v>
      </c>
      <c r="H22" s="26">
        <f t="shared" ca="1" si="4"/>
        <v>17.442936322815285</v>
      </c>
      <c r="I22" s="26">
        <f t="shared" ca="1" si="4"/>
        <v>29.79356724423322</v>
      </c>
      <c r="J22" s="26">
        <f t="shared" ca="1" si="4"/>
        <v>20.865201548368393</v>
      </c>
      <c r="K22" s="26">
        <f t="shared" ca="1" si="4"/>
        <v>29.634297289189952</v>
      </c>
      <c r="L22" s="26">
        <f t="shared" ca="1" si="4"/>
        <v>18.562457956646568</v>
      </c>
      <c r="M22" s="26">
        <f t="shared" ca="1" si="4"/>
        <v>15.337337974376783</v>
      </c>
      <c r="N22" s="26">
        <f t="shared" ca="1" si="4"/>
        <v>12.374368212912296</v>
      </c>
      <c r="O22" s="26">
        <f t="shared" ca="1" si="4"/>
        <v>27.067864904199645</v>
      </c>
      <c r="P22" s="26">
        <f t="shared" ca="1" si="4"/>
        <v>5.7722387043102215</v>
      </c>
      <c r="Q22" s="26">
        <f t="shared" ca="1" si="4"/>
        <v>14.797274724403255</v>
      </c>
      <c r="R22" s="26"/>
      <c r="S22" s="26"/>
      <c r="T22" s="26"/>
      <c r="U22" s="26">
        <f t="shared" ca="1" si="5"/>
        <v>41.377458671000632</v>
      </c>
      <c r="V22" s="26">
        <f t="shared" ca="1" si="5"/>
        <v>1.8517508066196171</v>
      </c>
      <c r="W22" s="26">
        <f t="shared" si="3"/>
        <v>68</v>
      </c>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26"/>
      <c r="BP22" s="26"/>
      <c r="BQ22" s="26"/>
      <c r="BR22" s="26"/>
      <c r="BS22" s="26"/>
      <c r="BT22" s="26"/>
      <c r="BU22" s="26"/>
      <c r="BV22" s="26"/>
      <c r="BW22" s="26"/>
      <c r="BX22" s="26"/>
      <c r="BY22" s="26"/>
      <c r="BZ22" s="26"/>
      <c r="CA22" s="26"/>
      <c r="CB22" s="26"/>
      <c r="CC22" s="26"/>
      <c r="CD22" s="26"/>
      <c r="CE22" s="26"/>
      <c r="CF22" s="26"/>
      <c r="CG22" s="26"/>
    </row>
    <row r="23" spans="1:85" x14ac:dyDescent="0.3">
      <c r="A23" s="25">
        <v>1968</v>
      </c>
      <c r="B23" s="26">
        <f t="shared" ca="1" si="2"/>
        <v>33.045831366339904</v>
      </c>
      <c r="C23" s="26"/>
      <c r="D23" s="26">
        <f t="shared" ca="1" si="4"/>
        <v>51.779467511973877</v>
      </c>
      <c r="E23" s="26">
        <f t="shared" ca="1" si="4"/>
        <v>20.013108571619068</v>
      </c>
      <c r="F23" s="26">
        <f t="shared" ca="1" si="4"/>
        <v>87.731407792613453</v>
      </c>
      <c r="G23" s="26">
        <f t="shared" ca="1" si="4"/>
        <v>55.600218577789583</v>
      </c>
      <c r="H23" s="26">
        <f t="shared" ca="1" si="4"/>
        <v>18.457603920513716</v>
      </c>
      <c r="I23" s="26">
        <f t="shared" ca="1" si="4"/>
        <v>31.501661527356969</v>
      </c>
      <c r="J23" s="26">
        <f t="shared" ca="1" si="4"/>
        <v>22.059829038304386</v>
      </c>
      <c r="K23" s="26">
        <f t="shared" ca="1" si="4"/>
        <v>30.71040239864028</v>
      </c>
      <c r="L23" s="26">
        <f t="shared" ca="1" si="4"/>
        <v>20.213457486446242</v>
      </c>
      <c r="M23" s="26">
        <f t="shared" ca="1" si="4"/>
        <v>15.079116019468943</v>
      </c>
      <c r="N23" s="26">
        <f t="shared" ca="1" si="4"/>
        <v>13.862785917509109</v>
      </c>
      <c r="O23" s="26">
        <f t="shared" ca="1" si="4"/>
        <v>28.173546053542086</v>
      </c>
      <c r="P23" s="26">
        <f t="shared" ca="1" si="4"/>
        <v>6.0194884765496726</v>
      </c>
      <c r="Q23" s="26">
        <f t="shared" ca="1" si="4"/>
        <v>15.069895431840381</v>
      </c>
      <c r="R23" s="26"/>
      <c r="S23" s="26"/>
      <c r="T23" s="26"/>
      <c r="U23" s="26">
        <f t="shared" ca="1" si="5"/>
        <v>41.489972905334689</v>
      </c>
      <c r="V23" s="26">
        <f t="shared" ca="1" si="5"/>
        <v>2.1081023200121152</v>
      </c>
      <c r="W23" s="26">
        <f t="shared" si="3"/>
        <v>72</v>
      </c>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row>
    <row r="24" spans="1:85" x14ac:dyDescent="0.3">
      <c r="A24" s="25">
        <v>1969</v>
      </c>
      <c r="B24" s="26">
        <f t="shared" ca="1" si="2"/>
        <v>34.26559670464566</v>
      </c>
      <c r="C24" s="26"/>
      <c r="D24" s="26">
        <f t="shared" ca="1" si="4"/>
        <v>53.525677740981834</v>
      </c>
      <c r="E24" s="26">
        <f t="shared" ca="1" si="4"/>
        <v>21.023080532277501</v>
      </c>
      <c r="F24" s="26">
        <f t="shared" ca="1" si="4"/>
        <v>90.820484880372078</v>
      </c>
      <c r="G24" s="26">
        <f t="shared" ca="1" si="4"/>
        <v>56.976770573186869</v>
      </c>
      <c r="H24" s="26">
        <f t="shared" ca="1" si="4"/>
        <v>19.510284441037395</v>
      </c>
      <c r="I24" s="26">
        <f t="shared" ca="1" si="4"/>
        <v>33.005218169221294</v>
      </c>
      <c r="J24" s="26">
        <f t="shared" ca="1" si="4"/>
        <v>23.208094390699753</v>
      </c>
      <c r="K24" s="26">
        <f t="shared" ca="1" si="4"/>
        <v>31.861183664397895</v>
      </c>
      <c r="L24" s="26">
        <f t="shared" ca="1" si="4"/>
        <v>22.27239187803411</v>
      </c>
      <c r="M24" s="26">
        <f t="shared" ca="1" si="4"/>
        <v>14.517093264874187</v>
      </c>
      <c r="N24" s="26">
        <f t="shared" ca="1" si="4"/>
        <v>15.463405184129694</v>
      </c>
      <c r="O24" s="26">
        <f t="shared" ca="1" si="4"/>
        <v>29.295489386285364</v>
      </c>
      <c r="P24" s="26">
        <f t="shared" ca="1" si="4"/>
        <v>6.2721275981817382</v>
      </c>
      <c r="Q24" s="26">
        <f t="shared" ca="1" si="4"/>
        <v>15.272337371679171</v>
      </c>
      <c r="R24" s="26"/>
      <c r="S24" s="26"/>
      <c r="T24" s="26"/>
      <c r="U24" s="26">
        <f t="shared" ca="1" si="5"/>
        <v>42.106637758800133</v>
      </c>
      <c r="V24" s="26">
        <f t="shared" ca="1" si="5"/>
        <v>2.435727598061304</v>
      </c>
      <c r="W24" s="26">
        <f t="shared" si="3"/>
        <v>76</v>
      </c>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26"/>
      <c r="BP24" s="26"/>
      <c r="BQ24" s="26"/>
      <c r="BR24" s="26"/>
      <c r="BS24" s="26"/>
      <c r="BT24" s="26"/>
      <c r="BU24" s="26"/>
      <c r="BV24" s="26"/>
      <c r="BW24" s="26"/>
      <c r="BX24" s="26"/>
      <c r="BY24" s="26"/>
      <c r="BZ24" s="26"/>
      <c r="CA24" s="26"/>
      <c r="CB24" s="26"/>
      <c r="CC24" s="26"/>
      <c r="CD24" s="26"/>
      <c r="CE24" s="26"/>
      <c r="CF24" s="26"/>
      <c r="CG24" s="26"/>
    </row>
    <row r="25" spans="1:85" x14ac:dyDescent="0.3">
      <c r="A25" s="25">
        <v>1970</v>
      </c>
      <c r="B25" s="26">
        <f t="shared" ca="1" si="2"/>
        <v>35.672195686232456</v>
      </c>
      <c r="C25" s="26"/>
      <c r="D25" s="26">
        <f t="shared" ca="1" si="4"/>
        <v>55.478749257624379</v>
      </c>
      <c r="E25" s="26">
        <f t="shared" ca="1" si="4"/>
        <v>21.811912406649011</v>
      </c>
      <c r="F25" s="26">
        <f t="shared" ca="1" si="4"/>
        <v>94.169998879554356</v>
      </c>
      <c r="G25" s="26">
        <f t="shared" ca="1" si="4"/>
        <v>57.779739821292523</v>
      </c>
      <c r="H25" s="26">
        <f t="shared" ca="1" si="4"/>
        <v>20.627200113267655</v>
      </c>
      <c r="I25" s="26">
        <f t="shared" ca="1" si="4"/>
        <v>34.285992780481017</v>
      </c>
      <c r="J25" s="26">
        <f t="shared" ca="1" si="4"/>
        <v>24.38951431935881</v>
      </c>
      <c r="K25" s="26">
        <f t="shared" ca="1" si="4"/>
        <v>33.023013112689995</v>
      </c>
      <c r="L25" s="26">
        <f t="shared" ca="1" si="4"/>
        <v>24.217790286504307</v>
      </c>
      <c r="M25" s="26">
        <f t="shared" ca="1" si="4"/>
        <v>15.624953113441183</v>
      </c>
      <c r="N25" s="26">
        <f t="shared" ca="1" si="4"/>
        <v>17.240862710504324</v>
      </c>
      <c r="O25" s="26">
        <f t="shared" ca="1" si="4"/>
        <v>30.560366469767843</v>
      </c>
      <c r="P25" s="26">
        <f t="shared" ca="1" si="4"/>
        <v>6.5812001683025496</v>
      </c>
      <c r="Q25" s="26">
        <f t="shared" ca="1" si="4"/>
        <v>15.611951878363046</v>
      </c>
      <c r="R25" s="26"/>
      <c r="S25" s="26"/>
      <c r="T25" s="26"/>
      <c r="U25" s="26">
        <f t="shared" ca="1" si="5"/>
        <v>43.156037589855849</v>
      </c>
      <c r="V25" s="26">
        <f t="shared" ca="1" si="5"/>
        <v>2.7314699643451723</v>
      </c>
      <c r="W25" s="26">
        <f t="shared" si="3"/>
        <v>80</v>
      </c>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26"/>
      <c r="BP25" s="26"/>
      <c r="BQ25" s="26"/>
      <c r="BR25" s="26"/>
      <c r="BS25" s="26"/>
      <c r="BT25" s="26"/>
      <c r="BU25" s="26"/>
      <c r="BV25" s="26"/>
      <c r="BW25" s="26"/>
      <c r="BX25" s="26"/>
      <c r="BY25" s="26"/>
      <c r="BZ25" s="26"/>
      <c r="CA25" s="26"/>
      <c r="CB25" s="26"/>
      <c r="CC25" s="26"/>
      <c r="CD25" s="26"/>
      <c r="CE25" s="26"/>
      <c r="CF25" s="26"/>
      <c r="CG25" s="26"/>
    </row>
    <row r="26" spans="1:85" x14ac:dyDescent="0.3">
      <c r="A26" s="25">
        <v>1971</v>
      </c>
      <c r="B26" s="26">
        <f t="shared" ca="1" si="2"/>
        <v>37.128274145392879</v>
      </c>
      <c r="C26" s="26"/>
      <c r="D26" s="26">
        <f t="shared" ca="1" si="4"/>
        <v>57.841238592293728</v>
      </c>
      <c r="E26" s="26">
        <f t="shared" ca="1" si="4"/>
        <v>22.409193695038702</v>
      </c>
      <c r="F26" s="26">
        <f t="shared" ca="1" si="4"/>
        <v>97.269970561429261</v>
      </c>
      <c r="G26" s="26">
        <f t="shared" ca="1" si="4"/>
        <v>58.062487777969217</v>
      </c>
      <c r="H26" s="26">
        <f t="shared" ca="1" si="4"/>
        <v>21.8870758452457</v>
      </c>
      <c r="I26" s="26">
        <f t="shared" ca="1" si="4"/>
        <v>35.154565644265148</v>
      </c>
      <c r="J26" s="26">
        <f t="shared" ca="1" si="4"/>
        <v>25.605460973875527</v>
      </c>
      <c r="K26" s="26">
        <f t="shared" ca="1" si="4"/>
        <v>34.330432542325731</v>
      </c>
      <c r="L26" s="26">
        <f t="shared" ca="1" si="4"/>
        <v>26.98045729328976</v>
      </c>
      <c r="M26" s="26">
        <f t="shared" ca="1" si="4"/>
        <v>17.339176359830898</v>
      </c>
      <c r="N26" s="26">
        <f t="shared" ca="1" si="4"/>
        <v>19.1067465036685</v>
      </c>
      <c r="O26" s="26">
        <f t="shared" ca="1" si="4"/>
        <v>31.907375725183762</v>
      </c>
      <c r="P26" s="26">
        <f t="shared" ca="1" si="4"/>
        <v>7.0341086683808589</v>
      </c>
      <c r="Q26" s="26">
        <f t="shared" ca="1" si="4"/>
        <v>16.104403111144052</v>
      </c>
      <c r="R26" s="26"/>
      <c r="S26" s="26"/>
      <c r="T26" s="26"/>
      <c r="U26" s="26">
        <f t="shared" ca="1" si="5"/>
        <v>44.17685730615969</v>
      </c>
      <c r="V26" s="26">
        <f t="shared" ca="1" si="5"/>
        <v>3.0257144276642833</v>
      </c>
      <c r="W26" s="26">
        <f t="shared" si="3"/>
        <v>84</v>
      </c>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26"/>
      <c r="BP26" s="26"/>
      <c r="BQ26" s="26"/>
      <c r="BR26" s="26"/>
      <c r="BS26" s="26"/>
      <c r="BT26" s="26"/>
      <c r="BU26" s="26"/>
      <c r="BV26" s="26"/>
      <c r="BW26" s="26"/>
      <c r="BX26" s="26"/>
      <c r="BY26" s="26"/>
      <c r="BZ26" s="26"/>
      <c r="CA26" s="26"/>
      <c r="CB26" s="26"/>
      <c r="CC26" s="26"/>
      <c r="CD26" s="26"/>
      <c r="CE26" s="26"/>
      <c r="CF26" s="26"/>
      <c r="CG26" s="26"/>
    </row>
    <row r="27" spans="1:85" x14ac:dyDescent="0.3">
      <c r="A27" s="25">
        <v>1972</v>
      </c>
      <c r="B27" s="26">
        <f t="shared" ca="1" si="2"/>
        <v>38.256486742639218</v>
      </c>
      <c r="C27" s="26"/>
      <c r="D27" s="26">
        <f t="shared" ca="1" si="4"/>
        <v>60.317889700464214</v>
      </c>
      <c r="E27" s="26">
        <f t="shared" ca="1" si="4"/>
        <v>23.205904932860044</v>
      </c>
      <c r="F27" s="26">
        <f t="shared" ca="1" si="4"/>
        <v>98.829818045590201</v>
      </c>
      <c r="G27" s="26">
        <f t="shared" ca="1" si="4"/>
        <v>57.546987035371252</v>
      </c>
      <c r="H27" s="26">
        <f t="shared" ca="1" si="4"/>
        <v>23.142337463758619</v>
      </c>
      <c r="I27" s="26">
        <f t="shared" ca="1" si="4"/>
        <v>35.83412875517444</v>
      </c>
      <c r="J27" s="26">
        <f t="shared" ca="1" si="4"/>
        <v>26.92202423756326</v>
      </c>
      <c r="K27" s="26">
        <f t="shared" ca="1" si="4"/>
        <v>35.78474509285973</v>
      </c>
      <c r="L27" s="26">
        <f t="shared" ca="1" si="4"/>
        <v>29.708106704173492</v>
      </c>
      <c r="M27" s="26">
        <f t="shared" ca="1" si="4"/>
        <v>18.521881324468414</v>
      </c>
      <c r="N27" s="26">
        <f t="shared" ca="1" si="4"/>
        <v>20.69306832207543</v>
      </c>
      <c r="O27" s="26">
        <f t="shared" ca="1" si="4"/>
        <v>33.459698385225465</v>
      </c>
      <c r="P27" s="26">
        <f t="shared" ca="1" si="4"/>
        <v>7.3719157484461748</v>
      </c>
      <c r="Q27" s="26">
        <f t="shared" ca="1" si="4"/>
        <v>16.629106318911568</v>
      </c>
      <c r="R27" s="26"/>
      <c r="S27" s="26"/>
      <c r="T27" s="26"/>
      <c r="U27" s="26">
        <f t="shared" ca="1" si="5"/>
        <v>45.074159994239778</v>
      </c>
      <c r="V27" s="26">
        <f t="shared" ca="1" si="5"/>
        <v>3.4136380930355079</v>
      </c>
      <c r="W27" s="26">
        <f t="shared" si="3"/>
        <v>88</v>
      </c>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26"/>
      <c r="BP27" s="26"/>
      <c r="BQ27" s="26"/>
      <c r="BR27" s="26"/>
      <c r="BS27" s="26"/>
      <c r="BT27" s="26"/>
      <c r="BU27" s="26"/>
      <c r="BV27" s="26"/>
      <c r="BW27" s="26"/>
      <c r="BX27" s="26"/>
      <c r="BY27" s="26"/>
      <c r="BZ27" s="26"/>
      <c r="CA27" s="26"/>
      <c r="CB27" s="26"/>
      <c r="CC27" s="26"/>
      <c r="CD27" s="26"/>
      <c r="CE27" s="26"/>
      <c r="CF27" s="26"/>
      <c r="CG27" s="26"/>
    </row>
    <row r="28" spans="1:85" x14ac:dyDescent="0.3">
      <c r="A28" s="25">
        <v>1973</v>
      </c>
      <c r="B28" s="26">
        <f t="shared" ca="1" si="2"/>
        <v>39.363473498070348</v>
      </c>
      <c r="C28" s="26"/>
      <c r="D28" s="26">
        <f t="shared" ca="1" si="4"/>
        <v>63.162680506968243</v>
      </c>
      <c r="E28" s="26">
        <f t="shared" ca="1" si="4"/>
        <v>24.562267738021962</v>
      </c>
      <c r="F28" s="26">
        <f t="shared" ca="1" si="4"/>
        <v>99.71932188351181</v>
      </c>
      <c r="G28" s="26">
        <f t="shared" ca="1" si="4"/>
        <v>56.666999578290941</v>
      </c>
      <c r="H28" s="26">
        <f t="shared" ca="1" si="4"/>
        <v>24.439927735455395</v>
      </c>
      <c r="I28" s="26">
        <f t="shared" ca="1" si="4"/>
        <v>37.253681455043385</v>
      </c>
      <c r="J28" s="26">
        <f t="shared" ca="1" si="4"/>
        <v>28.356882551653026</v>
      </c>
      <c r="K28" s="26">
        <f t="shared" ca="1" si="4"/>
        <v>37.600972774639288</v>
      </c>
      <c r="L28" s="26">
        <f t="shared" ca="1" si="4"/>
        <v>31.880116197216434</v>
      </c>
      <c r="M28" s="26">
        <f t="shared" ca="1" si="4"/>
        <v>19.734705606350591</v>
      </c>
      <c r="N28" s="26">
        <f t="shared" ca="1" si="4"/>
        <v>22.307002692509379</v>
      </c>
      <c r="O28" s="26">
        <f t="shared" ca="1" si="4"/>
        <v>34.899868457348695</v>
      </c>
      <c r="P28" s="26">
        <f t="shared" ca="1" si="4"/>
        <v>7.8456356035186285</v>
      </c>
      <c r="Q28" s="26">
        <f t="shared" ca="1" si="4"/>
        <v>17.425648885905503</v>
      </c>
      <c r="R28" s="26"/>
      <c r="S28" s="26"/>
      <c r="T28" s="26"/>
      <c r="U28" s="26">
        <f t="shared" ca="1" si="5"/>
        <v>46.004268402808243</v>
      </c>
      <c r="V28" s="26">
        <f t="shared" ca="1" si="5"/>
        <v>3.7826222100169176</v>
      </c>
      <c r="W28" s="26">
        <f t="shared" si="3"/>
        <v>92</v>
      </c>
      <c r="X28" s="26"/>
      <c r="Y28" s="26"/>
      <c r="Z28" s="26"/>
      <c r="AA28" s="26"/>
      <c r="AB28" s="26"/>
      <c r="AC28" s="26"/>
      <c r="AD28" s="26"/>
      <c r="AE28" s="26"/>
      <c r="AF28" s="26"/>
      <c r="AG28" s="26"/>
      <c r="AH28" s="26"/>
      <c r="AI28" s="26"/>
      <c r="AJ28" s="26"/>
      <c r="AK28" s="26"/>
      <c r="AL28" s="26"/>
      <c r="AM28" s="26"/>
      <c r="AN28" s="26"/>
      <c r="AO28" s="26"/>
      <c r="AP28" s="26"/>
      <c r="AQ28" s="26"/>
      <c r="AR28" s="26"/>
      <c r="AS28" s="26"/>
      <c r="AT28" s="26"/>
      <c r="AU28" s="26"/>
      <c r="AV28" s="26"/>
      <c r="AW28" s="26"/>
      <c r="AX28" s="26"/>
      <c r="AY28" s="26"/>
      <c r="AZ28" s="26"/>
      <c r="BA28" s="26"/>
      <c r="BB28" s="26"/>
      <c r="BC28" s="26"/>
      <c r="BD28" s="26"/>
      <c r="BE28" s="26"/>
      <c r="BF28" s="26"/>
      <c r="BG28" s="26"/>
      <c r="BH28" s="26"/>
      <c r="BI28" s="26"/>
      <c r="BJ28" s="26"/>
      <c r="BK28" s="26"/>
      <c r="BL28" s="26"/>
      <c r="BM28" s="26"/>
      <c r="BN28" s="26"/>
      <c r="BO28" s="26"/>
      <c r="BP28" s="26"/>
      <c r="BQ28" s="26"/>
      <c r="BR28" s="26"/>
      <c r="BS28" s="26"/>
      <c r="BT28" s="26"/>
      <c r="BU28" s="26"/>
      <c r="BV28" s="26"/>
      <c r="BW28" s="26"/>
      <c r="BX28" s="26"/>
      <c r="BY28" s="26"/>
      <c r="BZ28" s="26"/>
      <c r="CA28" s="26"/>
      <c r="CB28" s="26"/>
      <c r="CC28" s="26"/>
      <c r="CD28" s="26"/>
      <c r="CE28" s="26"/>
      <c r="CF28" s="26"/>
      <c r="CG28" s="26"/>
    </row>
    <row r="29" spans="1:85" x14ac:dyDescent="0.3">
      <c r="A29" s="25">
        <v>1974</v>
      </c>
      <c r="B29" s="26">
        <f t="shared" ca="1" si="2"/>
        <v>40.710755237085706</v>
      </c>
      <c r="C29" s="26"/>
      <c r="D29" s="26">
        <f t="shared" ca="1" si="4"/>
        <v>65.341153979321788</v>
      </c>
      <c r="E29" s="26">
        <f t="shared" ca="1" si="4"/>
        <v>27.044120516051581</v>
      </c>
      <c r="F29" s="26">
        <f t="shared" ca="1" si="4"/>
        <v>101.63066872146644</v>
      </c>
      <c r="G29" s="26">
        <f t="shared" ca="1" si="4"/>
        <v>55.899725967188935</v>
      </c>
      <c r="H29" s="26">
        <f t="shared" ca="1" si="4"/>
        <v>25.54370287201878</v>
      </c>
      <c r="I29" s="26">
        <f t="shared" ca="1" si="4"/>
        <v>39.139884594466913</v>
      </c>
      <c r="J29" s="26">
        <f t="shared" ca="1" si="4"/>
        <v>29.954660590012644</v>
      </c>
      <c r="K29" s="26">
        <f t="shared" ca="1" si="4"/>
        <v>39.258363340732657</v>
      </c>
      <c r="L29" s="26">
        <f t="shared" ca="1" si="4"/>
        <v>33.204498876843218</v>
      </c>
      <c r="M29" s="26">
        <f t="shared" ca="1" si="4"/>
        <v>20.78612657686979</v>
      </c>
      <c r="N29" s="26">
        <f t="shared" ca="1" si="4"/>
        <v>24.154975613436861</v>
      </c>
      <c r="O29" s="26">
        <f t="shared" ca="1" si="4"/>
        <v>36.56998968965717</v>
      </c>
      <c r="P29" s="26">
        <f t="shared" ca="1" si="4"/>
        <v>8.4856831763130049</v>
      </c>
      <c r="Q29" s="26">
        <f t="shared" ca="1" si="4"/>
        <v>18.196494949687207</v>
      </c>
      <c r="R29" s="26"/>
      <c r="S29" s="26"/>
      <c r="T29" s="26"/>
      <c r="U29" s="26">
        <f t="shared" ca="1" si="5"/>
        <v>46.879733493722192</v>
      </c>
      <c r="V29" s="26">
        <f t="shared" ca="1" si="5"/>
        <v>4.2588585453618393</v>
      </c>
      <c r="W29" s="26">
        <f t="shared" si="3"/>
        <v>96</v>
      </c>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c r="BK29" s="26"/>
      <c r="BL29" s="26"/>
      <c r="BM29" s="26"/>
      <c r="BN29" s="26"/>
      <c r="BO29" s="26"/>
      <c r="BP29" s="26"/>
      <c r="BQ29" s="26"/>
      <c r="BR29" s="26"/>
      <c r="BS29" s="26"/>
      <c r="BT29" s="26"/>
      <c r="BU29" s="26"/>
      <c r="BV29" s="26"/>
      <c r="BW29" s="26"/>
      <c r="BX29" s="26"/>
      <c r="BY29" s="26"/>
      <c r="BZ29" s="26"/>
      <c r="CA29" s="26"/>
      <c r="CB29" s="26"/>
      <c r="CC29" s="26"/>
      <c r="CD29" s="26"/>
      <c r="CE29" s="26"/>
      <c r="CF29" s="26"/>
      <c r="CG29" s="26"/>
    </row>
    <row r="30" spans="1:85" x14ac:dyDescent="0.3">
      <c r="A30" s="25">
        <v>1975</v>
      </c>
      <c r="B30" s="26">
        <f t="shared" ca="1" si="2"/>
        <v>41.976096723909542</v>
      </c>
      <c r="C30" s="26"/>
      <c r="D30" s="26">
        <f t="shared" ca="1" si="4"/>
        <v>66.394659340761081</v>
      </c>
      <c r="E30" s="26">
        <f t="shared" ca="1" si="4"/>
        <v>32.125400473250501</v>
      </c>
      <c r="F30" s="26">
        <f t="shared" ca="1" si="4"/>
        <v>103.33190477372344</v>
      </c>
      <c r="G30" s="26">
        <f t="shared" ca="1" si="4"/>
        <v>55.494959236371471</v>
      </c>
      <c r="H30" s="26">
        <f t="shared" ca="1" si="4"/>
        <v>26.359088825263935</v>
      </c>
      <c r="I30" s="26">
        <f t="shared" ca="1" si="4"/>
        <v>40.194687154904358</v>
      </c>
      <c r="J30" s="26">
        <f t="shared" ca="1" si="4"/>
        <v>30.899671985460298</v>
      </c>
      <c r="K30" s="26">
        <f t="shared" ca="1" si="4"/>
        <v>40.32924436738594</v>
      </c>
      <c r="L30" s="26">
        <f t="shared" ca="1" si="4"/>
        <v>33.427490742627469</v>
      </c>
      <c r="M30" s="26">
        <f t="shared" ca="1" si="4"/>
        <v>21.459344350015439</v>
      </c>
      <c r="N30" s="26">
        <f t="shared" ca="1" si="4"/>
        <v>25.632344331198031</v>
      </c>
      <c r="O30" s="26">
        <f t="shared" ca="1" si="4"/>
        <v>37.394912735437977</v>
      </c>
      <c r="P30" s="26">
        <f t="shared" ca="1" si="4"/>
        <v>9.1204485433015936</v>
      </c>
      <c r="Q30" s="26">
        <f t="shared" ca="1" si="4"/>
        <v>18.869087124052189</v>
      </c>
      <c r="R30" s="26"/>
      <c r="S30" s="26"/>
      <c r="T30" s="26"/>
      <c r="U30" s="26">
        <f t="shared" ca="1" si="5"/>
        <v>46.857402719213127</v>
      </c>
      <c r="V30" s="26">
        <f t="shared" ca="1" si="5"/>
        <v>4.492103840807359</v>
      </c>
      <c r="W30" s="26">
        <f t="shared" si="3"/>
        <v>100</v>
      </c>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row>
    <row r="31" spans="1:85" x14ac:dyDescent="0.3">
      <c r="A31" s="25">
        <v>1976</v>
      </c>
      <c r="B31" s="26">
        <f t="shared" ca="1" si="2"/>
        <v>43.233482361552618</v>
      </c>
      <c r="C31" s="26"/>
      <c r="D31" s="26">
        <f t="shared" ca="1" si="4"/>
        <v>67.029851149477679</v>
      </c>
      <c r="E31" s="26">
        <f t="shared" ca="1" si="4"/>
        <v>39.714628803616243</v>
      </c>
      <c r="F31" s="26">
        <f t="shared" ca="1" si="4"/>
        <v>104.47200717546684</v>
      </c>
      <c r="G31" s="26">
        <f t="shared" ca="1" si="4"/>
        <v>55.25242786078681</v>
      </c>
      <c r="H31" s="26">
        <f t="shared" ca="1" si="4"/>
        <v>27.213905720942197</v>
      </c>
      <c r="I31" s="26">
        <f t="shared" ca="1" si="4"/>
        <v>40.499985799719688</v>
      </c>
      <c r="J31" s="26">
        <f t="shared" ca="1" si="4"/>
        <v>31.269769181991919</v>
      </c>
      <c r="K31" s="26">
        <f t="shared" ca="1" si="4"/>
        <v>40.982213698895833</v>
      </c>
      <c r="L31" s="26">
        <f t="shared" ca="1" si="4"/>
        <v>33.374989143957443</v>
      </c>
      <c r="M31" s="26">
        <f t="shared" ca="1" si="4"/>
        <v>22.081852774864124</v>
      </c>
      <c r="N31" s="26">
        <f t="shared" ca="1" si="4"/>
        <v>27.16849685679432</v>
      </c>
      <c r="O31" s="26">
        <f t="shared" ca="1" si="4"/>
        <v>37.792233134631239</v>
      </c>
      <c r="P31" s="26">
        <f t="shared" ca="1" si="4"/>
        <v>9.9830375943030276</v>
      </c>
      <c r="Q31" s="26">
        <f t="shared" ca="1" si="4"/>
        <v>19.603592590032441</v>
      </c>
      <c r="R31" s="26"/>
      <c r="S31" s="26"/>
      <c r="T31" s="26"/>
      <c r="U31" s="26">
        <f t="shared" ca="1" si="5"/>
        <v>46.952160984686472</v>
      </c>
      <c r="V31" s="26">
        <f t="shared" ca="1" si="5"/>
        <v>4.7323546286696407</v>
      </c>
      <c r="W31" s="26">
        <f t="shared" si="3"/>
        <v>104</v>
      </c>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c r="AZ31" s="26"/>
      <c r="BA31" s="26"/>
      <c r="BB31" s="26"/>
      <c r="BC31" s="26"/>
      <c r="BD31" s="26"/>
      <c r="BE31" s="26"/>
      <c r="BF31" s="26"/>
      <c r="BG31" s="26"/>
      <c r="BH31" s="26"/>
      <c r="BI31" s="26"/>
      <c r="BJ31" s="26"/>
      <c r="BK31" s="26"/>
      <c r="BL31" s="26"/>
      <c r="BM31" s="26"/>
      <c r="BN31" s="26"/>
      <c r="BO31" s="26"/>
      <c r="BP31" s="26"/>
      <c r="BQ31" s="26"/>
      <c r="BR31" s="26"/>
      <c r="BS31" s="26"/>
      <c r="BT31" s="26"/>
      <c r="BU31" s="26"/>
      <c r="BV31" s="26"/>
      <c r="BW31" s="26"/>
      <c r="BX31" s="26"/>
      <c r="BY31" s="26"/>
      <c r="BZ31" s="26"/>
      <c r="CA31" s="26"/>
      <c r="CB31" s="26"/>
      <c r="CC31" s="26"/>
      <c r="CD31" s="26"/>
      <c r="CE31" s="26"/>
      <c r="CF31" s="26"/>
      <c r="CG31" s="26"/>
    </row>
    <row r="32" spans="1:85" x14ac:dyDescent="0.3">
      <c r="A32" s="25">
        <v>1977</v>
      </c>
      <c r="B32" s="26">
        <f t="shared" ca="1" si="2"/>
        <v>44.468817493794091</v>
      </c>
      <c r="C32" s="26"/>
      <c r="D32" s="26">
        <f t="shared" ca="1" si="4"/>
        <v>67.594598854871322</v>
      </c>
      <c r="E32" s="26">
        <f t="shared" ca="1" si="4"/>
        <v>47.026938183969357</v>
      </c>
      <c r="F32" s="26">
        <f t="shared" ca="1" si="4"/>
        <v>105.58454905777683</v>
      </c>
      <c r="G32" s="26">
        <f t="shared" ca="1" si="4"/>
        <v>54.754669109602496</v>
      </c>
      <c r="H32" s="26">
        <f t="shared" ca="1" si="4"/>
        <v>27.924496408626389</v>
      </c>
      <c r="I32" s="26">
        <f t="shared" ca="1" si="4"/>
        <v>40.539992597465464</v>
      </c>
      <c r="J32" s="26">
        <f t="shared" ca="1" si="4"/>
        <v>31.966579096218847</v>
      </c>
      <c r="K32" s="26">
        <f t="shared" ca="1" si="4"/>
        <v>41.666817904676726</v>
      </c>
      <c r="L32" s="26">
        <f t="shared" ca="1" si="4"/>
        <v>33.659775007114042</v>
      </c>
      <c r="M32" s="26">
        <f t="shared" ca="1" si="4"/>
        <v>22.559722957114452</v>
      </c>
      <c r="N32" s="26">
        <f t="shared" ca="1" si="4"/>
        <v>28.615413937999044</v>
      </c>
      <c r="O32" s="26">
        <f t="shared" ca="1" si="4"/>
        <v>38.117481383898117</v>
      </c>
      <c r="P32" s="26">
        <f t="shared" ca="1" si="4"/>
        <v>11.130141217417165</v>
      </c>
      <c r="Q32" s="26">
        <f t="shared" ca="1" si="4"/>
        <v>20.567784984181415</v>
      </c>
      <c r="R32" s="26"/>
      <c r="S32" s="26"/>
      <c r="T32" s="26"/>
      <c r="U32" s="26">
        <f t="shared" ca="1" si="5"/>
        <v>47.779497727953675</v>
      </c>
      <c r="V32" s="26">
        <f t="shared" ca="1" si="5"/>
        <v>4.8563004004638453</v>
      </c>
      <c r="W32" s="26">
        <f t="shared" si="3"/>
        <v>108</v>
      </c>
      <c r="X32" s="26"/>
      <c r="Y32" s="26"/>
      <c r="Z32" s="26"/>
      <c r="AA32" s="26"/>
      <c r="AB32" s="26"/>
      <c r="AC32" s="26"/>
      <c r="AD32" s="26"/>
      <c r="AE32" s="26"/>
      <c r="AF32" s="26"/>
      <c r="AG32" s="26"/>
      <c r="AH32" s="26"/>
      <c r="AI32" s="26"/>
      <c r="AJ32" s="26"/>
      <c r="AK32" s="26"/>
      <c r="AL32" s="26"/>
      <c r="AM32" s="26"/>
      <c r="AN32" s="26"/>
      <c r="AO32" s="26"/>
      <c r="AP32" s="26"/>
      <c r="AQ32" s="26"/>
      <c r="AR32" s="26"/>
      <c r="AS32" s="26"/>
      <c r="AT32" s="26"/>
      <c r="AU32" s="26"/>
      <c r="AV32" s="26"/>
      <c r="AW32" s="26"/>
      <c r="AX32" s="26"/>
      <c r="AY32" s="26"/>
      <c r="AZ32" s="26"/>
      <c r="BA32" s="26"/>
      <c r="BB32" s="26"/>
      <c r="BC32" s="26"/>
      <c r="BD32" s="26"/>
      <c r="BE32" s="26"/>
      <c r="BF32" s="26"/>
      <c r="BG32" s="26"/>
      <c r="BH32" s="26"/>
      <c r="BI32" s="26"/>
      <c r="BJ32" s="26"/>
      <c r="BK32" s="26"/>
      <c r="BL32" s="26"/>
      <c r="BM32" s="26"/>
      <c r="BN32" s="26"/>
      <c r="BO32" s="26"/>
      <c r="BP32" s="26"/>
      <c r="BQ32" s="26"/>
      <c r="BR32" s="26"/>
      <c r="BS32" s="26"/>
      <c r="BT32" s="26"/>
      <c r="BU32" s="26"/>
      <c r="BV32" s="26"/>
      <c r="BW32" s="26"/>
      <c r="BX32" s="26"/>
      <c r="BY32" s="26"/>
      <c r="BZ32" s="26"/>
      <c r="CA32" s="26"/>
      <c r="CB32" s="26"/>
      <c r="CC32" s="26"/>
      <c r="CD32" s="26"/>
      <c r="CE32" s="26"/>
      <c r="CF32" s="26"/>
      <c r="CG32" s="26"/>
    </row>
    <row r="33" spans="1:85" x14ac:dyDescent="0.3">
      <c r="A33" s="25">
        <v>1978</v>
      </c>
      <c r="B33" s="26">
        <f t="shared" ca="1" si="2"/>
        <v>45.6188150409305</v>
      </c>
      <c r="C33" s="26"/>
      <c r="D33" s="26">
        <f t="shared" ca="1" si="4"/>
        <v>68.816474397620553</v>
      </c>
      <c r="E33" s="26">
        <f t="shared" ca="1" si="4"/>
        <v>52.567286281157919</v>
      </c>
      <c r="F33" s="26">
        <f t="shared" ca="1" si="4"/>
        <v>107.03356200999248</v>
      </c>
      <c r="G33" s="26">
        <f t="shared" ca="1" si="4"/>
        <v>53.924332065835628</v>
      </c>
      <c r="H33" s="26">
        <f t="shared" ca="1" si="4"/>
        <v>28.616617435448369</v>
      </c>
      <c r="I33" s="26">
        <f t="shared" ca="1" si="4"/>
        <v>40.43249358515876</v>
      </c>
      <c r="J33" s="26">
        <f t="shared" ca="1" si="4"/>
        <v>32.910750669402084</v>
      </c>
      <c r="K33" s="26">
        <f t="shared" ca="1" si="4"/>
        <v>42.601633695202359</v>
      </c>
      <c r="L33" s="26">
        <f t="shared" ca="1" si="4"/>
        <v>33.857447333460492</v>
      </c>
      <c r="M33" s="26">
        <f t="shared" ca="1" si="4"/>
        <v>23.016989361494094</v>
      </c>
      <c r="N33" s="26">
        <f t="shared" ca="1" si="4"/>
        <v>29.838238456869604</v>
      </c>
      <c r="O33" s="26">
        <f t="shared" ca="1" si="4"/>
        <v>38.299881922898081</v>
      </c>
      <c r="P33" s="26">
        <f t="shared" ca="1" si="4"/>
        <v>12.290238034387238</v>
      </c>
      <c r="Q33" s="26">
        <f t="shared" ca="1" si="4"/>
        <v>21.558838915094729</v>
      </c>
      <c r="R33" s="26"/>
      <c r="S33" s="26"/>
      <c r="T33" s="26"/>
      <c r="U33" s="26">
        <f t="shared" ca="1" si="5"/>
        <v>47.671417293953048</v>
      </c>
      <c r="V33" s="26">
        <f t="shared" ca="1" si="5"/>
        <v>6.9162084443037894</v>
      </c>
      <c r="W33" s="26">
        <f t="shared" si="3"/>
        <v>112</v>
      </c>
      <c r="X33" s="26"/>
      <c r="Y33" s="26"/>
      <c r="Z33" s="26"/>
      <c r="AA33" s="26"/>
      <c r="AB33" s="26"/>
      <c r="AC33" s="26"/>
      <c r="AD33" s="26"/>
      <c r="AE33" s="26"/>
      <c r="AF33" s="26"/>
      <c r="AG33" s="26"/>
      <c r="AH33" s="26"/>
      <c r="AI33" s="26"/>
      <c r="AJ33" s="26"/>
      <c r="AK33" s="26"/>
      <c r="AL33" s="26"/>
      <c r="AM33" s="26"/>
      <c r="AN33" s="26"/>
      <c r="AO33" s="26"/>
      <c r="AP33" s="26"/>
      <c r="AQ33" s="26"/>
      <c r="AR33" s="26"/>
      <c r="AS33" s="26"/>
      <c r="AT33" s="26"/>
      <c r="AU33" s="26"/>
      <c r="AV33" s="26"/>
      <c r="AW33" s="26"/>
      <c r="AX33" s="26"/>
      <c r="AY33" s="26"/>
      <c r="AZ33" s="26"/>
      <c r="BA33" s="26"/>
      <c r="BB33" s="26"/>
      <c r="BC33" s="26"/>
      <c r="BD33" s="26"/>
      <c r="BE33" s="26"/>
      <c r="BF33" s="26"/>
      <c r="BG33" s="26"/>
      <c r="BH33" s="26"/>
      <c r="BI33" s="26"/>
      <c r="BJ33" s="26"/>
      <c r="BK33" s="26"/>
      <c r="BL33" s="26"/>
      <c r="BM33" s="26"/>
      <c r="BN33" s="26"/>
      <c r="BO33" s="26"/>
      <c r="BP33" s="26"/>
      <c r="BQ33" s="26"/>
      <c r="BR33" s="26"/>
      <c r="BS33" s="26"/>
      <c r="BT33" s="26"/>
      <c r="BU33" s="26"/>
      <c r="BV33" s="26"/>
      <c r="BW33" s="26"/>
      <c r="BX33" s="26"/>
      <c r="BY33" s="26"/>
      <c r="BZ33" s="26"/>
      <c r="CA33" s="26"/>
      <c r="CB33" s="26"/>
      <c r="CC33" s="26"/>
      <c r="CD33" s="26"/>
      <c r="CE33" s="26"/>
      <c r="CF33" s="26"/>
      <c r="CG33" s="26"/>
    </row>
    <row r="34" spans="1:85" x14ac:dyDescent="0.3">
      <c r="A34" s="25">
        <v>1979</v>
      </c>
      <c r="B34" s="26">
        <f t="shared" ca="1" si="2"/>
        <v>46.953292139236851</v>
      </c>
      <c r="C34" s="26"/>
      <c r="D34" s="26">
        <f t="shared" ca="1" si="4"/>
        <v>69.64993103111766</v>
      </c>
      <c r="E34" s="26">
        <f t="shared" ca="1" si="4"/>
        <v>56.429327630578229</v>
      </c>
      <c r="F34" s="26">
        <f t="shared" ca="1" si="4"/>
        <v>109.60215468307267</v>
      </c>
      <c r="G34" s="26">
        <f t="shared" ca="1" si="4"/>
        <v>52.961837130273381</v>
      </c>
      <c r="H34" s="26">
        <f t="shared" ca="1" si="4"/>
        <v>29.354412615237699</v>
      </c>
      <c r="I34" s="26">
        <f t="shared" ca="1" si="4"/>
        <v>40.739869776055578</v>
      </c>
      <c r="J34" s="26">
        <f t="shared" ca="1" si="4"/>
        <v>34.416670106710512</v>
      </c>
      <c r="K34" s="26">
        <f t="shared" ca="1" si="4"/>
        <v>43.559467301437046</v>
      </c>
      <c r="L34" s="26">
        <f t="shared" ca="1" si="4"/>
        <v>34.529137694820342</v>
      </c>
      <c r="M34" s="26">
        <f t="shared" ca="1" si="4"/>
        <v>23.676615665085208</v>
      </c>
      <c r="N34" s="26">
        <f t="shared" ca="1" si="4"/>
        <v>31.265951500565127</v>
      </c>
      <c r="O34" s="26">
        <f t="shared" ca="1" si="4"/>
        <v>38.807151133253775</v>
      </c>
      <c r="P34" s="26">
        <f t="shared" ca="1" si="4"/>
        <v>13.805838826832341</v>
      </c>
      <c r="Q34" s="26">
        <f t="shared" ca="1" si="4"/>
        <v>22.74307714762686</v>
      </c>
      <c r="R34" s="26"/>
      <c r="S34" s="26"/>
      <c r="T34" s="26"/>
      <c r="U34" s="26">
        <f t="shared" ca="1" si="5"/>
        <v>47.738069461883214</v>
      </c>
      <c r="V34" s="26">
        <f t="shared" ca="1" si="5"/>
        <v>12.304430216001151</v>
      </c>
      <c r="W34" s="26">
        <f t="shared" si="3"/>
        <v>116</v>
      </c>
      <c r="X34" s="26"/>
      <c r="Y34" s="26"/>
      <c r="Z34" s="26"/>
      <c r="AA34" s="26"/>
      <c r="AB34" s="26"/>
      <c r="AC34" s="26"/>
      <c r="AD34" s="26"/>
      <c r="AE34" s="26"/>
      <c r="AF34" s="26"/>
      <c r="AG34" s="26"/>
      <c r="AH34" s="26"/>
      <c r="AI34" s="26"/>
      <c r="AJ34" s="26"/>
      <c r="AK34" s="26"/>
      <c r="AL34" s="26"/>
      <c r="AM34" s="26"/>
      <c r="AN34" s="26"/>
      <c r="AO34" s="26"/>
      <c r="AP34" s="26"/>
      <c r="AQ34" s="26"/>
      <c r="AR34" s="26"/>
      <c r="AS34" s="26"/>
      <c r="AT34" s="26"/>
      <c r="AU34" s="26"/>
      <c r="AV34" s="26"/>
      <c r="AW34" s="26"/>
      <c r="AX34" s="26"/>
      <c r="AY34" s="26"/>
      <c r="AZ34" s="26"/>
      <c r="BA34" s="26"/>
      <c r="BB34" s="26"/>
      <c r="BC34" s="26"/>
      <c r="BD34" s="26"/>
      <c r="BE34" s="26"/>
      <c r="BF34" s="26"/>
      <c r="BG34" s="26"/>
      <c r="BH34" s="26"/>
      <c r="BI34" s="26"/>
      <c r="BJ34" s="26"/>
      <c r="BK34" s="26"/>
      <c r="BL34" s="26"/>
      <c r="BM34" s="26"/>
      <c r="BN34" s="26"/>
      <c r="BO34" s="26"/>
      <c r="BP34" s="26"/>
      <c r="BQ34" s="26"/>
      <c r="BR34" s="26"/>
      <c r="BS34" s="26"/>
      <c r="BT34" s="26"/>
      <c r="BU34" s="26"/>
      <c r="BV34" s="26"/>
      <c r="BW34" s="26"/>
      <c r="BX34" s="26"/>
      <c r="BY34" s="26"/>
      <c r="BZ34" s="26"/>
      <c r="CA34" s="26"/>
      <c r="CB34" s="26"/>
      <c r="CC34" s="26"/>
      <c r="CD34" s="26"/>
      <c r="CE34" s="26"/>
      <c r="CF34" s="26"/>
      <c r="CG34" s="26"/>
    </row>
    <row r="35" spans="1:85" x14ac:dyDescent="0.3">
      <c r="A35" s="25">
        <v>1980</v>
      </c>
      <c r="B35" s="26">
        <f t="shared" ca="1" si="2"/>
        <v>48.126827234827864</v>
      </c>
      <c r="C35" s="26"/>
      <c r="D35" s="26">
        <f t="shared" ref="D35:Q50" ca="1" si="6">GEOMEAN(OFFSET(D$76,$W35,0,4,1))</f>
        <v>69.537378662647058</v>
      </c>
      <c r="E35" s="26">
        <f t="shared" ca="1" si="6"/>
        <v>60.016215678820771</v>
      </c>
      <c r="F35" s="26">
        <f t="shared" ca="1" si="6"/>
        <v>111.71943181317484</v>
      </c>
      <c r="G35" s="26">
        <f t="shared" ca="1" si="6"/>
        <v>52.074499665700465</v>
      </c>
      <c r="H35" s="26">
        <f t="shared" ca="1" si="6"/>
        <v>29.964645643760822</v>
      </c>
      <c r="I35" s="26">
        <f t="shared" ca="1" si="6"/>
        <v>40.506908737951669</v>
      </c>
      <c r="J35" s="26">
        <f t="shared" ca="1" si="6"/>
        <v>35.794089562752525</v>
      </c>
      <c r="K35" s="26">
        <f t="shared" ca="1" si="6"/>
        <v>43.834980886054566</v>
      </c>
      <c r="L35" s="26">
        <f t="shared" ca="1" si="6"/>
        <v>36.09068056154706</v>
      </c>
      <c r="M35" s="26">
        <f t="shared" ca="1" si="6"/>
        <v>24.294537297779407</v>
      </c>
      <c r="N35" s="26">
        <f t="shared" ca="1" si="6"/>
        <v>33.111339558824262</v>
      </c>
      <c r="O35" s="26">
        <f t="shared" ca="1" si="6"/>
        <v>39.274840579095283</v>
      </c>
      <c r="P35" s="26">
        <f t="shared" ca="1" si="6"/>
        <v>15.695209173409012</v>
      </c>
      <c r="Q35" s="26">
        <f t="shared" ca="1" si="6"/>
        <v>24.177252535410343</v>
      </c>
      <c r="R35" s="26"/>
      <c r="S35" s="26"/>
      <c r="T35" s="26"/>
      <c r="U35" s="26">
        <f t="shared" ca="1" si="5"/>
        <v>49.113854257159325</v>
      </c>
      <c r="V35" s="26">
        <f t="shared" ca="1" si="5"/>
        <v>17.104799988086366</v>
      </c>
      <c r="W35" s="26">
        <f t="shared" si="3"/>
        <v>120</v>
      </c>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c r="AZ35" s="26"/>
      <c r="BA35" s="26"/>
      <c r="BB35" s="26"/>
      <c r="BC35" s="26"/>
      <c r="BD35" s="26"/>
      <c r="BE35" s="26"/>
      <c r="BF35" s="26"/>
      <c r="BG35" s="26"/>
      <c r="BH35" s="26"/>
      <c r="BI35" s="26"/>
      <c r="BJ35" s="26"/>
      <c r="BK35" s="26"/>
      <c r="BL35" s="26"/>
      <c r="BM35" s="26"/>
      <c r="BN35" s="26"/>
      <c r="BO35" s="26"/>
      <c r="BP35" s="26"/>
      <c r="BQ35" s="26"/>
      <c r="BR35" s="26"/>
      <c r="BS35" s="26"/>
      <c r="BT35" s="26"/>
      <c r="BU35" s="26"/>
      <c r="BV35" s="26"/>
      <c r="BW35" s="26"/>
      <c r="BX35" s="26"/>
      <c r="BY35" s="26"/>
      <c r="BZ35" s="26"/>
      <c r="CA35" s="26"/>
      <c r="CB35" s="26"/>
      <c r="CC35" s="26"/>
      <c r="CD35" s="26"/>
      <c r="CE35" s="26"/>
      <c r="CF35" s="26"/>
      <c r="CG35" s="26"/>
    </row>
    <row r="36" spans="1:85" x14ac:dyDescent="0.3">
      <c r="A36" s="25">
        <v>1981</v>
      </c>
      <c r="B36" s="26">
        <f t="shared" ca="1" si="2"/>
        <v>48.882160243712399</v>
      </c>
      <c r="C36" s="26"/>
      <c r="D36" s="26">
        <f t="shared" ca="1" si="6"/>
        <v>68.982382165755425</v>
      </c>
      <c r="E36" s="26">
        <f t="shared" ca="1" si="6"/>
        <v>63.663203210055805</v>
      </c>
      <c r="F36" s="26">
        <f t="shared" ca="1" si="6"/>
        <v>112.31249657760208</v>
      </c>
      <c r="G36" s="26">
        <f t="shared" ca="1" si="6"/>
        <v>51.444824839429764</v>
      </c>
      <c r="H36" s="26">
        <f t="shared" ca="1" si="6"/>
        <v>30.342417264979037</v>
      </c>
      <c r="I36" s="26">
        <f t="shared" ca="1" si="6"/>
        <v>39.799731941844911</v>
      </c>
      <c r="J36" s="26">
        <f t="shared" ca="1" si="6"/>
        <v>36.372293657892556</v>
      </c>
      <c r="K36" s="26">
        <f t="shared" ca="1" si="6"/>
        <v>43.361826998726741</v>
      </c>
      <c r="L36" s="26">
        <f t="shared" ca="1" si="6"/>
        <v>37.039476793448387</v>
      </c>
      <c r="M36" s="26">
        <f t="shared" ca="1" si="6"/>
        <v>24.754904476150429</v>
      </c>
      <c r="N36" s="26">
        <f t="shared" ca="1" si="6"/>
        <v>34.717116435696781</v>
      </c>
      <c r="O36" s="26">
        <f t="shared" ca="1" si="6"/>
        <v>39.817062181047802</v>
      </c>
      <c r="P36" s="26">
        <f t="shared" ca="1" si="6"/>
        <v>17.829005729653982</v>
      </c>
      <c r="Q36" s="26">
        <f t="shared" ca="1" si="6"/>
        <v>25.519716126909564</v>
      </c>
      <c r="R36" s="26"/>
      <c r="S36" s="26"/>
      <c r="T36" s="26"/>
      <c r="U36" s="26">
        <f t="shared" ca="1" si="5"/>
        <v>50.346297166360912</v>
      </c>
      <c r="V36" s="26">
        <f t="shared" ca="1" si="5"/>
        <v>20.632620993591551</v>
      </c>
      <c r="W36" s="26">
        <f t="shared" si="3"/>
        <v>124</v>
      </c>
      <c r="X36" s="26"/>
      <c r="Y36" s="26"/>
      <c r="Z36" s="26"/>
      <c r="AA36" s="26"/>
      <c r="AB36" s="26"/>
      <c r="AC36" s="26"/>
      <c r="AD36" s="26"/>
      <c r="AE36" s="26"/>
      <c r="AF36" s="26"/>
      <c r="AG36" s="26"/>
      <c r="AH36" s="26"/>
      <c r="AI36" s="26"/>
      <c r="AJ36" s="26"/>
      <c r="AK36" s="26"/>
      <c r="AL36" s="26"/>
      <c r="AM36" s="26"/>
      <c r="AN36" s="26"/>
      <c r="AO36" s="26"/>
      <c r="AP36" s="26"/>
      <c r="AQ36" s="26"/>
      <c r="AR36" s="26"/>
      <c r="AS36" s="26"/>
      <c r="AT36" s="26"/>
      <c r="AU36" s="26"/>
      <c r="AV36" s="26"/>
      <c r="AW36" s="26"/>
      <c r="AX36" s="26"/>
      <c r="AY36" s="26"/>
      <c r="AZ36" s="26"/>
      <c r="BA36" s="26"/>
      <c r="BB36" s="26"/>
      <c r="BC36" s="26"/>
      <c r="BD36" s="26"/>
      <c r="BE36" s="26"/>
      <c r="BF36" s="26"/>
      <c r="BG36" s="26"/>
      <c r="BH36" s="26"/>
      <c r="BI36" s="26"/>
      <c r="BJ36" s="26"/>
      <c r="BK36" s="26"/>
      <c r="BL36" s="26"/>
      <c r="BM36" s="26"/>
      <c r="BN36" s="26"/>
      <c r="BO36" s="26"/>
      <c r="BP36" s="26"/>
      <c r="BQ36" s="26"/>
      <c r="BR36" s="26"/>
      <c r="BS36" s="26"/>
      <c r="BT36" s="26"/>
      <c r="BU36" s="26"/>
      <c r="BV36" s="26"/>
      <c r="BW36" s="26"/>
      <c r="BX36" s="26"/>
      <c r="BY36" s="26"/>
      <c r="BZ36" s="26"/>
      <c r="CA36" s="26"/>
      <c r="CB36" s="26"/>
      <c r="CC36" s="26"/>
      <c r="CD36" s="26"/>
      <c r="CE36" s="26"/>
      <c r="CF36" s="26"/>
      <c r="CG36" s="26"/>
    </row>
    <row r="37" spans="1:85" x14ac:dyDescent="0.3">
      <c r="A37" s="25">
        <v>1982</v>
      </c>
      <c r="B37" s="26">
        <f t="shared" ca="1" si="2"/>
        <v>49.56710485967519</v>
      </c>
      <c r="C37" s="26"/>
      <c r="D37" s="26">
        <f t="shared" ca="1" si="6"/>
        <v>69.501475816047503</v>
      </c>
      <c r="E37" s="26">
        <f t="shared" ca="1" si="6"/>
        <v>67.951060093923445</v>
      </c>
      <c r="F37" s="26">
        <f t="shared" ca="1" si="6"/>
        <v>112.12995695739879</v>
      </c>
      <c r="G37" s="26">
        <f t="shared" ca="1" si="6"/>
        <v>51.089963310564286</v>
      </c>
      <c r="H37" s="26">
        <f t="shared" ca="1" si="6"/>
        <v>30.564925996485684</v>
      </c>
      <c r="I37" s="26">
        <f t="shared" ca="1" si="6"/>
        <v>39.489982915710833</v>
      </c>
      <c r="J37" s="26">
        <f t="shared" ca="1" si="6"/>
        <v>37.059227585823322</v>
      </c>
      <c r="K37" s="26">
        <f t="shared" ca="1" si="6"/>
        <v>42.246068678521752</v>
      </c>
      <c r="L37" s="26">
        <f t="shared" ca="1" si="6"/>
        <v>37.739463425325397</v>
      </c>
      <c r="M37" s="26">
        <f t="shared" ca="1" si="6"/>
        <v>24.972380513138042</v>
      </c>
      <c r="N37" s="26">
        <f t="shared" ca="1" si="6"/>
        <v>36.694389063105334</v>
      </c>
      <c r="O37" s="26">
        <f t="shared" ca="1" si="6"/>
        <v>40.49703805155449</v>
      </c>
      <c r="P37" s="26">
        <f t="shared" ca="1" si="6"/>
        <v>19.896028937524072</v>
      </c>
      <c r="Q37" s="26">
        <f t="shared" ca="1" si="6"/>
        <v>26.755628714790436</v>
      </c>
      <c r="R37" s="26"/>
      <c r="S37" s="26"/>
      <c r="T37" s="26"/>
      <c r="U37" s="26">
        <f t="shared" ref="U37:AJ52" ca="1" si="7">GEOMEAN(OFFSET(U$76,$W37,0,4,1))</f>
        <v>51.342072614728572</v>
      </c>
      <c r="V37" s="26">
        <f t="shared" ca="1" si="7"/>
        <v>24.178951880283115</v>
      </c>
      <c r="W37" s="26">
        <f t="shared" si="3"/>
        <v>128</v>
      </c>
      <c r="X37" s="26"/>
      <c r="Y37" s="26"/>
      <c r="Z37" s="26"/>
      <c r="AA37" s="26"/>
      <c r="AB37" s="26"/>
      <c r="AC37" s="26"/>
      <c r="AD37" s="26"/>
      <c r="AE37" s="26"/>
      <c r="AF37" s="26"/>
      <c r="AG37" s="26"/>
      <c r="AH37" s="26"/>
      <c r="AI37" s="26"/>
      <c r="AJ37" s="26"/>
      <c r="AK37" s="26"/>
      <c r="AL37" s="26"/>
      <c r="AM37" s="26"/>
      <c r="AN37" s="26"/>
      <c r="AO37" s="26"/>
      <c r="AP37" s="26"/>
      <c r="AQ37" s="26"/>
      <c r="AR37" s="26"/>
      <c r="AS37" s="26"/>
      <c r="AT37" s="26"/>
      <c r="AU37" s="26"/>
      <c r="AV37" s="26"/>
      <c r="AW37" s="26"/>
      <c r="AX37" s="26"/>
      <c r="AY37" s="26"/>
      <c r="AZ37" s="26"/>
      <c r="BA37" s="26"/>
      <c r="BB37" s="26"/>
      <c r="BC37" s="26"/>
      <c r="BD37" s="26"/>
      <c r="BE37" s="26"/>
      <c r="BF37" s="26"/>
      <c r="BG37" s="26"/>
      <c r="BH37" s="26"/>
      <c r="BI37" s="26"/>
      <c r="BJ37" s="26"/>
      <c r="BK37" s="26"/>
      <c r="BL37" s="26"/>
      <c r="BM37" s="26"/>
      <c r="BN37" s="26"/>
      <c r="BO37" s="26"/>
      <c r="BP37" s="26"/>
      <c r="BQ37" s="26"/>
      <c r="BR37" s="26"/>
      <c r="BS37" s="26"/>
      <c r="BT37" s="26"/>
      <c r="BU37" s="26"/>
      <c r="BV37" s="26"/>
      <c r="BW37" s="26"/>
      <c r="BX37" s="26"/>
      <c r="BY37" s="26"/>
      <c r="BZ37" s="26"/>
      <c r="CA37" s="26"/>
      <c r="CB37" s="26"/>
      <c r="CC37" s="26"/>
      <c r="CD37" s="26"/>
      <c r="CE37" s="26"/>
      <c r="CF37" s="26"/>
      <c r="CG37" s="26"/>
    </row>
    <row r="38" spans="1:85" x14ac:dyDescent="0.3">
      <c r="A38" s="25">
        <v>1983</v>
      </c>
      <c r="B38" s="26">
        <f t="shared" ca="1" si="2"/>
        <v>50.257127756396365</v>
      </c>
      <c r="C38" s="26"/>
      <c r="D38" s="26">
        <f t="shared" ca="1" si="6"/>
        <v>70.684392332158495</v>
      </c>
      <c r="E38" s="26">
        <f t="shared" ca="1" si="6"/>
        <v>72.111368254942533</v>
      </c>
      <c r="F38" s="26">
        <f t="shared" ca="1" si="6"/>
        <v>111.51478018604503</v>
      </c>
      <c r="G38" s="26">
        <f t="shared" ca="1" si="6"/>
        <v>50.949988712689411</v>
      </c>
      <c r="H38" s="26">
        <f t="shared" ca="1" si="6"/>
        <v>30.897309526170474</v>
      </c>
      <c r="I38" s="26">
        <f t="shared" ca="1" si="6"/>
        <v>39.509995569779939</v>
      </c>
      <c r="J38" s="26">
        <f t="shared" ca="1" si="6"/>
        <v>37.884325539086795</v>
      </c>
      <c r="K38" s="26">
        <f t="shared" ca="1" si="6"/>
        <v>41.3597717693223</v>
      </c>
      <c r="L38" s="26">
        <f t="shared" ca="1" si="6"/>
        <v>38.419633574139212</v>
      </c>
      <c r="M38" s="26">
        <f t="shared" ca="1" si="6"/>
        <v>25.364608339178044</v>
      </c>
      <c r="N38" s="26">
        <f t="shared" ca="1" si="6"/>
        <v>38.955040725868194</v>
      </c>
      <c r="O38" s="26">
        <f t="shared" ca="1" si="6"/>
        <v>41.217102832599977</v>
      </c>
      <c r="P38" s="26">
        <f t="shared" ca="1" si="6"/>
        <v>21.439266499073693</v>
      </c>
      <c r="Q38" s="26">
        <f t="shared" ca="1" si="6"/>
        <v>27.803846719308272</v>
      </c>
      <c r="R38" s="26"/>
      <c r="S38" s="26"/>
      <c r="T38" s="26"/>
      <c r="U38" s="26">
        <f t="shared" ca="1" si="7"/>
        <v>52.022139960158967</v>
      </c>
      <c r="V38" s="26">
        <f t="shared" ca="1" si="7"/>
        <v>26.882917688828279</v>
      </c>
      <c r="W38" s="26">
        <f t="shared" si="3"/>
        <v>132</v>
      </c>
      <c r="X38" s="26"/>
      <c r="Y38" s="26"/>
      <c r="Z38" s="26"/>
      <c r="AA38" s="26"/>
      <c r="AB38" s="26"/>
      <c r="AC38" s="26"/>
      <c r="AD38" s="26"/>
      <c r="AE38" s="26"/>
      <c r="AF38" s="26"/>
      <c r="AG38" s="26"/>
      <c r="AH38" s="26"/>
      <c r="AI38" s="26"/>
      <c r="AJ38" s="26"/>
      <c r="AK38" s="26"/>
      <c r="AL38" s="26"/>
      <c r="AM38" s="26"/>
      <c r="AN38" s="26"/>
      <c r="AO38" s="26"/>
      <c r="AP38" s="26"/>
      <c r="AQ38" s="26"/>
      <c r="AR38" s="26"/>
      <c r="AS38" s="26"/>
      <c r="AT38" s="26"/>
      <c r="AU38" s="26"/>
      <c r="AV38" s="26"/>
      <c r="AW38" s="26"/>
      <c r="AX38" s="26"/>
      <c r="AY38" s="26"/>
      <c r="AZ38" s="26"/>
      <c r="BA38" s="26"/>
      <c r="BB38" s="26"/>
      <c r="BC38" s="26"/>
      <c r="BD38" s="26"/>
      <c r="BE38" s="26"/>
      <c r="BF38" s="26"/>
      <c r="BG38" s="26"/>
      <c r="BH38" s="26"/>
      <c r="BI38" s="26"/>
      <c r="BJ38" s="26"/>
      <c r="BK38" s="26"/>
      <c r="BL38" s="26"/>
      <c r="BM38" s="26"/>
      <c r="BN38" s="26"/>
      <c r="BO38" s="26"/>
      <c r="BP38" s="26"/>
      <c r="BQ38" s="26"/>
      <c r="BR38" s="26"/>
      <c r="BS38" s="26"/>
      <c r="BT38" s="26"/>
      <c r="BU38" s="26"/>
      <c r="BV38" s="26"/>
      <c r="BW38" s="26"/>
      <c r="BX38" s="26"/>
      <c r="BY38" s="26"/>
      <c r="BZ38" s="26"/>
      <c r="CA38" s="26"/>
      <c r="CB38" s="26"/>
      <c r="CC38" s="26"/>
      <c r="CD38" s="26"/>
      <c r="CE38" s="26"/>
      <c r="CF38" s="26"/>
      <c r="CG38" s="26"/>
    </row>
    <row r="39" spans="1:85" x14ac:dyDescent="0.3">
      <c r="A39" s="25">
        <v>1984</v>
      </c>
      <c r="B39" s="26">
        <f t="shared" ca="1" si="2"/>
        <v>51.081740060572685</v>
      </c>
      <c r="C39" s="26"/>
      <c r="D39" s="26">
        <f t="shared" ca="1" si="6"/>
        <v>71.996436341661564</v>
      </c>
      <c r="E39" s="26">
        <f t="shared" ca="1" si="6"/>
        <v>76.423844937451136</v>
      </c>
      <c r="F39" s="26">
        <f t="shared" ca="1" si="6"/>
        <v>111.00748662895334</v>
      </c>
      <c r="G39" s="26">
        <f t="shared" ca="1" si="6"/>
        <v>50.677346335849442</v>
      </c>
      <c r="H39" s="26">
        <f t="shared" ca="1" si="6"/>
        <v>31.182462003149499</v>
      </c>
      <c r="I39" s="26">
        <f t="shared" ca="1" si="6"/>
        <v>39.277303700113023</v>
      </c>
      <c r="J39" s="26">
        <f t="shared" ca="1" si="6"/>
        <v>38.953143449379105</v>
      </c>
      <c r="K39" s="26">
        <f t="shared" ca="1" si="6"/>
        <v>41.332381903036548</v>
      </c>
      <c r="L39" s="26">
        <f t="shared" ca="1" si="6"/>
        <v>39.034478663675721</v>
      </c>
      <c r="M39" s="26">
        <f t="shared" ca="1" si="6"/>
        <v>26.001671762202015</v>
      </c>
      <c r="N39" s="26">
        <f t="shared" ca="1" si="6"/>
        <v>41.319295951939417</v>
      </c>
      <c r="O39" s="26">
        <f t="shared" ca="1" si="6"/>
        <v>41.624901256324165</v>
      </c>
      <c r="P39" s="26">
        <f t="shared" ca="1" si="6"/>
        <v>22.850967320969822</v>
      </c>
      <c r="Q39" s="26">
        <f t="shared" ca="1" si="6"/>
        <v>28.604069535481351</v>
      </c>
      <c r="R39" s="26"/>
      <c r="S39" s="26"/>
      <c r="T39" s="26"/>
      <c r="U39" s="26">
        <f t="shared" ca="1" si="7"/>
        <v>52.861778290610701</v>
      </c>
      <c r="V39" s="26">
        <f t="shared" ca="1" si="7"/>
        <v>29.644412329834747</v>
      </c>
      <c r="W39" s="26">
        <f t="shared" si="3"/>
        <v>136</v>
      </c>
      <c r="X39" s="26"/>
      <c r="Y39" s="26"/>
      <c r="Z39" s="26"/>
      <c r="AA39" s="26"/>
      <c r="AB39" s="26"/>
      <c r="AC39" s="26"/>
      <c r="AD39" s="26"/>
      <c r="AE39" s="26"/>
      <c r="AF39" s="26"/>
      <c r="AG39" s="26"/>
      <c r="AH39" s="26"/>
      <c r="AI39" s="26"/>
      <c r="AJ39" s="26"/>
      <c r="AK39" s="26"/>
      <c r="AL39" s="26"/>
      <c r="AM39" s="26"/>
      <c r="AN39" s="26"/>
      <c r="AO39" s="26"/>
      <c r="AP39" s="26"/>
      <c r="AQ39" s="26"/>
      <c r="AR39" s="26"/>
      <c r="AS39" s="26"/>
      <c r="AT39" s="26"/>
      <c r="AU39" s="26"/>
      <c r="AV39" s="26"/>
      <c r="AW39" s="26"/>
      <c r="AX39" s="26"/>
      <c r="AY39" s="26"/>
      <c r="AZ39" s="26"/>
      <c r="BA39" s="26"/>
      <c r="BB39" s="26"/>
      <c r="BC39" s="26"/>
      <c r="BD39" s="26"/>
      <c r="BE39" s="26"/>
      <c r="BF39" s="26"/>
      <c r="BG39" s="26"/>
      <c r="BH39" s="26"/>
      <c r="BI39" s="26"/>
      <c r="BJ39" s="26"/>
      <c r="BK39" s="26"/>
      <c r="BL39" s="26"/>
      <c r="BM39" s="26"/>
      <c r="BN39" s="26"/>
      <c r="BO39" s="26"/>
      <c r="BP39" s="26"/>
      <c r="BQ39" s="26"/>
      <c r="BR39" s="26"/>
      <c r="BS39" s="26"/>
      <c r="BT39" s="26"/>
      <c r="BU39" s="26"/>
      <c r="BV39" s="26"/>
      <c r="BW39" s="26"/>
      <c r="BX39" s="26"/>
      <c r="BY39" s="26"/>
      <c r="BZ39" s="26"/>
      <c r="CA39" s="26"/>
      <c r="CB39" s="26"/>
      <c r="CC39" s="26"/>
      <c r="CD39" s="26"/>
      <c r="CE39" s="26"/>
      <c r="CF39" s="26"/>
      <c r="CG39" s="26"/>
    </row>
    <row r="40" spans="1:85" x14ac:dyDescent="0.3">
      <c r="A40" s="25">
        <v>1985</v>
      </c>
      <c r="B40" s="26">
        <f t="shared" ca="1" si="2"/>
        <v>52.196512936367242</v>
      </c>
      <c r="C40" s="26"/>
      <c r="D40" s="26">
        <f t="shared" ca="1" si="6"/>
        <v>72.697484051156195</v>
      </c>
      <c r="E40" s="26">
        <f t="shared" ca="1" si="6"/>
        <v>80.788249543478855</v>
      </c>
      <c r="F40" s="26">
        <f t="shared" ca="1" si="6"/>
        <v>111.62713549519262</v>
      </c>
      <c r="G40" s="26">
        <f t="shared" ca="1" si="6"/>
        <v>50.16731099063432</v>
      </c>
      <c r="H40" s="26">
        <f t="shared" ca="1" si="6"/>
        <v>31.339960921682312</v>
      </c>
      <c r="I40" s="26">
        <f t="shared" ca="1" si="6"/>
        <v>38.882313848296029</v>
      </c>
      <c r="J40" s="26">
        <f t="shared" ca="1" si="6"/>
        <v>40.504686764219194</v>
      </c>
      <c r="K40" s="26">
        <f t="shared" ca="1" si="6"/>
        <v>41.744873843563973</v>
      </c>
      <c r="L40" s="26">
        <f t="shared" ca="1" si="6"/>
        <v>40.100509034391322</v>
      </c>
      <c r="M40" s="26">
        <f t="shared" ca="1" si="6"/>
        <v>27.141709418367839</v>
      </c>
      <c r="N40" s="26">
        <f t="shared" ca="1" si="6"/>
        <v>43.512077744903209</v>
      </c>
      <c r="O40" s="26">
        <f t="shared" ca="1" si="6"/>
        <v>42.159709774918149</v>
      </c>
      <c r="P40" s="26">
        <f t="shared" ca="1" si="6"/>
        <v>24.571316292721445</v>
      </c>
      <c r="Q40" s="26">
        <f t="shared" ca="1" si="6"/>
        <v>29.712422888929687</v>
      </c>
      <c r="R40" s="26"/>
      <c r="S40" s="26"/>
      <c r="T40" s="26"/>
      <c r="U40" s="26">
        <f t="shared" ca="1" si="7"/>
        <v>53.973685480116018</v>
      </c>
      <c r="V40" s="26">
        <f t="shared" ca="1" si="7"/>
        <v>33.480951016027696</v>
      </c>
      <c r="W40" s="26">
        <f t="shared" si="3"/>
        <v>140</v>
      </c>
      <c r="X40" s="26"/>
      <c r="Y40" s="26"/>
      <c r="Z40" s="26"/>
      <c r="AA40" s="26"/>
      <c r="AB40" s="26"/>
      <c r="AC40" s="26"/>
      <c r="AD40" s="26"/>
      <c r="AE40" s="26"/>
      <c r="AF40" s="26"/>
      <c r="AG40" s="26"/>
      <c r="AH40" s="26"/>
      <c r="AI40" s="26"/>
      <c r="AJ40" s="26"/>
      <c r="AK40" s="26"/>
      <c r="AL40" s="26"/>
      <c r="AM40" s="26"/>
      <c r="AN40" s="26"/>
      <c r="AO40" s="26"/>
      <c r="AP40" s="26"/>
      <c r="AQ40" s="26"/>
      <c r="AR40" s="26"/>
      <c r="AS40" s="26"/>
      <c r="AT40" s="26"/>
      <c r="AU40" s="26"/>
      <c r="AV40" s="26"/>
      <c r="AW40" s="26"/>
      <c r="AX40" s="26"/>
      <c r="AY40" s="26"/>
      <c r="AZ40" s="26"/>
      <c r="BA40" s="26"/>
      <c r="BB40" s="26"/>
      <c r="BC40" s="26"/>
      <c r="BD40" s="26"/>
      <c r="BE40" s="26"/>
      <c r="BF40" s="26"/>
      <c r="BG40" s="26"/>
      <c r="BH40" s="26"/>
      <c r="BI40" s="26"/>
      <c r="BJ40" s="26"/>
      <c r="BK40" s="26"/>
      <c r="BL40" s="26"/>
      <c r="BM40" s="26"/>
      <c r="BN40" s="26"/>
      <c r="BO40" s="26"/>
      <c r="BP40" s="26"/>
      <c r="BQ40" s="26"/>
      <c r="BR40" s="26"/>
      <c r="BS40" s="26"/>
      <c r="BT40" s="26"/>
      <c r="BU40" s="26"/>
      <c r="BV40" s="26"/>
      <c r="BW40" s="26"/>
      <c r="BX40" s="26"/>
      <c r="BY40" s="26"/>
      <c r="BZ40" s="26"/>
      <c r="CA40" s="26"/>
      <c r="CB40" s="26"/>
      <c r="CC40" s="26"/>
      <c r="CD40" s="26"/>
      <c r="CE40" s="26"/>
      <c r="CF40" s="26"/>
      <c r="CG40" s="26"/>
    </row>
    <row r="41" spans="1:85" x14ac:dyDescent="0.3">
      <c r="A41" s="25">
        <v>1986</v>
      </c>
      <c r="B41" s="26">
        <f t="shared" ca="1" si="2"/>
        <v>53.266688053914869</v>
      </c>
      <c r="C41" s="26"/>
      <c r="D41" s="26">
        <f t="shared" ca="1" si="6"/>
        <v>72.197162852974188</v>
      </c>
      <c r="E41" s="26">
        <f t="shared" ca="1" si="6"/>
        <v>83.321659601177871</v>
      </c>
      <c r="F41" s="26">
        <f t="shared" ca="1" si="6"/>
        <v>112.35993702356102</v>
      </c>
      <c r="G41" s="26">
        <f t="shared" ca="1" si="6"/>
        <v>49.919996995994545</v>
      </c>
      <c r="H41" s="26">
        <f t="shared" ca="1" si="6"/>
        <v>31.609839489139574</v>
      </c>
      <c r="I41" s="26">
        <f t="shared" ca="1" si="6"/>
        <v>38.457436752241989</v>
      </c>
      <c r="J41" s="26">
        <f t="shared" ca="1" si="6"/>
        <v>42.269384905832503</v>
      </c>
      <c r="K41" s="26">
        <f t="shared" ca="1" si="6"/>
        <v>41.959924410022104</v>
      </c>
      <c r="L41" s="26">
        <f t="shared" ca="1" si="6"/>
        <v>41.798864512528013</v>
      </c>
      <c r="M41" s="26">
        <f t="shared" ca="1" si="6"/>
        <v>28.677015026867551</v>
      </c>
      <c r="N41" s="26">
        <f t="shared" ca="1" si="6"/>
        <v>45.087869357479008</v>
      </c>
      <c r="O41" s="26">
        <f t="shared" ca="1" si="6"/>
        <v>42.586828533572152</v>
      </c>
      <c r="P41" s="26">
        <f t="shared" ca="1" si="6"/>
        <v>27.040154133671958</v>
      </c>
      <c r="Q41" s="26">
        <f t="shared" ca="1" si="6"/>
        <v>31.5601368852059</v>
      </c>
      <c r="R41" s="26"/>
      <c r="S41" s="26"/>
      <c r="T41" s="26"/>
      <c r="U41" s="26">
        <f t="shared" ca="1" si="7"/>
        <v>56.396608086612929</v>
      </c>
      <c r="V41" s="26">
        <f t="shared" ca="1" si="7"/>
        <v>37.47745403866417</v>
      </c>
      <c r="W41" s="26">
        <f t="shared" si="3"/>
        <v>144</v>
      </c>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26"/>
      <c r="BR41" s="26"/>
      <c r="BS41" s="26"/>
      <c r="BT41" s="26"/>
      <c r="BU41" s="26"/>
      <c r="BV41" s="26"/>
      <c r="BW41" s="26"/>
      <c r="BX41" s="26"/>
      <c r="BY41" s="26"/>
      <c r="BZ41" s="26"/>
      <c r="CA41" s="26"/>
      <c r="CB41" s="26"/>
      <c r="CC41" s="26"/>
      <c r="CD41" s="26"/>
      <c r="CE41" s="26"/>
      <c r="CF41" s="26"/>
      <c r="CG41" s="26"/>
    </row>
    <row r="42" spans="1:85" x14ac:dyDescent="0.3">
      <c r="A42" s="25">
        <v>1987</v>
      </c>
      <c r="B42" s="26">
        <f t="shared" ca="1" si="2"/>
        <v>54.550782115787413</v>
      </c>
      <c r="C42" s="26"/>
      <c r="D42" s="26">
        <f t="shared" ca="1" si="6"/>
        <v>71.404716261842196</v>
      </c>
      <c r="E42" s="26">
        <f t="shared" ca="1" si="6"/>
        <v>83.919984211149853</v>
      </c>
      <c r="F42" s="26">
        <f t="shared" ca="1" si="6"/>
        <v>112.78991157400016</v>
      </c>
      <c r="G42" s="26">
        <f t="shared" ca="1" si="6"/>
        <v>49.652168276222511</v>
      </c>
      <c r="H42" s="26">
        <f t="shared" ca="1" si="6"/>
        <v>32.069616649283866</v>
      </c>
      <c r="I42" s="26">
        <f t="shared" ca="1" si="6"/>
        <v>39.400074612505406</v>
      </c>
      <c r="J42" s="26">
        <f t="shared" ca="1" si="6"/>
        <v>44.45894663316146</v>
      </c>
      <c r="K42" s="26">
        <f t="shared" ca="1" si="6"/>
        <v>42.514603225057904</v>
      </c>
      <c r="L42" s="26">
        <f t="shared" ca="1" si="6"/>
        <v>44.130891263125697</v>
      </c>
      <c r="M42" s="26">
        <f t="shared" ca="1" si="6"/>
        <v>30.317050898774696</v>
      </c>
      <c r="N42" s="26">
        <f t="shared" ca="1" si="6"/>
        <v>47.203503850914785</v>
      </c>
      <c r="O42" s="26">
        <f t="shared" ca="1" si="6"/>
        <v>45.442450773250307</v>
      </c>
      <c r="P42" s="26">
        <f t="shared" ca="1" si="6"/>
        <v>30.159320127147161</v>
      </c>
      <c r="Q42" s="26">
        <f t="shared" ca="1" si="6"/>
        <v>34.567471111704691</v>
      </c>
      <c r="R42" s="26"/>
      <c r="S42" s="26"/>
      <c r="T42" s="26"/>
      <c r="U42" s="26">
        <f t="shared" ca="1" si="7"/>
        <v>61.733743783563924</v>
      </c>
      <c r="V42" s="26">
        <f t="shared" ca="1" si="7"/>
        <v>41.562895702927939</v>
      </c>
      <c r="W42" s="26">
        <f t="shared" si="3"/>
        <v>148</v>
      </c>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c r="BI42" s="26"/>
      <c r="BJ42" s="26"/>
      <c r="BK42" s="26"/>
      <c r="BL42" s="26"/>
      <c r="BM42" s="26"/>
      <c r="BN42" s="26"/>
      <c r="BO42" s="26"/>
      <c r="BP42" s="26"/>
      <c r="BQ42" s="26"/>
      <c r="BR42" s="26"/>
      <c r="BS42" s="26"/>
      <c r="BT42" s="26"/>
      <c r="BU42" s="26"/>
      <c r="BV42" s="26"/>
      <c r="BW42" s="26"/>
      <c r="BX42" s="26"/>
      <c r="BY42" s="26"/>
      <c r="BZ42" s="26"/>
      <c r="CA42" s="26"/>
      <c r="CB42" s="26"/>
      <c r="CC42" s="26"/>
      <c r="CD42" s="26"/>
      <c r="CE42" s="26"/>
      <c r="CF42" s="26"/>
      <c r="CG42" s="26"/>
    </row>
    <row r="43" spans="1:85" x14ac:dyDescent="0.3">
      <c r="A43" s="25">
        <v>1988</v>
      </c>
      <c r="B43" s="26">
        <f t="shared" ca="1" si="2"/>
        <v>56.322267941285645</v>
      </c>
      <c r="C43" s="26"/>
      <c r="D43" s="26">
        <f t="shared" ca="1" si="6"/>
        <v>70.829924484872961</v>
      </c>
      <c r="E43" s="26">
        <f t="shared" ca="1" si="6"/>
        <v>84.224913186642098</v>
      </c>
      <c r="F43" s="26">
        <f t="shared" ca="1" si="6"/>
        <v>113.67187119790914</v>
      </c>
      <c r="G43" s="26">
        <f t="shared" ca="1" si="6"/>
        <v>48.922216440305057</v>
      </c>
      <c r="H43" s="26">
        <f t="shared" ca="1" si="6"/>
        <v>32.729407875953143</v>
      </c>
      <c r="I43" s="26">
        <f t="shared" ca="1" si="6"/>
        <v>42.703434025594682</v>
      </c>
      <c r="J43" s="26">
        <f t="shared" ca="1" si="6"/>
        <v>47.417097054131126</v>
      </c>
      <c r="K43" s="26">
        <f t="shared" ca="1" si="6"/>
        <v>42.792496860614499</v>
      </c>
      <c r="L43" s="26">
        <f t="shared" ca="1" si="6"/>
        <v>47.262562002229629</v>
      </c>
      <c r="M43" s="26">
        <f t="shared" ca="1" si="6"/>
        <v>32.627416758505525</v>
      </c>
      <c r="N43" s="26">
        <f t="shared" ca="1" si="6"/>
        <v>50.794054977913383</v>
      </c>
      <c r="O43" s="26">
        <f t="shared" ca="1" si="6"/>
        <v>52.239647809074988</v>
      </c>
      <c r="P43" s="26">
        <f t="shared" ca="1" si="6"/>
        <v>34.173415608479623</v>
      </c>
      <c r="Q43" s="26">
        <f t="shared" ca="1" si="6"/>
        <v>37.494995530040214</v>
      </c>
      <c r="R43" s="26"/>
      <c r="S43" s="26"/>
      <c r="T43" s="26"/>
      <c r="U43" s="26">
        <f t="shared" ca="1" si="7"/>
        <v>67.084462750870784</v>
      </c>
      <c r="V43" s="26">
        <f t="shared" ca="1" si="7"/>
        <v>44.006269562476838</v>
      </c>
      <c r="W43" s="26">
        <f t="shared" si="3"/>
        <v>152</v>
      </c>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c r="BA43" s="26"/>
      <c r="BB43" s="26"/>
      <c r="BC43" s="26"/>
      <c r="BD43" s="26"/>
      <c r="BE43" s="26"/>
      <c r="BF43" s="26"/>
      <c r="BG43" s="26"/>
      <c r="BH43" s="26"/>
      <c r="BI43" s="26"/>
      <c r="BJ43" s="26"/>
      <c r="BK43" s="26"/>
      <c r="BL43" s="26"/>
      <c r="BM43" s="26"/>
      <c r="BN43" s="26"/>
      <c r="BO43" s="26"/>
      <c r="BP43" s="26"/>
      <c r="BQ43" s="26"/>
      <c r="BR43" s="26"/>
      <c r="BS43" s="26"/>
      <c r="BT43" s="26"/>
      <c r="BU43" s="26"/>
      <c r="BV43" s="26"/>
      <c r="BW43" s="26"/>
      <c r="BX43" s="26"/>
      <c r="BY43" s="26"/>
      <c r="BZ43" s="26"/>
      <c r="CA43" s="26"/>
      <c r="CB43" s="26"/>
      <c r="CC43" s="26"/>
      <c r="CD43" s="26"/>
      <c r="CE43" s="26"/>
      <c r="CF43" s="26"/>
      <c r="CG43" s="26"/>
    </row>
    <row r="44" spans="1:85" x14ac:dyDescent="0.3">
      <c r="A44" s="25">
        <v>1989</v>
      </c>
      <c r="B44" s="26">
        <f t="shared" ca="1" si="2"/>
        <v>58.608307275063282</v>
      </c>
      <c r="C44" s="26"/>
      <c r="D44" s="26">
        <f t="shared" ca="1" si="6"/>
        <v>70.659997523651555</v>
      </c>
      <c r="E44" s="26">
        <f t="shared" ca="1" si="6"/>
        <v>84.699870745319558</v>
      </c>
      <c r="F44" s="26">
        <f t="shared" ca="1" si="6"/>
        <v>115.48093889055518</v>
      </c>
      <c r="G44" s="26">
        <f t="shared" ca="1" si="6"/>
        <v>48.539837786510958</v>
      </c>
      <c r="H44" s="26">
        <f t="shared" ca="1" si="6"/>
        <v>33.511643670215093</v>
      </c>
      <c r="I44" s="26">
        <f t="shared" ca="1" si="6"/>
        <v>47.672602750594486</v>
      </c>
      <c r="J44" s="26">
        <f t="shared" ca="1" si="6"/>
        <v>50.051607435536731</v>
      </c>
      <c r="K44" s="26">
        <f t="shared" ca="1" si="6"/>
        <v>43.107250962047594</v>
      </c>
      <c r="L44" s="26">
        <f t="shared" ca="1" si="6"/>
        <v>50.781219489890873</v>
      </c>
      <c r="M44" s="26">
        <f t="shared" ca="1" si="6"/>
        <v>35.538310503940288</v>
      </c>
      <c r="N44" s="26">
        <f t="shared" ca="1" si="6"/>
        <v>55.879150073285452</v>
      </c>
      <c r="O44" s="26">
        <f t="shared" ca="1" si="6"/>
        <v>62.33699143526318</v>
      </c>
      <c r="P44" s="26">
        <f t="shared" ca="1" si="6"/>
        <v>38.178068526081603</v>
      </c>
      <c r="Q44" s="26">
        <f t="shared" ca="1" si="6"/>
        <v>40.736388509189631</v>
      </c>
      <c r="R44" s="26"/>
      <c r="S44" s="26"/>
      <c r="T44" s="26"/>
      <c r="U44" s="26">
        <f t="shared" ca="1" si="7"/>
        <v>73.197453887248031</v>
      </c>
      <c r="V44" s="26">
        <f t="shared" ca="1" si="7"/>
        <v>47.730883602418956</v>
      </c>
      <c r="W44" s="26">
        <f t="shared" si="3"/>
        <v>156</v>
      </c>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c r="BA44" s="26"/>
      <c r="BB44" s="26"/>
      <c r="BC44" s="26"/>
      <c r="BD44" s="26"/>
      <c r="BE44" s="26"/>
      <c r="BF44" s="26"/>
      <c r="BG44" s="26"/>
      <c r="BH44" s="26"/>
      <c r="BI44" s="26"/>
      <c r="BJ44" s="26"/>
      <c r="BK44" s="26"/>
      <c r="BL44" s="26"/>
      <c r="BM44" s="26"/>
      <c r="BN44" s="26"/>
      <c r="BO44" s="26"/>
      <c r="BP44" s="26"/>
      <c r="BQ44" s="26"/>
      <c r="BR44" s="26"/>
      <c r="BS44" s="26"/>
      <c r="BT44" s="26"/>
      <c r="BU44" s="26"/>
      <c r="BV44" s="26"/>
      <c r="BW44" s="26"/>
      <c r="BX44" s="26"/>
      <c r="BY44" s="26"/>
      <c r="BZ44" s="26"/>
      <c r="CA44" s="26"/>
      <c r="CB44" s="26"/>
      <c r="CC44" s="26"/>
      <c r="CD44" s="26"/>
      <c r="CE44" s="26"/>
      <c r="CF44" s="26"/>
      <c r="CG44" s="26"/>
    </row>
    <row r="45" spans="1:85" x14ac:dyDescent="0.3">
      <c r="A45" s="25">
        <v>1990</v>
      </c>
      <c r="B45" s="26">
        <f t="shared" ca="1" si="2"/>
        <v>61.145734631344361</v>
      </c>
      <c r="C45" s="26"/>
      <c r="D45" s="26">
        <f t="shared" ca="1" si="6"/>
        <v>70.86247692637906</v>
      </c>
      <c r="E45" s="26">
        <f t="shared" ca="1" si="6"/>
        <v>85.847801191724173</v>
      </c>
      <c r="F45" s="26">
        <f t="shared" ca="1" si="6"/>
        <v>117.64572873128205</v>
      </c>
      <c r="G45" s="26">
        <f t="shared" ca="1" si="6"/>
        <v>48.609717628988918</v>
      </c>
      <c r="H45" s="26">
        <f t="shared" ca="1" si="6"/>
        <v>35.037541161136062</v>
      </c>
      <c r="I45" s="26">
        <f t="shared" ca="1" si="6"/>
        <v>53.877399404307575</v>
      </c>
      <c r="J45" s="26">
        <f t="shared" ca="1" si="6"/>
        <v>51.884958933319169</v>
      </c>
      <c r="K45" s="26">
        <f t="shared" ca="1" si="6"/>
        <v>43.494883696750172</v>
      </c>
      <c r="L45" s="26">
        <f t="shared" ca="1" si="6"/>
        <v>53.787172483660015</v>
      </c>
      <c r="M45" s="26">
        <f t="shared" ca="1" si="6"/>
        <v>38.739433703781273</v>
      </c>
      <c r="N45" s="26">
        <f t="shared" ca="1" si="6"/>
        <v>59.941379687672949</v>
      </c>
      <c r="O45" s="26">
        <f t="shared" ca="1" si="6"/>
        <v>75.194795067437752</v>
      </c>
      <c r="P45" s="26">
        <f t="shared" ca="1" si="6"/>
        <v>42.28166041086272</v>
      </c>
      <c r="Q45" s="26">
        <f t="shared" ca="1" si="6"/>
        <v>44.254130962154122</v>
      </c>
      <c r="R45" s="26"/>
      <c r="S45" s="26"/>
      <c r="T45" s="26"/>
      <c r="U45" s="26">
        <f t="shared" ca="1" si="7"/>
        <v>82.630519880203366</v>
      </c>
      <c r="V45" s="26">
        <f t="shared" ca="1" si="7"/>
        <v>52.475644903702722</v>
      </c>
      <c r="W45" s="26">
        <f t="shared" si="3"/>
        <v>160</v>
      </c>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row>
    <row r="46" spans="1:85" x14ac:dyDescent="0.3">
      <c r="A46" s="25">
        <v>1991</v>
      </c>
      <c r="B46" s="26">
        <f t="shared" ca="1" si="2"/>
        <v>63.820928313071029</v>
      </c>
      <c r="C46" s="26"/>
      <c r="D46" s="26">
        <f t="shared" ca="1" si="6"/>
        <v>70.559698836568089</v>
      </c>
      <c r="E46" s="26">
        <f t="shared" ca="1" si="6"/>
        <v>89.83151608440572</v>
      </c>
      <c r="F46" s="26">
        <f t="shared" ca="1" si="6"/>
        <v>120.14328143755618</v>
      </c>
      <c r="G46" s="26">
        <f t="shared" ca="1" si="6"/>
        <v>50.46810469652295</v>
      </c>
      <c r="H46" s="26">
        <f t="shared" ca="1" si="6"/>
        <v>37.326532651299907</v>
      </c>
      <c r="I46" s="26">
        <f t="shared" ca="1" si="6"/>
        <v>57.279312448271767</v>
      </c>
      <c r="J46" s="26">
        <f t="shared" ca="1" si="6"/>
        <v>53.932217621411681</v>
      </c>
      <c r="K46" s="26">
        <f t="shared" ca="1" si="6"/>
        <v>44.214087838349137</v>
      </c>
      <c r="L46" s="26">
        <f t="shared" ca="1" si="6"/>
        <v>56.278903096088534</v>
      </c>
      <c r="M46" s="26">
        <f t="shared" ca="1" si="6"/>
        <v>42.252310007440748</v>
      </c>
      <c r="N46" s="26">
        <f t="shared" ca="1" si="6"/>
        <v>62.547531302886391</v>
      </c>
      <c r="O46" s="26">
        <f t="shared" ca="1" si="6"/>
        <v>82.977026646483338</v>
      </c>
      <c r="P46" s="26">
        <f t="shared" ca="1" si="6"/>
        <v>46.557871623113492</v>
      </c>
      <c r="Q46" s="26">
        <f t="shared" ca="1" si="6"/>
        <v>46.938595119280876</v>
      </c>
      <c r="R46" s="26"/>
      <c r="S46" s="26"/>
      <c r="T46" s="26"/>
      <c r="U46" s="26">
        <f t="shared" ca="1" si="7"/>
        <v>89.844335416752472</v>
      </c>
      <c r="V46" s="26">
        <f t="shared" ca="1" si="7"/>
        <v>57.130247399360556</v>
      </c>
      <c r="W46" s="26">
        <f t="shared" si="3"/>
        <v>164</v>
      </c>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row>
    <row r="47" spans="1:85" x14ac:dyDescent="0.3">
      <c r="A47" s="25">
        <v>1992</v>
      </c>
      <c r="B47" s="26">
        <f t="shared" ca="1" si="2"/>
        <v>65.876017823232033</v>
      </c>
      <c r="C47" s="26"/>
      <c r="D47" s="26">
        <f t="shared" ca="1" si="6"/>
        <v>70.522053222576815</v>
      </c>
      <c r="E47" s="26">
        <f t="shared" ca="1" si="6"/>
        <v>95.131425891772295</v>
      </c>
      <c r="F47" s="26">
        <f t="shared" ca="1" si="6"/>
        <v>121.22249600459911</v>
      </c>
      <c r="G47" s="26">
        <f t="shared" ca="1" si="6"/>
        <v>53.124125184356728</v>
      </c>
      <c r="H47" s="26">
        <f t="shared" ca="1" si="6"/>
        <v>39.840522134025868</v>
      </c>
      <c r="I47" s="26">
        <f t="shared" ca="1" si="6"/>
        <v>57.807241467588348</v>
      </c>
      <c r="J47" s="26">
        <f t="shared" ca="1" si="6"/>
        <v>55.149540238984954</v>
      </c>
      <c r="K47" s="26">
        <f t="shared" ca="1" si="6"/>
        <v>45.316144284724778</v>
      </c>
      <c r="L47" s="26">
        <f t="shared" ca="1" si="6"/>
        <v>58.425016593208433</v>
      </c>
      <c r="M47" s="26">
        <f t="shared" ca="1" si="6"/>
        <v>45.723169537976077</v>
      </c>
      <c r="N47" s="26">
        <f t="shared" ca="1" si="6"/>
        <v>63.429966882669689</v>
      </c>
      <c r="O47" s="26">
        <f t="shared" ca="1" si="6"/>
        <v>84.76717047104836</v>
      </c>
      <c r="P47" s="26">
        <f t="shared" ca="1" si="6"/>
        <v>49.592140581620534</v>
      </c>
      <c r="Q47" s="26">
        <f t="shared" ca="1" si="6"/>
        <v>48.852279780252033</v>
      </c>
      <c r="R47" s="26"/>
      <c r="S47" s="26"/>
      <c r="T47" s="26"/>
      <c r="U47" s="26">
        <f t="shared" ca="1" si="7"/>
        <v>93.934940561025599</v>
      </c>
      <c r="V47" s="26">
        <f t="shared" ca="1" si="7"/>
        <v>60.522065369162505</v>
      </c>
      <c r="W47" s="26">
        <f t="shared" si="3"/>
        <v>168</v>
      </c>
      <c r="X47" s="26"/>
      <c r="Y47" s="26"/>
      <c r="Z47" s="26"/>
      <c r="AA47" s="26"/>
      <c r="AB47" s="26"/>
      <c r="AC47" s="26"/>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row>
    <row r="48" spans="1:85" x14ac:dyDescent="0.3">
      <c r="A48" s="25">
        <v>1993</v>
      </c>
      <c r="B48" s="26">
        <f t="shared" ca="1" si="2"/>
        <v>67.428589818385674</v>
      </c>
      <c r="C48" s="26"/>
      <c r="D48" s="26">
        <f t="shared" ca="1" si="6"/>
        <v>71.70104043129723</v>
      </c>
      <c r="E48" s="26">
        <f t="shared" ca="1" si="6"/>
        <v>98.625401744224234</v>
      </c>
      <c r="F48" s="26">
        <f t="shared" ca="1" si="6"/>
        <v>121.36244739249285</v>
      </c>
      <c r="G48" s="26">
        <f t="shared" ca="1" si="6"/>
        <v>55.080346583954096</v>
      </c>
      <c r="H48" s="26">
        <f t="shared" ca="1" si="6"/>
        <v>42.707196963409501</v>
      </c>
      <c r="I48" s="26">
        <f t="shared" ca="1" si="6"/>
        <v>58.789017378686552</v>
      </c>
      <c r="J48" s="26">
        <f t="shared" ca="1" si="6"/>
        <v>56.485554853915197</v>
      </c>
      <c r="K48" s="26">
        <f t="shared" ca="1" si="6"/>
        <v>46.869835632269726</v>
      </c>
      <c r="L48" s="26">
        <f t="shared" ca="1" si="6"/>
        <v>59.492455719447563</v>
      </c>
      <c r="M48" s="26">
        <f t="shared" ca="1" si="6"/>
        <v>48.36628716038404</v>
      </c>
      <c r="N48" s="26">
        <f t="shared" ca="1" si="6"/>
        <v>63.159978235522765</v>
      </c>
      <c r="O48" s="26">
        <f t="shared" ca="1" si="6"/>
        <v>85.244714638095104</v>
      </c>
      <c r="P48" s="26">
        <f t="shared" ca="1" si="6"/>
        <v>51.432726226512294</v>
      </c>
      <c r="Q48" s="26">
        <f t="shared" ca="1" si="6"/>
        <v>50.442871774602892</v>
      </c>
      <c r="R48" s="26"/>
      <c r="S48" s="26"/>
      <c r="T48" s="26"/>
      <c r="U48" s="26">
        <f t="shared" ca="1" si="7"/>
        <v>97.305827479947951</v>
      </c>
      <c r="V48" s="26">
        <f t="shared" ca="1" si="7"/>
        <v>62.934580995256582</v>
      </c>
      <c r="W48" s="26">
        <f t="shared" si="3"/>
        <v>172</v>
      </c>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c r="BA48" s="26"/>
      <c r="BB48" s="26"/>
      <c r="BC48" s="26"/>
      <c r="BD48" s="26"/>
      <c r="BE48" s="26"/>
      <c r="BF48" s="26"/>
      <c r="BG48" s="26"/>
      <c r="BH48" s="26"/>
      <c r="BI48" s="26"/>
      <c r="BJ48" s="26"/>
      <c r="BK48" s="26"/>
      <c r="BL48" s="26"/>
      <c r="BM48" s="26"/>
      <c r="BN48" s="26"/>
      <c r="BO48" s="26"/>
      <c r="BP48" s="26"/>
      <c r="BQ48" s="26"/>
      <c r="BR48" s="26"/>
      <c r="BS48" s="26"/>
      <c r="BT48" s="26"/>
      <c r="BU48" s="26"/>
      <c r="BV48" s="26"/>
      <c r="BW48" s="26"/>
      <c r="BX48" s="26"/>
      <c r="BY48" s="26"/>
      <c r="BZ48" s="26"/>
      <c r="CA48" s="26"/>
      <c r="CB48" s="26"/>
      <c r="CC48" s="26"/>
      <c r="CD48" s="26"/>
      <c r="CE48" s="26"/>
      <c r="CF48" s="26"/>
      <c r="CG48" s="26"/>
    </row>
    <row r="49" spans="1:85" x14ac:dyDescent="0.3">
      <c r="A49" s="25">
        <v>1994</v>
      </c>
      <c r="B49" s="26">
        <f t="shared" ca="1" si="2"/>
        <v>68.923798489220815</v>
      </c>
      <c r="C49" s="26"/>
      <c r="D49" s="26">
        <f t="shared" ca="1" si="6"/>
        <v>74.317162337584634</v>
      </c>
      <c r="E49" s="26">
        <f t="shared" ca="1" si="6"/>
        <v>99.762463057683405</v>
      </c>
      <c r="F49" s="26">
        <f t="shared" ca="1" si="6"/>
        <v>121.63748636111882</v>
      </c>
      <c r="G49" s="26">
        <f t="shared" ca="1" si="6"/>
        <v>56.259767792301751</v>
      </c>
      <c r="H49" s="26">
        <f t="shared" ca="1" si="6"/>
        <v>45.422055272209136</v>
      </c>
      <c r="I49" s="26">
        <f t="shared" ca="1" si="6"/>
        <v>59.911930008093329</v>
      </c>
      <c r="J49" s="26">
        <f t="shared" ca="1" si="6"/>
        <v>57.923607502042167</v>
      </c>
      <c r="K49" s="26">
        <f t="shared" ca="1" si="6"/>
        <v>48.739767477537143</v>
      </c>
      <c r="L49" s="26">
        <f t="shared" ca="1" si="6"/>
        <v>59.30216417023437</v>
      </c>
      <c r="M49" s="26">
        <f t="shared" ca="1" si="6"/>
        <v>51.812255383332818</v>
      </c>
      <c r="N49" s="26">
        <f t="shared" ca="1" si="6"/>
        <v>63.092499058992054</v>
      </c>
      <c r="O49" s="26">
        <f t="shared" ca="1" si="6"/>
        <v>87.1326825539483</v>
      </c>
      <c r="P49" s="26">
        <f t="shared" ca="1" si="6"/>
        <v>52.761754417336242</v>
      </c>
      <c r="Q49" s="26">
        <f t="shared" ca="1" si="6"/>
        <v>52.406721707126067</v>
      </c>
      <c r="R49" s="26"/>
      <c r="S49" s="26"/>
      <c r="T49" s="26"/>
      <c r="U49" s="26">
        <f t="shared" ca="1" si="7"/>
        <v>100.97550161703123</v>
      </c>
      <c r="V49" s="26">
        <f t="shared" ca="1" si="7"/>
        <v>66.177015573575702</v>
      </c>
      <c r="W49" s="26">
        <f t="shared" si="3"/>
        <v>176</v>
      </c>
      <c r="X49" s="26"/>
      <c r="Y49" s="26"/>
      <c r="Z49" s="26"/>
      <c r="AA49" s="26"/>
      <c r="AB49" s="26"/>
      <c r="AC49" s="26"/>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row>
    <row r="50" spans="1:85" x14ac:dyDescent="0.3">
      <c r="A50" s="25">
        <v>1995</v>
      </c>
      <c r="B50" s="26">
        <f t="shared" ca="1" si="2"/>
        <v>70.39119680473199</v>
      </c>
      <c r="C50" s="26"/>
      <c r="D50" s="26">
        <f t="shared" ca="1" si="6"/>
        <v>76.174770583499395</v>
      </c>
      <c r="E50" s="26">
        <f t="shared" ca="1" si="6"/>
        <v>100.03237900982509</v>
      </c>
      <c r="F50" s="26">
        <f t="shared" ca="1" si="6"/>
        <v>122.37948265124173</v>
      </c>
      <c r="G50" s="26">
        <f t="shared" ca="1" si="6"/>
        <v>56.237247077718862</v>
      </c>
      <c r="H50" s="26">
        <f t="shared" ca="1" si="6"/>
        <v>48.115329039052718</v>
      </c>
      <c r="I50" s="26">
        <f t="shared" ca="1" si="6"/>
        <v>60.244985684558678</v>
      </c>
      <c r="J50" s="26">
        <f t="shared" ca="1" si="6"/>
        <v>60.033113030487002</v>
      </c>
      <c r="K50" s="26">
        <f t="shared" ca="1" si="6"/>
        <v>49.85489083931509</v>
      </c>
      <c r="L50" s="26">
        <f t="shared" ca="1" si="6"/>
        <v>62.254362574572511</v>
      </c>
      <c r="M50" s="26">
        <f t="shared" ca="1" si="6"/>
        <v>56.198869591478179</v>
      </c>
      <c r="N50" s="26">
        <f t="shared" ca="1" si="6"/>
        <v>63.257455590976583</v>
      </c>
      <c r="O50" s="26">
        <f t="shared" ca="1" si="6"/>
        <v>87.752423570346295</v>
      </c>
      <c r="P50" s="26">
        <f t="shared" ca="1" si="6"/>
        <v>52.779729385429555</v>
      </c>
      <c r="Q50" s="26">
        <f t="shared" ca="1" si="6"/>
        <v>54.491016899266867</v>
      </c>
      <c r="R50" s="26"/>
      <c r="S50" s="26"/>
      <c r="T50" s="26"/>
      <c r="U50" s="26">
        <f t="shared" ca="1" si="7"/>
        <v>106.0371552875593</v>
      </c>
      <c r="V50" s="26">
        <f t="shared" ca="1" si="7"/>
        <v>68.409895924684079</v>
      </c>
      <c r="W50" s="26">
        <f t="shared" si="3"/>
        <v>180</v>
      </c>
      <c r="X50" s="26"/>
      <c r="Y50" s="26"/>
      <c r="Z50" s="26"/>
      <c r="AA50" s="26"/>
      <c r="AB50" s="26"/>
      <c r="AC50" s="26"/>
      <c r="AD50" s="26"/>
      <c r="AE50" s="26"/>
      <c r="AF50" s="26"/>
      <c r="AG50" s="26"/>
      <c r="AH50" s="26"/>
      <c r="AI50" s="26"/>
      <c r="AJ50" s="26"/>
      <c r="AK50" s="26"/>
      <c r="AL50" s="26"/>
      <c r="AM50" s="26"/>
      <c r="AN50" s="26"/>
      <c r="AO50" s="26"/>
      <c r="AP50" s="26"/>
      <c r="AQ50" s="26"/>
      <c r="AR50" s="26"/>
      <c r="AS50" s="26"/>
      <c r="AT50" s="26"/>
      <c r="AU50" s="26"/>
      <c r="AV50" s="26"/>
      <c r="AW50" s="26"/>
      <c r="AX50" s="26"/>
      <c r="AY50" s="26"/>
      <c r="AZ50" s="26"/>
      <c r="BA50" s="26"/>
      <c r="BB50" s="26"/>
      <c r="BC50" s="26"/>
      <c r="BD50" s="26"/>
      <c r="BE50" s="26"/>
      <c r="BF50" s="26"/>
      <c r="BG50" s="26"/>
      <c r="BH50" s="26"/>
      <c r="BI50" s="26"/>
      <c r="BJ50" s="26"/>
      <c r="BK50" s="26"/>
      <c r="BL50" s="26"/>
      <c r="BM50" s="26"/>
      <c r="BN50" s="26"/>
      <c r="BO50" s="26"/>
      <c r="BP50" s="26"/>
      <c r="BQ50" s="26"/>
      <c r="BR50" s="26"/>
      <c r="BS50" s="26"/>
      <c r="BT50" s="26"/>
      <c r="BU50" s="26"/>
      <c r="BV50" s="26"/>
      <c r="BW50" s="26"/>
      <c r="BX50" s="26"/>
      <c r="BY50" s="26"/>
      <c r="BZ50" s="26"/>
      <c r="CA50" s="26"/>
      <c r="CB50" s="26"/>
      <c r="CC50" s="26"/>
      <c r="CD50" s="26"/>
      <c r="CE50" s="26"/>
      <c r="CF50" s="26"/>
      <c r="CG50" s="26"/>
    </row>
    <row r="51" spans="1:85" x14ac:dyDescent="0.3">
      <c r="A51" s="25">
        <v>1996</v>
      </c>
      <c r="B51" s="26">
        <f t="shared" ca="1" si="2"/>
        <v>72.269657032128265</v>
      </c>
      <c r="C51" s="26"/>
      <c r="D51" s="26">
        <f t="shared" ref="D51:Q66" ca="1" si="8">GEOMEAN(OFFSET(D$76,$W51,0,4,1))</f>
        <v>76.924403112851124</v>
      </c>
      <c r="E51" s="26">
        <f t="shared" ca="1" si="8"/>
        <v>100.80979456708212</v>
      </c>
      <c r="F51" s="26">
        <f t="shared" ca="1" si="8"/>
        <v>123.81156704431844</v>
      </c>
      <c r="G51" s="26">
        <f t="shared" ca="1" si="8"/>
        <v>55.216375558296626</v>
      </c>
      <c r="H51" s="26">
        <f t="shared" ca="1" si="8"/>
        <v>51.686149389266603</v>
      </c>
      <c r="I51" s="26">
        <f t="shared" ca="1" si="8"/>
        <v>60.57190615564523</v>
      </c>
      <c r="J51" s="26">
        <f t="shared" ca="1" si="8"/>
        <v>62.354450502477974</v>
      </c>
      <c r="K51" s="26">
        <f t="shared" ca="1" si="8"/>
        <v>50.401714187550773</v>
      </c>
      <c r="L51" s="26">
        <f t="shared" ca="1" si="8"/>
        <v>67.174304752557902</v>
      </c>
      <c r="M51" s="26">
        <f t="shared" ca="1" si="8"/>
        <v>62.274745952837314</v>
      </c>
      <c r="N51" s="26">
        <f t="shared" ca="1" si="8"/>
        <v>63.577356801495789</v>
      </c>
      <c r="O51" s="26">
        <f t="shared" ca="1" si="8"/>
        <v>89.117093722046874</v>
      </c>
      <c r="P51" s="26">
        <f t="shared" ca="1" si="8"/>
        <v>53.64031598554282</v>
      </c>
      <c r="Q51" s="26">
        <f t="shared" ca="1" si="8"/>
        <v>57.61875770278467</v>
      </c>
      <c r="R51" s="26"/>
      <c r="S51" s="26"/>
      <c r="T51" s="26"/>
      <c r="U51" s="26">
        <f t="shared" ca="1" si="7"/>
        <v>113.03568202813049</v>
      </c>
      <c r="V51" s="26">
        <f t="shared" ca="1" si="7"/>
        <v>72.769473301968276</v>
      </c>
      <c r="W51" s="26">
        <f t="shared" si="3"/>
        <v>184</v>
      </c>
      <c r="X51" s="26"/>
      <c r="Y51" s="26"/>
      <c r="Z51" s="26"/>
      <c r="AA51" s="26"/>
      <c r="AB51" s="26"/>
      <c r="AC51" s="26"/>
      <c r="AD51" s="26"/>
      <c r="AE51" s="26"/>
      <c r="AF51" s="26"/>
      <c r="AG51" s="26"/>
      <c r="AH51" s="26"/>
      <c r="AI51" s="26"/>
      <c r="AJ51" s="26"/>
      <c r="AK51" s="26"/>
      <c r="AL51" s="26"/>
      <c r="AM51" s="26"/>
      <c r="AN51" s="26"/>
      <c r="AO51" s="26"/>
      <c r="AP51" s="26"/>
      <c r="AQ51" s="26"/>
      <c r="AR51" s="26"/>
      <c r="AS51" s="26"/>
      <c r="AT51" s="26"/>
      <c r="AU51" s="26"/>
      <c r="AV51" s="26"/>
      <c r="AW51" s="26"/>
      <c r="AX51" s="26"/>
      <c r="AY51" s="26"/>
      <c r="AZ51" s="26"/>
      <c r="BA51" s="26"/>
      <c r="BB51" s="26"/>
      <c r="BC51" s="26"/>
      <c r="BD51" s="26"/>
      <c r="BE51" s="26"/>
      <c r="BF51" s="26"/>
      <c r="BG51" s="26"/>
      <c r="BH51" s="26"/>
      <c r="BI51" s="26"/>
      <c r="BJ51" s="26"/>
      <c r="BK51" s="26"/>
      <c r="BL51" s="26"/>
      <c r="BM51" s="26"/>
      <c r="BN51" s="26"/>
      <c r="BO51" s="26"/>
      <c r="BP51" s="26"/>
      <c r="BQ51" s="26"/>
      <c r="BR51" s="26"/>
      <c r="BS51" s="26"/>
      <c r="BT51" s="26"/>
      <c r="BU51" s="26"/>
      <c r="BV51" s="26"/>
      <c r="BW51" s="26"/>
      <c r="BX51" s="26"/>
      <c r="BY51" s="26"/>
      <c r="BZ51" s="26"/>
      <c r="CA51" s="26"/>
      <c r="CB51" s="26"/>
      <c r="CC51" s="26"/>
      <c r="CD51" s="26"/>
      <c r="CE51" s="26"/>
      <c r="CF51" s="26"/>
      <c r="CG51" s="26"/>
    </row>
    <row r="52" spans="1:85" x14ac:dyDescent="0.3">
      <c r="A52" s="25">
        <v>1997</v>
      </c>
      <c r="B52" s="26">
        <f t="shared" ca="1" si="2"/>
        <v>74.601443483917677</v>
      </c>
      <c r="C52" s="26"/>
      <c r="D52" s="26">
        <f t="shared" ca="1" si="8"/>
        <v>78.6892372678047</v>
      </c>
      <c r="E52" s="26">
        <f t="shared" ca="1" si="8"/>
        <v>102.42467324901769</v>
      </c>
      <c r="F52" s="26">
        <f t="shared" ca="1" si="8"/>
        <v>124.39967492438178</v>
      </c>
      <c r="G52" s="26">
        <f t="shared" ca="1" si="8"/>
        <v>54.197237764653472</v>
      </c>
      <c r="H52" s="26">
        <f t="shared" ca="1" si="8"/>
        <v>56.553274603905955</v>
      </c>
      <c r="I52" s="26">
        <f t="shared" ca="1" si="8"/>
        <v>61.498001810521913</v>
      </c>
      <c r="J52" s="26">
        <f t="shared" ca="1" si="8"/>
        <v>65.266689526919336</v>
      </c>
      <c r="K52" s="26">
        <f t="shared" ca="1" si="8"/>
        <v>52.719386587460882</v>
      </c>
      <c r="L52" s="26">
        <f t="shared" ca="1" si="8"/>
        <v>75.200903661661016</v>
      </c>
      <c r="M52" s="26">
        <f t="shared" ca="1" si="8"/>
        <v>66.955175112263177</v>
      </c>
      <c r="N52" s="26">
        <f t="shared" ca="1" si="8"/>
        <v>65.748676097302877</v>
      </c>
      <c r="O52" s="26">
        <f t="shared" ca="1" si="8"/>
        <v>89.167423864658417</v>
      </c>
      <c r="P52" s="26">
        <f t="shared" ca="1" si="8"/>
        <v>54.954387836692383</v>
      </c>
      <c r="Q52" s="26">
        <f t="shared" ca="1" si="8"/>
        <v>61.751055754995775</v>
      </c>
      <c r="R52" s="26"/>
      <c r="S52" s="26"/>
      <c r="T52" s="26"/>
      <c r="U52" s="26">
        <f t="shared" ca="1" si="7"/>
        <v>115.50713205798073</v>
      </c>
      <c r="V52" s="26">
        <f t="shared" ca="1" si="7"/>
        <v>77.783095909714987</v>
      </c>
      <c r="W52" s="26">
        <f t="shared" si="3"/>
        <v>188</v>
      </c>
      <c r="X52" s="26">
        <f t="shared" ca="1" si="7"/>
        <v>80.039167416041778</v>
      </c>
      <c r="Y52" s="26">
        <f t="shared" ca="1" si="7"/>
        <v>111.04022868504116</v>
      </c>
      <c r="Z52" s="26">
        <f t="shared" ca="1" si="7"/>
        <v>10.139341393130465</v>
      </c>
      <c r="AA52" s="26">
        <f t="shared" ca="1" si="7"/>
        <v>102.42467324901769</v>
      </c>
      <c r="AB52" s="26">
        <f t="shared" ca="1" si="7"/>
        <v>100.26135923429945</v>
      </c>
      <c r="AC52" s="26">
        <f t="shared" ca="1" si="7"/>
        <v>339.04370942159693</v>
      </c>
      <c r="AD52" s="26">
        <f t="shared" ca="1" si="7"/>
        <v>118.32812956577774</v>
      </c>
      <c r="AE52" s="26">
        <f t="shared" ca="1" si="7"/>
        <v>113.50521871775982</v>
      </c>
      <c r="AF52" s="26">
        <f t="shared" ca="1" si="7"/>
        <v>116.78739702519084</v>
      </c>
      <c r="AG52" s="26">
        <f t="shared" ca="1" si="7"/>
        <v>159.10578533648629</v>
      </c>
      <c r="AH52" s="26">
        <f t="shared" ca="1" si="7"/>
        <v>183.12226443651466</v>
      </c>
      <c r="AI52" s="26">
        <f t="shared" ca="1" si="7"/>
        <v>120.90306442190885</v>
      </c>
      <c r="AJ52" s="26">
        <f t="shared" ca="1" si="7"/>
        <v>136.40075400337895</v>
      </c>
      <c r="AK52" s="26">
        <f t="shared" ref="AK52:BE53" ca="1" si="9">GEOMEAN(OFFSET(AK$76,$W52,0,4,1))</f>
        <v>97.151706269810674</v>
      </c>
      <c r="AL52" s="26">
        <f t="shared" ca="1" si="9"/>
        <v>217.07799292424843</v>
      </c>
      <c r="AM52" s="26">
        <f t="shared" ca="1" si="9"/>
        <v>80.76277345107269</v>
      </c>
      <c r="AN52" s="26">
        <f t="shared" ca="1" si="9"/>
        <v>172.08039538366123</v>
      </c>
      <c r="AO52" s="26">
        <f t="shared" ca="1" si="9"/>
        <v>181.45321007958432</v>
      </c>
      <c r="AP52" s="26">
        <f t="shared" ca="1" si="9"/>
        <v>132.46872454581759</v>
      </c>
      <c r="AQ52" s="26">
        <f t="shared" ca="1" si="9"/>
        <v>93.128975970821017</v>
      </c>
      <c r="AR52" s="26">
        <f t="shared" ca="1" si="9"/>
        <v>73.344146056493173</v>
      </c>
      <c r="AS52" s="26">
        <f t="shared" ca="1" si="9"/>
        <v>110.77262116498527</v>
      </c>
      <c r="AT52" s="26">
        <f t="shared" ca="1" si="9"/>
        <v>108.65361132389611</v>
      </c>
      <c r="AU52" s="26">
        <f t="shared" ca="1" si="9"/>
        <v>54.197237764653472</v>
      </c>
      <c r="AV52" s="26">
        <f t="shared" ca="1" si="9"/>
        <v>62.055502092639138</v>
      </c>
      <c r="AW52" s="26">
        <f t="shared" ca="1" si="9"/>
        <v>50.688998404253638</v>
      </c>
      <c r="AX52" s="26">
        <f t="shared" ca="1" si="9"/>
        <v>61.498001810521913</v>
      </c>
      <c r="AY52" s="26">
        <f t="shared" ca="1" si="9"/>
        <v>50.890309391095528</v>
      </c>
      <c r="AZ52" s="26">
        <f t="shared" ca="1" si="9"/>
        <v>72.953731321909274</v>
      </c>
      <c r="BA52" s="26">
        <f t="shared" ca="1" si="9"/>
        <v>64.070551055996418</v>
      </c>
      <c r="BB52" s="26">
        <f t="shared" ca="1" si="9"/>
        <v>98.452248432041912</v>
      </c>
      <c r="BC52" s="26">
        <f t="shared" ca="1" si="9"/>
        <v>86.562658161412344</v>
      </c>
      <c r="BD52" s="26">
        <f t="shared" ca="1" si="9"/>
        <v>26.953986156369368</v>
      </c>
      <c r="BE52" s="26">
        <f t="shared" ca="1" si="9"/>
        <v>28.82404042494084</v>
      </c>
      <c r="BF52" s="26"/>
      <c r="BG52" s="26">
        <f t="shared" ref="BG52:BX66" ca="1" si="10">GEOMEAN(OFFSET(BG$76,$W52,0,4,1))</f>
        <v>75.200903661661016</v>
      </c>
      <c r="BH52" s="26">
        <f t="shared" ca="1" si="10"/>
        <v>119.33993067527132</v>
      </c>
      <c r="BI52" s="26">
        <f t="shared" ca="1" si="10"/>
        <v>62.686899335554571</v>
      </c>
      <c r="BJ52" s="26">
        <f t="shared" ca="1" si="10"/>
        <v>62.506307812235015</v>
      </c>
      <c r="BK52" s="26">
        <f t="shared" ca="1" si="10"/>
        <v>60.28645411984747</v>
      </c>
      <c r="BL52" s="26">
        <f t="shared" ca="1" si="10"/>
        <v>49.972451658948707</v>
      </c>
      <c r="BM52" s="26">
        <f t="shared" ca="1" si="10"/>
        <v>136.74146946793803</v>
      </c>
      <c r="BN52" s="26">
        <f t="shared" ca="1" si="10"/>
        <v>17.869268656034997</v>
      </c>
      <c r="BO52" s="26">
        <f t="shared" ca="1" si="10"/>
        <v>89.167423864658417</v>
      </c>
      <c r="BP52" s="26">
        <f t="shared" ca="1" si="10"/>
        <v>24.211328021691749</v>
      </c>
      <c r="BQ52" s="26">
        <f t="shared" ca="1" si="10"/>
        <v>46.963950417209297</v>
      </c>
      <c r="BR52" s="26">
        <f t="shared" ca="1" si="10"/>
        <v>97.351908147542645</v>
      </c>
      <c r="BS52" s="26">
        <f t="shared" ca="1" si="10"/>
        <v>46.899687921589511</v>
      </c>
      <c r="BT52" s="26">
        <f t="shared" ca="1" si="10"/>
        <v>84.196502177083033</v>
      </c>
      <c r="BU52" s="26">
        <f t="shared" ca="1" si="10"/>
        <v>52.667015200086247</v>
      </c>
      <c r="BV52" s="26">
        <f t="shared" ca="1" si="10"/>
        <v>105.52665296855949</v>
      </c>
      <c r="BW52" s="26">
        <f t="shared" ca="1" si="10"/>
        <v>81.616734194141586</v>
      </c>
      <c r="BX52" s="26">
        <f t="shared" ca="1" si="10"/>
        <v>70.371854481169692</v>
      </c>
      <c r="BY52" s="26"/>
      <c r="BZ52" s="26"/>
      <c r="CA52" s="26"/>
      <c r="CB52" s="26"/>
      <c r="CC52" s="26">
        <f t="shared" ref="CC52:CG67" ca="1" si="11">GEOMEAN(OFFSET(CC$76,$W52,0,4,1))</f>
        <v>179.97904587671121</v>
      </c>
      <c r="CD52" s="26">
        <f t="shared" ca="1" si="11"/>
        <v>37.36600385721551</v>
      </c>
      <c r="CE52" s="26">
        <f t="shared" ca="1" si="11"/>
        <v>86.60219441893382</v>
      </c>
      <c r="CF52" s="26">
        <f t="shared" ca="1" si="11"/>
        <v>72.822476881317058</v>
      </c>
      <c r="CG52" s="26">
        <f t="shared" ca="1" si="11"/>
        <v>74.815861560878389</v>
      </c>
    </row>
    <row r="53" spans="1:85" x14ac:dyDescent="0.3">
      <c r="A53" s="25">
        <v>1998</v>
      </c>
      <c r="B53" s="26">
        <f t="shared" ca="1" si="2"/>
        <v>77.356586436193965</v>
      </c>
      <c r="C53" s="26"/>
      <c r="D53" s="26">
        <f t="shared" ca="1" si="8"/>
        <v>78.81646875388509</v>
      </c>
      <c r="E53" s="26">
        <f t="shared" ca="1" si="8"/>
        <v>105.83473514362359</v>
      </c>
      <c r="F53" s="26">
        <f t="shared" ca="1" si="8"/>
        <v>125.06985244820923</v>
      </c>
      <c r="G53" s="26">
        <f t="shared" ca="1" si="8"/>
        <v>54.74953463588421</v>
      </c>
      <c r="H53" s="26">
        <f t="shared" ca="1" si="8"/>
        <v>61.260942771685841</v>
      </c>
      <c r="I53" s="26">
        <f t="shared" ca="1" si="8"/>
        <v>63.610877991997498</v>
      </c>
      <c r="J53" s="26">
        <f t="shared" ca="1" si="8"/>
        <v>69.457893165374671</v>
      </c>
      <c r="K53" s="26">
        <f t="shared" ca="1" si="8"/>
        <v>56.243328892612112</v>
      </c>
      <c r="L53" s="26">
        <f t="shared" ca="1" si="8"/>
        <v>83.163879830848941</v>
      </c>
      <c r="M53" s="26">
        <f t="shared" ca="1" si="8"/>
        <v>69.328547355118815</v>
      </c>
      <c r="N53" s="26">
        <f t="shared" ca="1" si="8"/>
        <v>70.457765409633936</v>
      </c>
      <c r="O53" s="26">
        <f t="shared" ca="1" si="8"/>
        <v>89.554233079483467</v>
      </c>
      <c r="P53" s="26">
        <f t="shared" ca="1" si="8"/>
        <v>54.6439311345571</v>
      </c>
      <c r="Q53" s="26">
        <f t="shared" ca="1" si="8"/>
        <v>67.695479101272952</v>
      </c>
      <c r="R53" s="26"/>
      <c r="S53" s="26"/>
      <c r="T53" s="26"/>
      <c r="U53" s="26">
        <f t="shared" ref="U53:AJ68" ca="1" si="12">GEOMEAN(OFFSET(U$76,$W53,0,4,1))</f>
        <v>113.02957920632743</v>
      </c>
      <c r="V53" s="26">
        <f t="shared" ca="1" si="12"/>
        <v>83.461180622855281</v>
      </c>
      <c r="W53" s="26">
        <f t="shared" si="3"/>
        <v>192</v>
      </c>
      <c r="X53" s="26">
        <f t="shared" ca="1" si="12"/>
        <v>80.188952393810382</v>
      </c>
      <c r="Y53" s="26">
        <f t="shared" ca="1" si="12"/>
        <v>101.87531885888077</v>
      </c>
      <c r="Z53" s="26">
        <f t="shared" ca="1" si="12"/>
        <v>14.993000696098301</v>
      </c>
      <c r="AA53" s="26">
        <f t="shared" ca="1" si="12"/>
        <v>105.83473514362359</v>
      </c>
      <c r="AB53" s="26">
        <f t="shared" ca="1" si="12"/>
        <v>102.41995613307174</v>
      </c>
      <c r="AC53" s="26">
        <f t="shared" ca="1" si="12"/>
        <v>328.98667033205794</v>
      </c>
      <c r="AD53" s="26">
        <f t="shared" ca="1" si="12"/>
        <v>123.41631398960085</v>
      </c>
      <c r="AE53" s="26">
        <f t="shared" ca="1" si="12"/>
        <v>118.75169749865272</v>
      </c>
      <c r="AF53" s="26">
        <f t="shared" ca="1" si="12"/>
        <v>116.78933822419826</v>
      </c>
      <c r="AG53" s="26">
        <f t="shared" ca="1" si="12"/>
        <v>151.90524662708555</v>
      </c>
      <c r="AH53" s="26">
        <f t="shared" ca="1" si="12"/>
        <v>177.18121907324618</v>
      </c>
      <c r="AI53" s="26">
        <f t="shared" ca="1" si="12"/>
        <v>118.22461367724115</v>
      </c>
      <c r="AJ53" s="26">
        <f t="shared" ca="1" si="12"/>
        <v>139.29603561598773</v>
      </c>
      <c r="AK53" s="26">
        <f t="shared" ca="1" si="9"/>
        <v>97.104078049747912</v>
      </c>
      <c r="AL53" s="26">
        <f t="shared" ca="1" si="9"/>
        <v>213.43725413148465</v>
      </c>
      <c r="AM53" s="26">
        <f t="shared" ca="1" si="9"/>
        <v>86.350144721014956</v>
      </c>
      <c r="AN53" s="26">
        <f t="shared" ca="1" si="9"/>
        <v>168.75651558898761</v>
      </c>
      <c r="AO53" s="26">
        <f t="shared" ca="1" si="9"/>
        <v>186.20107641106847</v>
      </c>
      <c r="AP53" s="26">
        <f t="shared" ca="1" si="9"/>
        <v>135.23643296388184</v>
      </c>
      <c r="AQ53" s="26">
        <f t="shared" ca="1" si="9"/>
        <v>95.827589774753264</v>
      </c>
      <c r="AR53" s="26">
        <f t="shared" ca="1" si="9"/>
        <v>75.026889746230893</v>
      </c>
      <c r="AS53" s="26">
        <f t="shared" ca="1" si="9"/>
        <v>109.81216535505438</v>
      </c>
      <c r="AT53" s="26">
        <f t="shared" ca="1" si="9"/>
        <v>117.60140785493846</v>
      </c>
      <c r="AU53" s="26">
        <f t="shared" ca="1" si="9"/>
        <v>54.74953463588421</v>
      </c>
      <c r="AV53" s="26">
        <f t="shared" ca="1" si="9"/>
        <v>66.720155873189938</v>
      </c>
      <c r="AW53" s="26">
        <f t="shared" ca="1" si="9"/>
        <v>55.439296971353222</v>
      </c>
      <c r="AX53" s="26">
        <f t="shared" ca="1" si="9"/>
        <v>63.610877991997498</v>
      </c>
      <c r="AY53" s="26">
        <f t="shared" ca="1" si="9"/>
        <v>55.688228449408356</v>
      </c>
      <c r="AZ53" s="26">
        <f t="shared" ca="1" si="9"/>
        <v>77.881636476164672</v>
      </c>
      <c r="BA53" s="26">
        <f t="shared" ca="1" si="9"/>
        <v>67.859002113251961</v>
      </c>
      <c r="BB53" s="26">
        <f t="shared" ca="1" si="9"/>
        <v>98.489487178562612</v>
      </c>
      <c r="BC53" s="26">
        <f t="shared" ca="1" si="9"/>
        <v>81.666705755660971</v>
      </c>
      <c r="BD53" s="26">
        <f t="shared" ca="1" si="9"/>
        <v>33.211383273239989</v>
      </c>
      <c r="BE53" s="26">
        <f t="shared" ca="1" si="9"/>
        <v>34.254714614278754</v>
      </c>
      <c r="BF53" s="26"/>
      <c r="BG53" s="26">
        <f t="shared" ca="1" si="10"/>
        <v>83.163879830848941</v>
      </c>
      <c r="BH53" s="26">
        <f t="shared" ca="1" si="10"/>
        <v>115.96400081332911</v>
      </c>
      <c r="BI53" s="26">
        <f t="shared" ca="1" si="10"/>
        <v>66.567480291875285</v>
      </c>
      <c r="BJ53" s="26">
        <f t="shared" ca="1" si="10"/>
        <v>64.337398551087503</v>
      </c>
      <c r="BK53" s="26">
        <f t="shared" ca="1" si="10"/>
        <v>64.994603238385366</v>
      </c>
      <c r="BL53" s="26">
        <f t="shared" ca="1" si="10"/>
        <v>53.490557020675958</v>
      </c>
      <c r="BM53" s="26">
        <f t="shared" ca="1" si="10"/>
        <v>144.88137568952843</v>
      </c>
      <c r="BN53" s="26">
        <f t="shared" ca="1" si="10"/>
        <v>21.351523754619212</v>
      </c>
      <c r="BO53" s="26">
        <f t="shared" ca="1" si="10"/>
        <v>89.554233079483467</v>
      </c>
      <c r="BP53" s="26">
        <f t="shared" ca="1" si="10"/>
        <v>28.328136769869197</v>
      </c>
      <c r="BQ53" s="26">
        <f t="shared" ca="1" si="10"/>
        <v>50.013852586826779</v>
      </c>
      <c r="BR53" s="26">
        <f t="shared" ca="1" si="10"/>
        <v>93.663637051205583</v>
      </c>
      <c r="BS53" s="26">
        <f t="shared" ca="1" si="10"/>
        <v>47.871903122421408</v>
      </c>
      <c r="BT53" s="26">
        <f t="shared" ca="1" si="10"/>
        <v>52.963520489816652</v>
      </c>
      <c r="BU53" s="26">
        <f t="shared" ca="1" si="10"/>
        <v>58.937682487133124</v>
      </c>
      <c r="BV53" s="26">
        <f t="shared" ca="1" si="10"/>
        <v>110.23450547355654</v>
      </c>
      <c r="BW53" s="26">
        <f t="shared" ca="1" si="10"/>
        <v>95.895788372045274</v>
      </c>
      <c r="BX53" s="26">
        <f t="shared" ca="1" si="10"/>
        <v>73.719922404770728</v>
      </c>
      <c r="BY53" s="26"/>
      <c r="BZ53" s="26"/>
      <c r="CA53" s="26"/>
      <c r="CB53" s="26"/>
      <c r="CC53" s="26">
        <f t="shared" ca="1" si="11"/>
        <v>173.75920746524824</v>
      </c>
      <c r="CD53" s="26">
        <f t="shared" ca="1" si="11"/>
        <v>39.341300984468383</v>
      </c>
      <c r="CE53" s="26">
        <f t="shared" ca="1" si="11"/>
        <v>86.224654845356241</v>
      </c>
      <c r="CF53" s="26">
        <f t="shared" ca="1" si="11"/>
        <v>86.133282390641682</v>
      </c>
      <c r="CG53" s="26">
        <f t="shared" ca="1" si="11"/>
        <v>80.26769450715355</v>
      </c>
    </row>
    <row r="54" spans="1:85" x14ac:dyDescent="0.3">
      <c r="A54" s="25">
        <v>1999</v>
      </c>
      <c r="B54" s="26">
        <f t="shared" ca="1" si="2"/>
        <v>79.924927567105669</v>
      </c>
      <c r="C54" s="26"/>
      <c r="D54" s="26">
        <f t="shared" ca="1" si="8"/>
        <v>76.941477881809206</v>
      </c>
      <c r="E54" s="26">
        <f t="shared" ca="1" si="8"/>
        <v>107.78740851365446</v>
      </c>
      <c r="F54" s="26">
        <f t="shared" ca="1" si="8"/>
        <v>124.79234632407908</v>
      </c>
      <c r="G54" s="26">
        <f t="shared" ca="1" si="8"/>
        <v>55.558997307885534</v>
      </c>
      <c r="H54" s="26">
        <f t="shared" ca="1" si="8"/>
        <v>66.012990073747787</v>
      </c>
      <c r="I54" s="26">
        <f t="shared" ca="1" si="8"/>
        <v>66.482143375016278</v>
      </c>
      <c r="J54" s="26">
        <f t="shared" ca="1" si="8"/>
        <v>73.551242061301139</v>
      </c>
      <c r="K54" s="26">
        <f t="shared" ca="1" si="8"/>
        <v>60.193448069491133</v>
      </c>
      <c r="L54" s="26">
        <f t="shared" ca="1" si="8"/>
        <v>89.431656166091784</v>
      </c>
      <c r="M54" s="26">
        <f t="shared" ca="1" si="8"/>
        <v>72.118773914452888</v>
      </c>
      <c r="N54" s="26">
        <f t="shared" ca="1" si="8"/>
        <v>74.903568398859136</v>
      </c>
      <c r="O54" s="26">
        <f t="shared" ca="1" si="8"/>
        <v>91.125959659880508</v>
      </c>
      <c r="P54" s="26">
        <f t="shared" ca="1" si="8"/>
        <v>55.103467037717799</v>
      </c>
      <c r="Q54" s="26">
        <f t="shared" ca="1" si="8"/>
        <v>73.316330105969698</v>
      </c>
      <c r="R54" s="26"/>
      <c r="S54" s="26"/>
      <c r="T54" s="26"/>
      <c r="U54" s="26">
        <f t="shared" ca="1" si="12"/>
        <v>111.02925598695384</v>
      </c>
      <c r="V54" s="26">
        <f t="shared" ca="1" si="12"/>
        <v>86.932609246496625</v>
      </c>
      <c r="W54" s="26">
        <f t="shared" si="3"/>
        <v>196</v>
      </c>
      <c r="X54" s="26">
        <f t="shared" ref="X54:BE61" ca="1" si="13">GEOMEAN(OFFSET(X$76,$W54,0,4,1))</f>
        <v>78.316419645927624</v>
      </c>
      <c r="Y54" s="26">
        <f t="shared" ca="1" si="13"/>
        <v>90.301205058577878</v>
      </c>
      <c r="Z54" s="26">
        <f t="shared" ca="1" si="13"/>
        <v>19.122417988442944</v>
      </c>
      <c r="AA54" s="26">
        <f t="shared" ca="1" si="13"/>
        <v>107.78740851365446</v>
      </c>
      <c r="AB54" s="26">
        <f t="shared" ca="1" si="13"/>
        <v>104.03729934853695</v>
      </c>
      <c r="AC54" s="26">
        <f t="shared" ca="1" si="13"/>
        <v>318.35345237204615</v>
      </c>
      <c r="AD54" s="26">
        <f t="shared" ca="1" si="13"/>
        <v>126.22494202787054</v>
      </c>
      <c r="AE54" s="26">
        <f t="shared" ca="1" si="13"/>
        <v>119.60490599891978</v>
      </c>
      <c r="AF54" s="26">
        <f t="shared" ca="1" si="13"/>
        <v>118.23537994051938</v>
      </c>
      <c r="AG54" s="26">
        <f t="shared" ca="1" si="13"/>
        <v>145.26794891888574</v>
      </c>
      <c r="AH54" s="26">
        <f t="shared" ca="1" si="13"/>
        <v>170.70809526174318</v>
      </c>
      <c r="AI54" s="26">
        <f t="shared" ca="1" si="13"/>
        <v>116.22985745469548</v>
      </c>
      <c r="AJ54" s="26">
        <f t="shared" ca="1" si="13"/>
        <v>142.07779985000781</v>
      </c>
      <c r="AK54" s="26">
        <f t="shared" ca="1" si="13"/>
        <v>98.693924436053905</v>
      </c>
      <c r="AL54" s="26">
        <f t="shared" ca="1" si="13"/>
        <v>209.24439969731918</v>
      </c>
      <c r="AM54" s="26">
        <f t="shared" ca="1" si="13"/>
        <v>90.928079596010988</v>
      </c>
      <c r="AN54" s="26">
        <f t="shared" ca="1" si="13"/>
        <v>162.56726121663539</v>
      </c>
      <c r="AO54" s="26">
        <f t="shared" ca="1" si="13"/>
        <v>181.84672446791029</v>
      </c>
      <c r="AP54" s="26">
        <f t="shared" ca="1" si="13"/>
        <v>135.19975699083463</v>
      </c>
      <c r="AQ54" s="26">
        <f t="shared" ca="1" si="13"/>
        <v>97.595812229793154</v>
      </c>
      <c r="AR54" s="26">
        <f t="shared" ca="1" si="13"/>
        <v>77.130428933673173</v>
      </c>
      <c r="AS54" s="26">
        <f t="shared" ca="1" si="13"/>
        <v>108.80058304876322</v>
      </c>
      <c r="AT54" s="26">
        <f t="shared" ca="1" si="13"/>
        <v>122.33829011563886</v>
      </c>
      <c r="AU54" s="26">
        <f t="shared" ca="1" si="13"/>
        <v>55.558997307885534</v>
      </c>
      <c r="AV54" s="26">
        <f t="shared" ca="1" si="13"/>
        <v>72.101464727089564</v>
      </c>
      <c r="AW54" s="26">
        <f t="shared" ca="1" si="13"/>
        <v>59.519684207152707</v>
      </c>
      <c r="AX54" s="26">
        <f t="shared" ca="1" si="13"/>
        <v>66.482143375016278</v>
      </c>
      <c r="AY54" s="26">
        <f t="shared" ca="1" si="13"/>
        <v>60.894420733583466</v>
      </c>
      <c r="AZ54" s="26">
        <f t="shared" ca="1" si="13"/>
        <v>83.46885437158744</v>
      </c>
      <c r="BA54" s="26">
        <f t="shared" ca="1" si="13"/>
        <v>71.161966669175854</v>
      </c>
      <c r="BB54" s="26">
        <f t="shared" ca="1" si="13"/>
        <v>97.137196213339607</v>
      </c>
      <c r="BC54" s="26">
        <f t="shared" ca="1" si="13"/>
        <v>77.709426898007351</v>
      </c>
      <c r="BD54" s="26">
        <f t="shared" ca="1" si="13"/>
        <v>40.253853104336081</v>
      </c>
      <c r="BE54" s="26">
        <f t="shared" ca="1" si="13"/>
        <v>41.087352161635934</v>
      </c>
      <c r="BF54" s="26"/>
      <c r="BG54" s="26">
        <f t="shared" ca="1" si="10"/>
        <v>89.431656166091784</v>
      </c>
      <c r="BH54" s="26">
        <f t="shared" ca="1" si="10"/>
        <v>112.57493970485281</v>
      </c>
      <c r="BI54" s="26">
        <f t="shared" ca="1" si="10"/>
        <v>70.442539850279445</v>
      </c>
      <c r="BJ54" s="26">
        <f t="shared" ca="1" si="10"/>
        <v>67.498167310789484</v>
      </c>
      <c r="BK54" s="26">
        <f t="shared" ca="1" si="10"/>
        <v>68.209265286439262</v>
      </c>
      <c r="BL54" s="26">
        <f t="shared" ca="1" si="10"/>
        <v>56.918500551898184</v>
      </c>
      <c r="BM54" s="26">
        <f t="shared" ca="1" si="10"/>
        <v>152.52483335026645</v>
      </c>
      <c r="BN54" s="26">
        <f t="shared" ca="1" si="10"/>
        <v>24.362513825077031</v>
      </c>
      <c r="BO54" s="26">
        <f t="shared" ca="1" si="10"/>
        <v>91.125959659880508</v>
      </c>
      <c r="BP54" s="26">
        <f t="shared" ca="1" si="10"/>
        <v>33.110352479396362</v>
      </c>
      <c r="BQ54" s="26">
        <f t="shared" ca="1" si="10"/>
        <v>50.693539229873039</v>
      </c>
      <c r="BR54" s="26">
        <f t="shared" ca="1" si="10"/>
        <v>91.714446764728237</v>
      </c>
      <c r="BS54" s="26">
        <f t="shared" ca="1" si="10"/>
        <v>50.991221529225299</v>
      </c>
      <c r="BT54" s="26">
        <f t="shared" ca="1" si="10"/>
        <v>37.179776068735549</v>
      </c>
      <c r="BU54" s="26">
        <f t="shared" ca="1" si="10"/>
        <v>65.212492697545983</v>
      </c>
      <c r="BV54" s="26">
        <f t="shared" ca="1" si="10"/>
        <v>116.44690615304626</v>
      </c>
      <c r="BW54" s="26">
        <f t="shared" ca="1" si="10"/>
        <v>106.96772968315831</v>
      </c>
      <c r="BX54" s="26">
        <f t="shared" ca="1" si="10"/>
        <v>76.574712598720623</v>
      </c>
      <c r="BY54" s="26"/>
      <c r="BZ54" s="26"/>
      <c r="CA54" s="26"/>
      <c r="CB54" s="26"/>
      <c r="CC54" s="26">
        <f t="shared" ca="1" si="11"/>
        <v>168.19748811780153</v>
      </c>
      <c r="CD54" s="26">
        <f t="shared" ca="1" si="11"/>
        <v>41.554338820260526</v>
      </c>
      <c r="CE54" s="26">
        <f t="shared" ca="1" si="11"/>
        <v>86.777769122897212</v>
      </c>
      <c r="CF54" s="26">
        <f t="shared" ca="1" si="11"/>
        <v>96.506453966978171</v>
      </c>
      <c r="CG54" s="26">
        <f t="shared" ca="1" si="11"/>
        <v>82.454159657405</v>
      </c>
    </row>
    <row r="55" spans="1:85" x14ac:dyDescent="0.3">
      <c r="A55" s="25">
        <v>2000</v>
      </c>
      <c r="B55" s="26">
        <f t="shared" ca="1" si="2"/>
        <v>82.25514416382272</v>
      </c>
      <c r="C55" s="26"/>
      <c r="D55" s="26">
        <f t="shared" ca="1" si="8"/>
        <v>75.066116403680255</v>
      </c>
      <c r="E55" s="26">
        <f t="shared" ca="1" si="8"/>
        <v>106.53673356297044</v>
      </c>
      <c r="F55" s="26">
        <f t="shared" ca="1" si="8"/>
        <v>124.00726707862864</v>
      </c>
      <c r="G55" s="26">
        <f t="shared" ca="1" si="8"/>
        <v>56.279947146371832</v>
      </c>
      <c r="H55" s="26">
        <f t="shared" ca="1" si="8"/>
        <v>71.429910610630557</v>
      </c>
      <c r="I55" s="26">
        <f t="shared" ca="1" si="8"/>
        <v>68.545273423262401</v>
      </c>
      <c r="J55" s="26">
        <f t="shared" ca="1" si="8"/>
        <v>76.676445011213559</v>
      </c>
      <c r="K55" s="26">
        <f t="shared" ca="1" si="8"/>
        <v>63.355842938447871</v>
      </c>
      <c r="L55" s="26">
        <f t="shared" ca="1" si="8"/>
        <v>95.736642969638368</v>
      </c>
      <c r="M55" s="26">
        <f t="shared" ca="1" si="8"/>
        <v>78.61788467218247</v>
      </c>
      <c r="N55" s="26">
        <f t="shared" ca="1" si="8"/>
        <v>78.299503899375097</v>
      </c>
      <c r="O55" s="26">
        <f t="shared" ca="1" si="8"/>
        <v>94.306578362963236</v>
      </c>
      <c r="P55" s="26">
        <f t="shared" ca="1" si="8"/>
        <v>56.561643128192678</v>
      </c>
      <c r="Q55" s="26">
        <f t="shared" ca="1" si="8"/>
        <v>78.145032217695018</v>
      </c>
      <c r="R55" s="26"/>
      <c r="S55" s="26"/>
      <c r="T55" s="26"/>
      <c r="U55" s="26">
        <f t="shared" ca="1" si="12"/>
        <v>109.14514625667439</v>
      </c>
      <c r="V55" s="26">
        <f t="shared" ca="1" si="12"/>
        <v>90.640808121309703</v>
      </c>
      <c r="W55" s="26">
        <f t="shared" si="3"/>
        <v>200</v>
      </c>
      <c r="X55" s="26">
        <f t="shared" ca="1" si="13"/>
        <v>76.310834166387124</v>
      </c>
      <c r="Y55" s="26">
        <f t="shared" ca="1" si="13"/>
        <v>84.799568903457128</v>
      </c>
      <c r="Z55" s="26">
        <f t="shared" ca="1" si="13"/>
        <v>24.314724306314382</v>
      </c>
      <c r="AA55" s="26">
        <f t="shared" ca="1" si="13"/>
        <v>106.53673356297044</v>
      </c>
      <c r="AB55" s="26">
        <f t="shared" ca="1" si="13"/>
        <v>104.74471141177322</v>
      </c>
      <c r="AC55" s="26">
        <f t="shared" ca="1" si="13"/>
        <v>306.96962079959843</v>
      </c>
      <c r="AD55" s="26">
        <f t="shared" ca="1" si="13"/>
        <v>124.12478878457809</v>
      </c>
      <c r="AE55" s="26">
        <f t="shared" ca="1" si="13"/>
        <v>119.01450755253522</v>
      </c>
      <c r="AF55" s="26">
        <f t="shared" ca="1" si="13"/>
        <v>121.16591988516201</v>
      </c>
      <c r="AG55" s="26">
        <f t="shared" ca="1" si="13"/>
        <v>138.14925015609219</v>
      </c>
      <c r="AH55" s="26">
        <f t="shared" ca="1" si="13"/>
        <v>165.94218561438515</v>
      </c>
      <c r="AI55" s="26">
        <f t="shared" ca="1" si="13"/>
        <v>114.67621078401118</v>
      </c>
      <c r="AJ55" s="26">
        <f t="shared" ca="1" si="13"/>
        <v>143.57991658713658</v>
      </c>
      <c r="AK55" s="26">
        <f t="shared" ca="1" si="13"/>
        <v>100.72644428095366</v>
      </c>
      <c r="AL55" s="26">
        <f t="shared" ca="1" si="13"/>
        <v>203.47173855030942</v>
      </c>
      <c r="AM55" s="26">
        <f t="shared" ca="1" si="13"/>
        <v>94.221850486921511</v>
      </c>
      <c r="AN55" s="26">
        <f t="shared" ca="1" si="13"/>
        <v>157.79883775532286</v>
      </c>
      <c r="AO55" s="26">
        <f t="shared" ca="1" si="13"/>
        <v>174.85821272193823</v>
      </c>
      <c r="AP55" s="26">
        <f t="shared" ca="1" si="13"/>
        <v>134.20960395461168</v>
      </c>
      <c r="AQ55" s="26">
        <f t="shared" ca="1" si="13"/>
        <v>98.334837672016917</v>
      </c>
      <c r="AR55" s="26">
        <f t="shared" ca="1" si="13"/>
        <v>78.179929718129898</v>
      </c>
      <c r="AS55" s="26">
        <f t="shared" ca="1" si="13"/>
        <v>106.91327012081206</v>
      </c>
      <c r="AT55" s="26">
        <f t="shared" ca="1" si="13"/>
        <v>125.88986303331772</v>
      </c>
      <c r="AU55" s="26">
        <f t="shared" ca="1" si="13"/>
        <v>56.279947146371832</v>
      </c>
      <c r="AV55" s="26">
        <f t="shared" ca="1" si="13"/>
        <v>78.738865431894624</v>
      </c>
      <c r="AW55" s="26">
        <f t="shared" ca="1" si="13"/>
        <v>63.65538786564457</v>
      </c>
      <c r="AX55" s="26">
        <f t="shared" ca="1" si="13"/>
        <v>68.545273423262401</v>
      </c>
      <c r="AY55" s="26">
        <f t="shared" ca="1" si="13"/>
        <v>65.232618567875704</v>
      </c>
      <c r="AZ55" s="26">
        <f t="shared" ca="1" si="13"/>
        <v>87.388440869401165</v>
      </c>
      <c r="BA55" s="26">
        <f t="shared" ca="1" si="13"/>
        <v>73.786346119943644</v>
      </c>
      <c r="BB55" s="26">
        <f t="shared" ca="1" si="13"/>
        <v>97.029925242521728</v>
      </c>
      <c r="BC55" s="26">
        <f t="shared" ca="1" si="13"/>
        <v>73.539621164353576</v>
      </c>
      <c r="BD55" s="26">
        <f t="shared" ca="1" si="13"/>
        <v>44.638976730769066</v>
      </c>
      <c r="BE55" s="26">
        <f t="shared" ca="1" si="13"/>
        <v>48.366322169026553</v>
      </c>
      <c r="BF55" s="26"/>
      <c r="BG55" s="26">
        <f t="shared" ca="1" si="10"/>
        <v>95.736642969638368</v>
      </c>
      <c r="BH55" s="26">
        <f t="shared" ca="1" si="10"/>
        <v>111.57715606902507</v>
      </c>
      <c r="BI55" s="26">
        <f t="shared" ca="1" si="10"/>
        <v>73.538897926063001</v>
      </c>
      <c r="BJ55" s="26">
        <f t="shared" ca="1" si="10"/>
        <v>77.00310445621318</v>
      </c>
      <c r="BK55" s="26">
        <f t="shared" ca="1" si="10"/>
        <v>74.849536574553213</v>
      </c>
      <c r="BL55" s="26">
        <f t="shared" ca="1" si="10"/>
        <v>59.065980339415937</v>
      </c>
      <c r="BM55" s="26">
        <f t="shared" ca="1" si="10"/>
        <v>157.64521317573158</v>
      </c>
      <c r="BN55" s="26">
        <f t="shared" ca="1" si="10"/>
        <v>29.034844634488579</v>
      </c>
      <c r="BO55" s="26">
        <f t="shared" ca="1" si="10"/>
        <v>94.306578362963236</v>
      </c>
      <c r="BP55" s="26">
        <f t="shared" ca="1" si="10"/>
        <v>37.408148934088523</v>
      </c>
      <c r="BQ55" s="26">
        <f t="shared" ca="1" si="10"/>
        <v>51.134474086179672</v>
      </c>
      <c r="BR55" s="26">
        <f t="shared" ca="1" si="10"/>
        <v>89.968052581979322</v>
      </c>
      <c r="BS55" s="26">
        <f t="shared" ca="1" si="10"/>
        <v>54.467066712877951</v>
      </c>
      <c r="BT55" s="26">
        <f t="shared" ca="1" si="10"/>
        <v>38.953631090918385</v>
      </c>
      <c r="BU55" s="26">
        <f t="shared" ca="1" si="10"/>
        <v>71.692487169508624</v>
      </c>
      <c r="BV55" s="26">
        <f t="shared" ca="1" si="10"/>
        <v>116.53632221661172</v>
      </c>
      <c r="BW55" s="26">
        <f t="shared" ca="1" si="10"/>
        <v>112.97958758592857</v>
      </c>
      <c r="BX55" s="26">
        <f t="shared" ca="1" si="10"/>
        <v>78.692585922648789</v>
      </c>
      <c r="BY55" s="26"/>
      <c r="BZ55" s="26"/>
      <c r="CA55" s="26"/>
      <c r="CB55" s="26"/>
      <c r="CC55" s="26">
        <f t="shared" ca="1" si="11"/>
        <v>162.85262924875136</v>
      </c>
      <c r="CD55" s="26">
        <f t="shared" ca="1" si="11"/>
        <v>43.671718521662292</v>
      </c>
      <c r="CE55" s="26">
        <f t="shared" ca="1" si="11"/>
        <v>88.027039580293305</v>
      </c>
      <c r="CF55" s="26">
        <f t="shared" ca="1" si="11"/>
        <v>108.57662643940134</v>
      </c>
      <c r="CG55" s="26">
        <f t="shared" ca="1" si="11"/>
        <v>84.118926114024518</v>
      </c>
    </row>
    <row r="56" spans="1:85" x14ac:dyDescent="0.3">
      <c r="A56" s="25">
        <v>2001</v>
      </c>
      <c r="B56" s="26">
        <f t="shared" ca="1" si="2"/>
        <v>84.560326959333352</v>
      </c>
      <c r="C56" s="26"/>
      <c r="D56" s="26">
        <f t="shared" ca="1" si="8"/>
        <v>75.269351870587343</v>
      </c>
      <c r="E56" s="26">
        <f t="shared" ca="1" si="8"/>
        <v>105.86745458563948</v>
      </c>
      <c r="F56" s="26">
        <f t="shared" ca="1" si="8"/>
        <v>122.67409886649018</v>
      </c>
      <c r="G56" s="26">
        <f t="shared" ca="1" si="8"/>
        <v>56.227434507797113</v>
      </c>
      <c r="H56" s="26">
        <f t="shared" ca="1" si="8"/>
        <v>74.148476185345515</v>
      </c>
      <c r="I56" s="26">
        <f t="shared" ca="1" si="8"/>
        <v>71.844809878333606</v>
      </c>
      <c r="J56" s="26">
        <f t="shared" ca="1" si="8"/>
        <v>78.892469798309435</v>
      </c>
      <c r="K56" s="26">
        <f t="shared" ca="1" si="8"/>
        <v>68.33126077748426</v>
      </c>
      <c r="L56" s="26">
        <f t="shared" ca="1" si="8"/>
        <v>98.146844163458141</v>
      </c>
      <c r="M56" s="26">
        <f t="shared" ca="1" si="8"/>
        <v>85.185374934466935</v>
      </c>
      <c r="N56" s="26">
        <f t="shared" ca="1" si="8"/>
        <v>82.246592109536593</v>
      </c>
      <c r="O56" s="26">
        <f t="shared" ca="1" si="8"/>
        <v>99.266410542906229</v>
      </c>
      <c r="P56" s="26">
        <f t="shared" ca="1" si="8"/>
        <v>58.760667973611497</v>
      </c>
      <c r="Q56" s="26">
        <f t="shared" ca="1" si="8"/>
        <v>82.621020111029082</v>
      </c>
      <c r="R56" s="26"/>
      <c r="S56" s="26"/>
      <c r="T56" s="26"/>
      <c r="U56" s="26">
        <f t="shared" ca="1" si="12"/>
        <v>107.01664368777969</v>
      </c>
      <c r="V56" s="26">
        <f t="shared" ca="1" si="12"/>
        <v>95.805441714331138</v>
      </c>
      <c r="W56" s="26">
        <f t="shared" si="3"/>
        <v>204</v>
      </c>
      <c r="X56" s="26">
        <f t="shared" ca="1" si="13"/>
        <v>76.521771825146217</v>
      </c>
      <c r="Y56" s="26">
        <f t="shared" ca="1" si="13"/>
        <v>83.046124511336757</v>
      </c>
      <c r="Z56" s="26">
        <f t="shared" ca="1" si="13"/>
        <v>25.801594074242711</v>
      </c>
      <c r="AA56" s="26">
        <f t="shared" ca="1" si="13"/>
        <v>105.86745458563948</v>
      </c>
      <c r="AB56" s="26">
        <f t="shared" ca="1" si="13"/>
        <v>104.83498891296422</v>
      </c>
      <c r="AC56" s="26">
        <f t="shared" ca="1" si="13"/>
        <v>292.86194763927585</v>
      </c>
      <c r="AD56" s="26">
        <f t="shared" ca="1" si="13"/>
        <v>123.70959727376641</v>
      </c>
      <c r="AE56" s="26">
        <f t="shared" ca="1" si="13"/>
        <v>116.94061605731034</v>
      </c>
      <c r="AF56" s="26">
        <f t="shared" ca="1" si="13"/>
        <v>122.35233534951752</v>
      </c>
      <c r="AG56" s="26">
        <f t="shared" ca="1" si="13"/>
        <v>132.48382122849821</v>
      </c>
      <c r="AH56" s="26">
        <f t="shared" ca="1" si="13"/>
        <v>161.08994161958412</v>
      </c>
      <c r="AI56" s="26">
        <f t="shared" ca="1" si="13"/>
        <v>112.90379011209356</v>
      </c>
      <c r="AJ56" s="26">
        <f t="shared" ca="1" si="13"/>
        <v>142.3307144592232</v>
      </c>
      <c r="AK56" s="26">
        <f t="shared" ca="1" si="13"/>
        <v>101.43477401486908</v>
      </c>
      <c r="AL56" s="26">
        <f t="shared" ca="1" si="13"/>
        <v>197.19284951490584</v>
      </c>
      <c r="AM56" s="26">
        <f t="shared" ca="1" si="13"/>
        <v>95.729932100630563</v>
      </c>
      <c r="AN56" s="26">
        <f t="shared" ca="1" si="13"/>
        <v>154.99556381334079</v>
      </c>
      <c r="AO56" s="26">
        <f t="shared" ca="1" si="13"/>
        <v>173.32535289526456</v>
      </c>
      <c r="AP56" s="26">
        <f t="shared" ca="1" si="13"/>
        <v>131.40319738843181</v>
      </c>
      <c r="AQ56" s="26">
        <f t="shared" ca="1" si="13"/>
        <v>98.219206330644951</v>
      </c>
      <c r="AR56" s="26">
        <f t="shared" ca="1" si="13"/>
        <v>77.96986045347667</v>
      </c>
      <c r="AS56" s="26">
        <f t="shared" ca="1" si="13"/>
        <v>103.28097427829465</v>
      </c>
      <c r="AT56" s="26">
        <f t="shared" ca="1" si="13"/>
        <v>133.61450022528538</v>
      </c>
      <c r="AU56" s="26">
        <f t="shared" ca="1" si="13"/>
        <v>56.227434507797113</v>
      </c>
      <c r="AV56" s="26">
        <f t="shared" ca="1" si="13"/>
        <v>80.749937186831175</v>
      </c>
      <c r="AW56" s="26">
        <f t="shared" ca="1" si="13"/>
        <v>67.104221369888748</v>
      </c>
      <c r="AX56" s="26">
        <f t="shared" ca="1" si="13"/>
        <v>71.844809878333606</v>
      </c>
      <c r="AY56" s="26">
        <f t="shared" ca="1" si="13"/>
        <v>68.083651218484192</v>
      </c>
      <c r="AZ56" s="26">
        <f t="shared" ca="1" si="13"/>
        <v>90.303977665102181</v>
      </c>
      <c r="BA56" s="26">
        <f t="shared" ca="1" si="13"/>
        <v>75.628591444319923</v>
      </c>
      <c r="BB56" s="26">
        <f t="shared" ca="1" si="13"/>
        <v>98.232160908928122</v>
      </c>
      <c r="BC56" s="26">
        <f t="shared" ca="1" si="13"/>
        <v>70.008783810460031</v>
      </c>
      <c r="BD56" s="26">
        <f t="shared" ca="1" si="13"/>
        <v>50.231096822727423</v>
      </c>
      <c r="BE56" s="26">
        <f t="shared" ca="1" si="13"/>
        <v>58.132899419668703</v>
      </c>
      <c r="BF56" s="26"/>
      <c r="BG56" s="26">
        <f t="shared" ca="1" si="10"/>
        <v>98.146844163458141</v>
      </c>
      <c r="BH56" s="26">
        <f t="shared" ca="1" si="10"/>
        <v>110.09869139163693</v>
      </c>
      <c r="BI56" s="26">
        <f t="shared" ca="1" si="10"/>
        <v>76.420186910732497</v>
      </c>
      <c r="BJ56" s="26">
        <f t="shared" ca="1" si="10"/>
        <v>85.804133387269133</v>
      </c>
      <c r="BK56" s="26">
        <f t="shared" ca="1" si="10"/>
        <v>84.136669711275147</v>
      </c>
      <c r="BL56" s="26">
        <f t="shared" ca="1" si="10"/>
        <v>61.331569817721423</v>
      </c>
      <c r="BM56" s="26">
        <f t="shared" ca="1" si="10"/>
        <v>163.93776471487413</v>
      </c>
      <c r="BN56" s="26">
        <f t="shared" ca="1" si="10"/>
        <v>34.696272571572116</v>
      </c>
      <c r="BO56" s="26">
        <f t="shared" ca="1" si="10"/>
        <v>99.266410542906229</v>
      </c>
      <c r="BP56" s="26">
        <f t="shared" ca="1" si="10"/>
        <v>41.027511725700187</v>
      </c>
      <c r="BQ56" s="26">
        <f t="shared" ca="1" si="10"/>
        <v>54.22519851114766</v>
      </c>
      <c r="BR56" s="26">
        <f t="shared" ca="1" si="10"/>
        <v>88.517207979883793</v>
      </c>
      <c r="BS56" s="26">
        <f t="shared" ca="1" si="10"/>
        <v>60.187209090138062</v>
      </c>
      <c r="BT56" s="26">
        <f t="shared" ca="1" si="10"/>
        <v>43.136605630430338</v>
      </c>
      <c r="BU56" s="26">
        <f t="shared" ca="1" si="10"/>
        <v>77.471136736347191</v>
      </c>
      <c r="BV56" s="26">
        <f t="shared" ca="1" si="10"/>
        <v>116.71017010014394</v>
      </c>
      <c r="BW56" s="26">
        <f t="shared" ca="1" si="10"/>
        <v>119.1813901084241</v>
      </c>
      <c r="BX56" s="26">
        <f t="shared" ca="1" si="10"/>
        <v>80.966969021420638</v>
      </c>
      <c r="BY56" s="26"/>
      <c r="BZ56" s="26"/>
      <c r="CA56" s="26"/>
      <c r="CB56" s="26"/>
      <c r="CC56" s="26">
        <f t="shared" ca="1" si="11"/>
        <v>156.90779123263107</v>
      </c>
      <c r="CD56" s="26">
        <f t="shared" ca="1" si="11"/>
        <v>46.026306144281072</v>
      </c>
      <c r="CE56" s="26">
        <f t="shared" ca="1" si="11"/>
        <v>87.454535380383646</v>
      </c>
      <c r="CF56" s="26">
        <f t="shared" ca="1" si="11"/>
        <v>104.33111346116455</v>
      </c>
      <c r="CG56" s="26">
        <f t="shared" ca="1" si="11"/>
        <v>94.891156246700362</v>
      </c>
    </row>
    <row r="57" spans="1:85" x14ac:dyDescent="0.3">
      <c r="A57" s="25">
        <v>2002</v>
      </c>
      <c r="B57" s="26">
        <f t="shared" ca="1" si="2"/>
        <v>86.440490052941755</v>
      </c>
      <c r="C57" s="26"/>
      <c r="D57" s="26">
        <f t="shared" ca="1" si="8"/>
        <v>77.246046341173866</v>
      </c>
      <c r="E57" s="26">
        <f t="shared" ca="1" si="8"/>
        <v>106.52481204409551</v>
      </c>
      <c r="F57" s="26">
        <f t="shared" ca="1" si="8"/>
        <v>120.61145326651817</v>
      </c>
      <c r="G57" s="26">
        <f t="shared" ca="1" si="8"/>
        <v>56.209944868579726</v>
      </c>
      <c r="H57" s="26">
        <f t="shared" ca="1" si="8"/>
        <v>76.322866927313967</v>
      </c>
      <c r="I57" s="26">
        <f t="shared" ca="1" si="8"/>
        <v>75.649366372083975</v>
      </c>
      <c r="J57" s="26">
        <f t="shared" ca="1" si="8"/>
        <v>80.698205382629482</v>
      </c>
      <c r="K57" s="26">
        <f t="shared" ca="1" si="8"/>
        <v>73.535061983467486</v>
      </c>
      <c r="L57" s="26">
        <f t="shared" ca="1" si="8"/>
        <v>98.976764603408384</v>
      </c>
      <c r="M57" s="26">
        <f t="shared" ca="1" si="8"/>
        <v>88.098795985821965</v>
      </c>
      <c r="N57" s="26">
        <f t="shared" ca="1" si="8"/>
        <v>86.694656046951536</v>
      </c>
      <c r="O57" s="26">
        <f t="shared" ca="1" si="8"/>
        <v>102.27382059203532</v>
      </c>
      <c r="P57" s="26">
        <f t="shared" ca="1" si="8"/>
        <v>60.871116271369672</v>
      </c>
      <c r="Q57" s="26">
        <f t="shared" ca="1" si="8"/>
        <v>86.254760625100033</v>
      </c>
      <c r="R57" s="26"/>
      <c r="S57" s="26"/>
      <c r="T57" s="26"/>
      <c r="U57" s="26">
        <f t="shared" ca="1" si="12"/>
        <v>104.90312486737729</v>
      </c>
      <c r="V57" s="26">
        <f t="shared" ca="1" si="12"/>
        <v>101.87892455333446</v>
      </c>
      <c r="W57" s="26">
        <f t="shared" si="3"/>
        <v>208</v>
      </c>
      <c r="X57" s="26">
        <f t="shared" ca="1" si="13"/>
        <v>78.363956658737862</v>
      </c>
      <c r="Y57" s="26">
        <f t="shared" ca="1" si="13"/>
        <v>77.917009510238643</v>
      </c>
      <c r="Z57" s="26">
        <f t="shared" ca="1" si="13"/>
        <v>37.492882574232269</v>
      </c>
      <c r="AA57" s="26">
        <f t="shared" ca="1" si="13"/>
        <v>106.52481204409551</v>
      </c>
      <c r="AB57" s="26">
        <f t="shared" ca="1" si="13"/>
        <v>104.64488437083158</v>
      </c>
      <c r="AC57" s="26">
        <f t="shared" ca="1" si="13"/>
        <v>275.8080493973921</v>
      </c>
      <c r="AD57" s="26">
        <f t="shared" ca="1" si="13"/>
        <v>124.0174088809158</v>
      </c>
      <c r="AE57" s="26">
        <f t="shared" ca="1" si="13"/>
        <v>114.74214588870275</v>
      </c>
      <c r="AF57" s="26">
        <f t="shared" ca="1" si="13"/>
        <v>121.86938393997583</v>
      </c>
      <c r="AG57" s="26">
        <f t="shared" ca="1" si="13"/>
        <v>128.82593420784428</v>
      </c>
      <c r="AH57" s="26">
        <f t="shared" ca="1" si="13"/>
        <v>155.63691300580828</v>
      </c>
      <c r="AI57" s="26">
        <f t="shared" ca="1" si="13"/>
        <v>109.42008229663648</v>
      </c>
      <c r="AJ57" s="26">
        <f t="shared" ca="1" si="13"/>
        <v>139.56692455929681</v>
      </c>
      <c r="AK57" s="26">
        <f t="shared" ca="1" si="13"/>
        <v>102.5735838950508</v>
      </c>
      <c r="AL57" s="26">
        <f t="shared" ca="1" si="13"/>
        <v>188.726653690251</v>
      </c>
      <c r="AM57" s="26">
        <f t="shared" ca="1" si="13"/>
        <v>96.357016087919462</v>
      </c>
      <c r="AN57" s="26">
        <f t="shared" ca="1" si="13"/>
        <v>149.17407263787473</v>
      </c>
      <c r="AO57" s="26">
        <f t="shared" ca="1" si="13"/>
        <v>168.35807789997725</v>
      </c>
      <c r="AP57" s="26">
        <f t="shared" ca="1" si="13"/>
        <v>127.6345207206482</v>
      </c>
      <c r="AQ57" s="26">
        <f t="shared" ca="1" si="13"/>
        <v>98.544939017793311</v>
      </c>
      <c r="AR57" s="26">
        <f t="shared" ca="1" si="13"/>
        <v>78.146951438706424</v>
      </c>
      <c r="AS57" s="26">
        <f t="shared" ca="1" si="13"/>
        <v>101.46234307636971</v>
      </c>
      <c r="AT57" s="26">
        <f t="shared" ca="1" si="13"/>
        <v>135.61693300010941</v>
      </c>
      <c r="AU57" s="26">
        <f t="shared" ca="1" si="13"/>
        <v>56.209944868579726</v>
      </c>
      <c r="AV57" s="26">
        <f t="shared" ca="1" si="13"/>
        <v>80.824802755390479</v>
      </c>
      <c r="AW57" s="26">
        <f t="shared" ca="1" si="13"/>
        <v>71.482267010651512</v>
      </c>
      <c r="AX57" s="26">
        <f t="shared" ca="1" si="13"/>
        <v>75.649366372083975</v>
      </c>
      <c r="AY57" s="26">
        <f t="shared" ca="1" si="13"/>
        <v>71.855826784478438</v>
      </c>
      <c r="AZ57" s="26">
        <f t="shared" ca="1" si="13"/>
        <v>91.017395795454462</v>
      </c>
      <c r="BA57" s="26">
        <f t="shared" ca="1" si="13"/>
        <v>77.644041855962556</v>
      </c>
      <c r="BB57" s="26">
        <f t="shared" ca="1" si="13"/>
        <v>97.929803705135129</v>
      </c>
      <c r="BC57" s="26">
        <f t="shared" ca="1" si="13"/>
        <v>63.971075100940361</v>
      </c>
      <c r="BD57" s="26">
        <f t="shared" ca="1" si="13"/>
        <v>58.73434147961035</v>
      </c>
      <c r="BE57" s="26">
        <f t="shared" ca="1" si="13"/>
        <v>66.9453628394525</v>
      </c>
      <c r="BF57" s="26"/>
      <c r="BG57" s="26">
        <f t="shared" ca="1" si="10"/>
        <v>98.976764603408384</v>
      </c>
      <c r="BH57" s="26">
        <f t="shared" ca="1" si="10"/>
        <v>108.64454125549996</v>
      </c>
      <c r="BI57" s="26">
        <f t="shared" ca="1" si="10"/>
        <v>79.441772646396529</v>
      </c>
      <c r="BJ57" s="26">
        <f t="shared" ca="1" si="10"/>
        <v>90.042783740800246</v>
      </c>
      <c r="BK57" s="26">
        <f t="shared" ca="1" si="10"/>
        <v>85.067393685010856</v>
      </c>
      <c r="BL57" s="26">
        <f t="shared" ca="1" si="10"/>
        <v>65.467378329900271</v>
      </c>
      <c r="BM57" s="26">
        <f t="shared" ca="1" si="10"/>
        <v>168.54992154083718</v>
      </c>
      <c r="BN57" s="26">
        <f t="shared" ca="1" si="10"/>
        <v>39.060970139824782</v>
      </c>
      <c r="BO57" s="26">
        <f t="shared" ca="1" si="10"/>
        <v>102.27382059203532</v>
      </c>
      <c r="BP57" s="26">
        <f t="shared" ca="1" si="10"/>
        <v>44.526019368242075</v>
      </c>
      <c r="BQ57" s="26">
        <f t="shared" ca="1" si="10"/>
        <v>56.499505351580332</v>
      </c>
      <c r="BR57" s="26">
        <f t="shared" ca="1" si="10"/>
        <v>87.739433278694918</v>
      </c>
      <c r="BS57" s="26">
        <f t="shared" ca="1" si="10"/>
        <v>64.279662208710135</v>
      </c>
      <c r="BT57" s="26">
        <f t="shared" ca="1" si="10"/>
        <v>47.395379591180713</v>
      </c>
      <c r="BU57" s="26">
        <f t="shared" ca="1" si="10"/>
        <v>82.483561434636727</v>
      </c>
      <c r="BV57" s="26">
        <f t="shared" ca="1" si="10"/>
        <v>116.26363369015256</v>
      </c>
      <c r="BW57" s="26">
        <f t="shared" ca="1" si="10"/>
        <v>121.33851564576297</v>
      </c>
      <c r="BX57" s="26">
        <f t="shared" ca="1" si="10"/>
        <v>82.985376811941634</v>
      </c>
      <c r="BY57" s="26"/>
      <c r="BZ57" s="26"/>
      <c r="CA57" s="26"/>
      <c r="CB57" s="26"/>
      <c r="CC57" s="26">
        <f t="shared" ca="1" si="11"/>
        <v>150.38773552666527</v>
      </c>
      <c r="CD57" s="26">
        <f t="shared" ca="1" si="11"/>
        <v>49.147408826934821</v>
      </c>
      <c r="CE57" s="26">
        <f t="shared" ca="1" si="11"/>
        <v>86.994766163753752</v>
      </c>
      <c r="CF57" s="26">
        <f t="shared" ca="1" si="11"/>
        <v>110.66671036836304</v>
      </c>
      <c r="CG57" s="26">
        <f t="shared" ca="1" si="11"/>
        <v>103.37965796402142</v>
      </c>
    </row>
    <row r="58" spans="1:85" x14ac:dyDescent="0.3">
      <c r="A58" s="25">
        <v>2003</v>
      </c>
      <c r="B58" s="26">
        <f t="shared" ca="1" si="2"/>
        <v>88.396647887300318</v>
      </c>
      <c r="C58" s="26"/>
      <c r="D58" s="26">
        <f t="shared" ca="1" si="8"/>
        <v>78.667205233803543</v>
      </c>
      <c r="E58" s="26">
        <f t="shared" ca="1" si="8"/>
        <v>106.40204617394917</v>
      </c>
      <c r="F58" s="26">
        <f t="shared" ca="1" si="8"/>
        <v>118.58333668745355</v>
      </c>
      <c r="G58" s="26">
        <f t="shared" ca="1" si="8"/>
        <v>56.457483450437174</v>
      </c>
      <c r="H58" s="26">
        <f t="shared" ca="1" si="8"/>
        <v>78.815032665495252</v>
      </c>
      <c r="I58" s="26">
        <f t="shared" ca="1" si="8"/>
        <v>80.368631931529919</v>
      </c>
      <c r="J58" s="26">
        <f t="shared" ca="1" si="8"/>
        <v>82.69121193856742</v>
      </c>
      <c r="K58" s="26">
        <f t="shared" ca="1" si="8"/>
        <v>82.930264685086797</v>
      </c>
      <c r="L58" s="26">
        <f t="shared" ca="1" si="8"/>
        <v>100.02990471867308</v>
      </c>
      <c r="M58" s="26">
        <f t="shared" ca="1" si="8"/>
        <v>88.477116704391349</v>
      </c>
      <c r="N58" s="26">
        <f t="shared" ca="1" si="8"/>
        <v>89.054695638622363</v>
      </c>
      <c r="O58" s="26">
        <f t="shared" ca="1" si="8"/>
        <v>105.29957153715726</v>
      </c>
      <c r="P58" s="26">
        <f t="shared" ca="1" si="8"/>
        <v>62.221349103089516</v>
      </c>
      <c r="Q58" s="26">
        <f t="shared" ca="1" si="8"/>
        <v>89.325466372990135</v>
      </c>
      <c r="R58" s="26"/>
      <c r="S58" s="26"/>
      <c r="T58" s="26"/>
      <c r="U58" s="26">
        <f t="shared" ca="1" si="12"/>
        <v>101.37605395846235</v>
      </c>
      <c r="V58" s="26">
        <f t="shared" ca="1" si="12"/>
        <v>97.857603900868355</v>
      </c>
      <c r="W58" s="26">
        <f t="shared" si="3"/>
        <v>212</v>
      </c>
      <c r="X58" s="26">
        <f t="shared" ca="1" si="13"/>
        <v>79.859483430579587</v>
      </c>
      <c r="Y58" s="26">
        <f t="shared" ca="1" si="13"/>
        <v>74.978121973824685</v>
      </c>
      <c r="Z58" s="26">
        <f t="shared" ca="1" si="13"/>
        <v>39.898649309369723</v>
      </c>
      <c r="AA58" s="26">
        <f t="shared" ca="1" si="13"/>
        <v>106.40204617394917</v>
      </c>
      <c r="AB58" s="26">
        <f t="shared" ca="1" si="13"/>
        <v>104.64495184766481</v>
      </c>
      <c r="AC58" s="26">
        <f t="shared" ca="1" si="13"/>
        <v>260.10574000061098</v>
      </c>
      <c r="AD58" s="26">
        <f t="shared" ca="1" si="13"/>
        <v>123.30165866966215</v>
      </c>
      <c r="AE58" s="26">
        <f t="shared" ca="1" si="13"/>
        <v>115.65740259355783</v>
      </c>
      <c r="AF58" s="26">
        <f t="shared" ca="1" si="13"/>
        <v>121.24219054899852</v>
      </c>
      <c r="AG58" s="26">
        <f t="shared" ca="1" si="13"/>
        <v>127.41959946372333</v>
      </c>
      <c r="AH58" s="26">
        <f t="shared" ca="1" si="13"/>
        <v>150.22792818496615</v>
      </c>
      <c r="AI58" s="26">
        <f t="shared" ca="1" si="13"/>
        <v>107.21448207059063</v>
      </c>
      <c r="AJ58" s="26">
        <f t="shared" ca="1" si="13"/>
        <v>138.40465151250856</v>
      </c>
      <c r="AK58" s="26">
        <f t="shared" ca="1" si="13"/>
        <v>104.27998753135421</v>
      </c>
      <c r="AL58" s="26">
        <f t="shared" ca="1" si="13"/>
        <v>180.05803583847486</v>
      </c>
      <c r="AM58" s="26">
        <f t="shared" ca="1" si="13"/>
        <v>96.899982710778886</v>
      </c>
      <c r="AN58" s="26">
        <f t="shared" ca="1" si="13"/>
        <v>140.66380129797059</v>
      </c>
      <c r="AO58" s="26">
        <f t="shared" ca="1" si="13"/>
        <v>163.00350290847436</v>
      </c>
      <c r="AP58" s="26">
        <f t="shared" ca="1" si="13"/>
        <v>124.22938059949179</v>
      </c>
      <c r="AQ58" s="26">
        <f t="shared" ca="1" si="13"/>
        <v>97.708950942905702</v>
      </c>
      <c r="AR58" s="26">
        <f t="shared" ca="1" si="13"/>
        <v>78.582486524006725</v>
      </c>
      <c r="AS58" s="26">
        <f t="shared" ca="1" si="13"/>
        <v>104.41189611894553</v>
      </c>
      <c r="AT58" s="26">
        <f t="shared" ca="1" si="13"/>
        <v>135.11494640119136</v>
      </c>
      <c r="AU58" s="26">
        <f t="shared" ca="1" si="13"/>
        <v>56.457483450437174</v>
      </c>
      <c r="AV58" s="26">
        <f t="shared" ca="1" si="13"/>
        <v>81.234982614444164</v>
      </c>
      <c r="AW58" s="26">
        <f t="shared" ca="1" si="13"/>
        <v>76.227407637894359</v>
      </c>
      <c r="AX58" s="26">
        <f t="shared" ca="1" si="13"/>
        <v>80.368631931529919</v>
      </c>
      <c r="AY58" s="26">
        <f t="shared" ca="1" si="13"/>
        <v>76.137481253056421</v>
      </c>
      <c r="AZ58" s="26">
        <f t="shared" ca="1" si="13"/>
        <v>91.744220712426326</v>
      </c>
      <c r="BA58" s="26">
        <f t="shared" ca="1" si="13"/>
        <v>79.866612350469296</v>
      </c>
      <c r="BB58" s="26">
        <f t="shared" ca="1" si="13"/>
        <v>100.52884723384201</v>
      </c>
      <c r="BC58" s="26">
        <f t="shared" ca="1" si="13"/>
        <v>58.790621107402004</v>
      </c>
      <c r="BD58" s="26">
        <f t="shared" ca="1" si="13"/>
        <v>66.190931185393453</v>
      </c>
      <c r="BE58" s="26">
        <f t="shared" ca="1" si="13"/>
        <v>85.12764321494204</v>
      </c>
      <c r="BF58" s="26"/>
      <c r="BG58" s="26">
        <f t="shared" ca="1" si="10"/>
        <v>100.02990471867308</v>
      </c>
      <c r="BH58" s="26">
        <f t="shared" ca="1" si="10"/>
        <v>107.62451753166179</v>
      </c>
      <c r="BI58" s="26">
        <f t="shared" ca="1" si="10"/>
        <v>82.587291446957948</v>
      </c>
      <c r="BJ58" s="26">
        <f t="shared" ca="1" si="10"/>
        <v>89.990274540879625</v>
      </c>
      <c r="BK58" s="26">
        <f t="shared" ca="1" si="10"/>
        <v>84.038259374789632</v>
      </c>
      <c r="BL58" s="26">
        <f t="shared" ca="1" si="10"/>
        <v>68.68124521077884</v>
      </c>
      <c r="BM58" s="26">
        <f t="shared" ca="1" si="10"/>
        <v>166.65081390367783</v>
      </c>
      <c r="BN58" s="26">
        <f t="shared" ca="1" si="10"/>
        <v>43.584135686260716</v>
      </c>
      <c r="BO58" s="26">
        <f t="shared" ca="1" si="10"/>
        <v>105.29957153715726</v>
      </c>
      <c r="BP58" s="26">
        <f t="shared" ca="1" si="10"/>
        <v>48.2517256337212</v>
      </c>
      <c r="BQ58" s="26">
        <f t="shared" ca="1" si="10"/>
        <v>57.9216526770443</v>
      </c>
      <c r="BR58" s="26">
        <f t="shared" ca="1" si="10"/>
        <v>85.199306775710639</v>
      </c>
      <c r="BS58" s="26">
        <f t="shared" ca="1" si="10"/>
        <v>66.880732332307218</v>
      </c>
      <c r="BT58" s="26">
        <f t="shared" ca="1" si="10"/>
        <v>51.13035727697681</v>
      </c>
      <c r="BU58" s="26">
        <f t="shared" ca="1" si="10"/>
        <v>86.228986563505075</v>
      </c>
      <c r="BV58" s="26">
        <f t="shared" ca="1" si="10"/>
        <v>111.65989771254671</v>
      </c>
      <c r="BW58" s="26">
        <f t="shared" ca="1" si="10"/>
        <v>125.63443402612721</v>
      </c>
      <c r="BX58" s="26">
        <f t="shared" ca="1" si="10"/>
        <v>85.709077857527717</v>
      </c>
      <c r="BY58" s="26"/>
      <c r="BZ58" s="26"/>
      <c r="CA58" s="26"/>
      <c r="CB58" s="26"/>
      <c r="CC58" s="26">
        <f t="shared" ca="1" si="11"/>
        <v>142.39075491868607</v>
      </c>
      <c r="CD58" s="26">
        <f t="shared" ca="1" si="11"/>
        <v>50.980437273800973</v>
      </c>
      <c r="CE58" s="26">
        <f t="shared" ca="1" si="11"/>
        <v>85.836805164482357</v>
      </c>
      <c r="CF58" s="26">
        <f t="shared" ca="1" si="11"/>
        <v>107.8295179557123</v>
      </c>
      <c r="CG58" s="26">
        <f t="shared" ca="1" si="11"/>
        <v>97.782166786947528</v>
      </c>
    </row>
    <row r="59" spans="1:85" x14ac:dyDescent="0.3">
      <c r="A59" s="25">
        <v>2004</v>
      </c>
      <c r="B59" s="26">
        <f t="shared" ca="1" si="2"/>
        <v>89.444783131452326</v>
      </c>
      <c r="C59" s="26"/>
      <c r="D59" s="26">
        <f t="shared" ca="1" si="8"/>
        <v>79.869389939885878</v>
      </c>
      <c r="E59" s="26">
        <f t="shared" ca="1" si="8"/>
        <v>105.52739617889534</v>
      </c>
      <c r="F59" s="26">
        <f t="shared" ca="1" si="8"/>
        <v>116.35146445972488</v>
      </c>
      <c r="G59" s="26">
        <f t="shared" ca="1" si="8"/>
        <v>56.707396759493797</v>
      </c>
      <c r="H59" s="26">
        <f t="shared" ca="1" si="8"/>
        <v>81.139565086821705</v>
      </c>
      <c r="I59" s="26">
        <f t="shared" ca="1" si="8"/>
        <v>83.357051347516062</v>
      </c>
      <c r="J59" s="26">
        <f t="shared" ca="1" si="8"/>
        <v>84.281407275082302</v>
      </c>
      <c r="K59" s="26">
        <f t="shared" ca="1" si="8"/>
        <v>89.202129971878023</v>
      </c>
      <c r="L59" s="26">
        <f t="shared" ca="1" si="8"/>
        <v>99.246762166435531</v>
      </c>
      <c r="M59" s="26">
        <f t="shared" ca="1" si="8"/>
        <v>88.492392381758847</v>
      </c>
      <c r="N59" s="26">
        <f t="shared" ca="1" si="8"/>
        <v>89.849462334865393</v>
      </c>
      <c r="O59" s="26">
        <f t="shared" ca="1" si="8"/>
        <v>106.72692186069608</v>
      </c>
      <c r="P59" s="26">
        <f t="shared" ca="1" si="8"/>
        <v>63.144142661556877</v>
      </c>
      <c r="Q59" s="26">
        <f t="shared" ca="1" si="8"/>
        <v>91.42533770541425</v>
      </c>
      <c r="R59" s="26"/>
      <c r="S59" s="26"/>
      <c r="T59" s="26"/>
      <c r="U59" s="26">
        <f t="shared" ca="1" si="12"/>
        <v>98.96365008806599</v>
      </c>
      <c r="V59" s="26">
        <f t="shared" ca="1" si="12"/>
        <v>91.651803460667026</v>
      </c>
      <c r="W59" s="26">
        <f t="shared" si="3"/>
        <v>216</v>
      </c>
      <c r="X59" s="26">
        <f t="shared" ca="1" si="13"/>
        <v>81.032123955305053</v>
      </c>
      <c r="Y59" s="26">
        <f t="shared" ca="1" si="13"/>
        <v>73.570989081609326</v>
      </c>
      <c r="Z59" s="26">
        <f t="shared" ca="1" si="13"/>
        <v>43.997131998363891</v>
      </c>
      <c r="AA59" s="26">
        <f t="shared" ca="1" si="13"/>
        <v>105.52739617889534</v>
      </c>
      <c r="AB59" s="26">
        <f t="shared" ca="1" si="13"/>
        <v>103.8748214400736</v>
      </c>
      <c r="AC59" s="26">
        <f t="shared" ca="1" si="13"/>
        <v>246.8632203264533</v>
      </c>
      <c r="AD59" s="26">
        <f t="shared" ca="1" si="13"/>
        <v>125.62731052668272</v>
      </c>
      <c r="AE59" s="26">
        <f t="shared" ca="1" si="13"/>
        <v>116.94715793837869</v>
      </c>
      <c r="AF59" s="26">
        <f t="shared" ca="1" si="13"/>
        <v>120.52981770758011</v>
      </c>
      <c r="AG59" s="26">
        <f t="shared" ca="1" si="13"/>
        <v>124.60750021197312</v>
      </c>
      <c r="AH59" s="26">
        <f t="shared" ca="1" si="13"/>
        <v>144.74205239503013</v>
      </c>
      <c r="AI59" s="26">
        <f t="shared" ca="1" si="13"/>
        <v>107.98364385771229</v>
      </c>
      <c r="AJ59" s="26">
        <f t="shared" ca="1" si="13"/>
        <v>136.84284408213438</v>
      </c>
      <c r="AK59" s="26">
        <f t="shared" ca="1" si="13"/>
        <v>103.45675131779993</v>
      </c>
      <c r="AL59" s="26">
        <f t="shared" ca="1" si="13"/>
        <v>173.76822083200997</v>
      </c>
      <c r="AM59" s="26">
        <f t="shared" ca="1" si="13"/>
        <v>96.467356725058139</v>
      </c>
      <c r="AN59" s="26">
        <f t="shared" ca="1" si="13"/>
        <v>132.61301095911449</v>
      </c>
      <c r="AO59" s="26">
        <f t="shared" ca="1" si="13"/>
        <v>158.12801192978006</v>
      </c>
      <c r="AP59" s="26">
        <f t="shared" ca="1" si="13"/>
        <v>121.01013424858282</v>
      </c>
      <c r="AQ59" s="26">
        <f t="shared" ca="1" si="13"/>
        <v>95.909017631977264</v>
      </c>
      <c r="AR59" s="26">
        <f t="shared" ca="1" si="13"/>
        <v>78.849543326195544</v>
      </c>
      <c r="AS59" s="26">
        <f t="shared" ca="1" si="13"/>
        <v>105.40444010586135</v>
      </c>
      <c r="AT59" s="26">
        <f t="shared" ca="1" si="13"/>
        <v>132.23121614129818</v>
      </c>
      <c r="AU59" s="26">
        <f t="shared" ca="1" si="13"/>
        <v>56.707396759493797</v>
      </c>
      <c r="AV59" s="26">
        <f t="shared" ca="1" si="13"/>
        <v>81.789035599347216</v>
      </c>
      <c r="AW59" s="26">
        <f t="shared" ca="1" si="13"/>
        <v>80.448498977297874</v>
      </c>
      <c r="AX59" s="26">
        <f t="shared" ca="1" si="13"/>
        <v>83.357051347516062</v>
      </c>
      <c r="AY59" s="26">
        <f t="shared" ca="1" si="13"/>
        <v>79.779498224525724</v>
      </c>
      <c r="AZ59" s="26">
        <f t="shared" ca="1" si="13"/>
        <v>92.364957349231886</v>
      </c>
      <c r="BA59" s="26">
        <f t="shared" ca="1" si="13"/>
        <v>81.588361312741256</v>
      </c>
      <c r="BB59" s="26">
        <f t="shared" ca="1" si="13"/>
        <v>104.07723303878272</v>
      </c>
      <c r="BC59" s="26">
        <f t="shared" ca="1" si="13"/>
        <v>55.754513877595464</v>
      </c>
      <c r="BD59" s="26">
        <f t="shared" ca="1" si="13"/>
        <v>69.472247054122704</v>
      </c>
      <c r="BE59" s="26">
        <f t="shared" ca="1" si="13"/>
        <v>98.236120064802549</v>
      </c>
      <c r="BF59" s="26"/>
      <c r="BG59" s="26">
        <f t="shared" ca="1" si="10"/>
        <v>99.246762166435531</v>
      </c>
      <c r="BH59" s="26">
        <f t="shared" ca="1" si="10"/>
        <v>106.33217003490341</v>
      </c>
      <c r="BI59" s="26">
        <f t="shared" ca="1" si="10"/>
        <v>85.404102506476988</v>
      </c>
      <c r="BJ59" s="26">
        <f t="shared" ca="1" si="10"/>
        <v>89.264863833914461</v>
      </c>
      <c r="BK59" s="26">
        <f t="shared" ca="1" si="10"/>
        <v>83.30248069000335</v>
      </c>
      <c r="BL59" s="26">
        <f t="shared" ca="1" si="10"/>
        <v>70.542594498609688</v>
      </c>
      <c r="BM59" s="26">
        <f t="shared" ca="1" si="10"/>
        <v>163.41109472059122</v>
      </c>
      <c r="BN59" s="26">
        <f t="shared" ca="1" si="10"/>
        <v>46.119370197456654</v>
      </c>
      <c r="BO59" s="26">
        <f t="shared" ca="1" si="10"/>
        <v>106.72692186069608</v>
      </c>
      <c r="BP59" s="26">
        <f t="shared" ca="1" si="10"/>
        <v>50.520575013617687</v>
      </c>
      <c r="BQ59" s="26">
        <f t="shared" ca="1" si="10"/>
        <v>58.904309161841198</v>
      </c>
      <c r="BR59" s="26">
        <f t="shared" ca="1" si="10"/>
        <v>83.677095317375816</v>
      </c>
      <c r="BS59" s="26">
        <f t="shared" ca="1" si="10"/>
        <v>68.846047253609626</v>
      </c>
      <c r="BT59" s="26">
        <f t="shared" ca="1" si="10"/>
        <v>54.542057479512245</v>
      </c>
      <c r="BU59" s="26">
        <f t="shared" ca="1" si="10"/>
        <v>89.352886061862279</v>
      </c>
      <c r="BV59" s="26">
        <f t="shared" ca="1" si="10"/>
        <v>108.08739558962296</v>
      </c>
      <c r="BW59" s="26">
        <f t="shared" ca="1" si="10"/>
        <v>127.49492695789547</v>
      </c>
      <c r="BX59" s="26">
        <f t="shared" ca="1" si="10"/>
        <v>86.897497878160394</v>
      </c>
      <c r="BY59" s="26"/>
      <c r="BZ59" s="26"/>
      <c r="CA59" s="26"/>
      <c r="CB59" s="26"/>
      <c r="CC59" s="26">
        <f t="shared" ca="1" si="11"/>
        <v>136.1325009091926</v>
      </c>
      <c r="CD59" s="26">
        <f t="shared" ca="1" si="11"/>
        <v>53.148503242985399</v>
      </c>
      <c r="CE59" s="26">
        <f t="shared" ca="1" si="11"/>
        <v>91.382889396438074</v>
      </c>
      <c r="CF59" s="26">
        <f t="shared" ca="1" si="11"/>
        <v>92.537489507459583</v>
      </c>
      <c r="CG59" s="26">
        <f t="shared" ca="1" si="11"/>
        <v>90.284997081268742</v>
      </c>
    </row>
    <row r="60" spans="1:85" x14ac:dyDescent="0.3">
      <c r="A60" s="25">
        <v>2005</v>
      </c>
      <c r="B60" s="26">
        <f t="shared" ca="1" si="2"/>
        <v>90.528819830148095</v>
      </c>
      <c r="C60" s="26"/>
      <c r="D60" s="26">
        <f t="shared" ca="1" si="8"/>
        <v>80.95714126586023</v>
      </c>
      <c r="E60" s="26">
        <f t="shared" ca="1" si="8"/>
        <v>104.20631076343298</v>
      </c>
      <c r="F60" s="26">
        <f t="shared" ca="1" si="8"/>
        <v>114.96987807449553</v>
      </c>
      <c r="G60" s="26">
        <f t="shared" ca="1" si="8"/>
        <v>58.113748933429051</v>
      </c>
      <c r="H60" s="26">
        <f t="shared" ca="1" si="8"/>
        <v>83.647467262766568</v>
      </c>
      <c r="I60" s="26">
        <f t="shared" ca="1" si="8"/>
        <v>84.54785890012954</v>
      </c>
      <c r="J60" s="26">
        <f t="shared" ca="1" si="8"/>
        <v>86.253136246365329</v>
      </c>
      <c r="K60" s="26">
        <f t="shared" ca="1" si="8"/>
        <v>90.831539071949081</v>
      </c>
      <c r="L60" s="26">
        <f t="shared" ca="1" si="8"/>
        <v>98.792497627491159</v>
      </c>
      <c r="M60" s="26">
        <f t="shared" ca="1" si="8"/>
        <v>90.03324436337634</v>
      </c>
      <c r="N60" s="26">
        <f t="shared" ca="1" si="8"/>
        <v>93.121031102840149</v>
      </c>
      <c r="O60" s="26">
        <f t="shared" ca="1" si="8"/>
        <v>106.75708719326448</v>
      </c>
      <c r="P60" s="26">
        <f t="shared" ca="1" si="8"/>
        <v>64.932444881063731</v>
      </c>
      <c r="Q60" s="26">
        <f t="shared" ca="1" si="8"/>
        <v>93.959520536203812</v>
      </c>
      <c r="R60" s="26"/>
      <c r="S60" s="26"/>
      <c r="T60" s="26"/>
      <c r="U60" s="26">
        <f t="shared" ca="1" si="12"/>
        <v>97.297346606582593</v>
      </c>
      <c r="V60" s="26">
        <f t="shared" ca="1" si="12"/>
        <v>89.887516765130968</v>
      </c>
      <c r="W60" s="26">
        <f t="shared" si="3"/>
        <v>220</v>
      </c>
      <c r="X60" s="26">
        <f t="shared" ca="1" si="13"/>
        <v>81.929685735123215</v>
      </c>
      <c r="Y60" s="26">
        <f t="shared" ca="1" si="13"/>
        <v>71.465684214602405</v>
      </c>
      <c r="Z60" s="26">
        <f t="shared" ca="1" si="13"/>
        <v>54.180045753162275</v>
      </c>
      <c r="AA60" s="26">
        <f t="shared" ca="1" si="13"/>
        <v>104.20631076343298</v>
      </c>
      <c r="AB60" s="26">
        <f t="shared" ca="1" si="13"/>
        <v>103.50239638577254</v>
      </c>
      <c r="AC60" s="26">
        <f t="shared" ca="1" si="13"/>
        <v>233.98767506221495</v>
      </c>
      <c r="AD60" s="26">
        <f t="shared" ca="1" si="13"/>
        <v>127.46986303186243</v>
      </c>
      <c r="AE60" s="26">
        <f t="shared" ca="1" si="13"/>
        <v>116.11484015746305</v>
      </c>
      <c r="AF60" s="26">
        <f t="shared" ca="1" si="13"/>
        <v>121.44487050178975</v>
      </c>
      <c r="AG60" s="26">
        <f t="shared" ca="1" si="13"/>
        <v>122.13593059195003</v>
      </c>
      <c r="AH60" s="26">
        <f t="shared" ca="1" si="13"/>
        <v>139.11790160031944</v>
      </c>
      <c r="AI60" s="26">
        <f t="shared" ca="1" si="13"/>
        <v>110.38554914792452</v>
      </c>
      <c r="AJ60" s="26">
        <f t="shared" ca="1" si="13"/>
        <v>133.74572168614392</v>
      </c>
      <c r="AK60" s="26">
        <f t="shared" ca="1" si="13"/>
        <v>105.1463014563664</v>
      </c>
      <c r="AL60" s="26">
        <f t="shared" ca="1" si="13"/>
        <v>169.01869551798714</v>
      </c>
      <c r="AM60" s="26">
        <f t="shared" ca="1" si="13"/>
        <v>96.686810108714496</v>
      </c>
      <c r="AN60" s="26">
        <f t="shared" ca="1" si="13"/>
        <v>127.63093123651223</v>
      </c>
      <c r="AO60" s="26">
        <f t="shared" ca="1" si="13"/>
        <v>154.25973797093536</v>
      </c>
      <c r="AP60" s="26">
        <f t="shared" ca="1" si="13"/>
        <v>118.87205019279625</v>
      </c>
      <c r="AQ60" s="26">
        <f t="shared" ca="1" si="13"/>
        <v>94.664555557715246</v>
      </c>
      <c r="AR60" s="26">
        <f t="shared" ca="1" si="13"/>
        <v>81.069034134925701</v>
      </c>
      <c r="AS60" s="26">
        <f t="shared" ca="1" si="13"/>
        <v>106.7217253741625</v>
      </c>
      <c r="AT60" s="26">
        <f t="shared" ca="1" si="13"/>
        <v>130.64990132373208</v>
      </c>
      <c r="AU60" s="26">
        <f t="shared" ca="1" si="13"/>
        <v>58.113748933429051</v>
      </c>
      <c r="AV60" s="26">
        <f t="shared" ca="1" si="13"/>
        <v>83.190727638422103</v>
      </c>
      <c r="AW60" s="26">
        <f t="shared" ca="1" si="13"/>
        <v>84.13628738353249</v>
      </c>
      <c r="AX60" s="26">
        <f t="shared" ca="1" si="13"/>
        <v>84.54785890012954</v>
      </c>
      <c r="AY60" s="26">
        <f t="shared" ca="1" si="13"/>
        <v>83.406489921127999</v>
      </c>
      <c r="AZ60" s="26">
        <f t="shared" ca="1" si="13"/>
        <v>92.189949292846421</v>
      </c>
      <c r="BA60" s="26">
        <f t="shared" ca="1" si="13"/>
        <v>84.243471168688004</v>
      </c>
      <c r="BB60" s="26">
        <f t="shared" ca="1" si="13"/>
        <v>105.39481743559804</v>
      </c>
      <c r="BC60" s="26">
        <f t="shared" ca="1" si="13"/>
        <v>52.1773005184236</v>
      </c>
      <c r="BD60" s="26">
        <f t="shared" ca="1" si="13"/>
        <v>69.576430059203702</v>
      </c>
      <c r="BE60" s="26">
        <f t="shared" ca="1" si="13"/>
        <v>102.19102502541001</v>
      </c>
      <c r="BF60" s="26"/>
      <c r="BG60" s="26">
        <f t="shared" ca="1" si="10"/>
        <v>98.792497627491159</v>
      </c>
      <c r="BH60" s="26">
        <f t="shared" ca="1" si="10"/>
        <v>105.38479510032975</v>
      </c>
      <c r="BI60" s="26">
        <f t="shared" ca="1" si="10"/>
        <v>88.312951215752946</v>
      </c>
      <c r="BJ60" s="26">
        <f t="shared" ca="1" si="10"/>
        <v>90.938247276247381</v>
      </c>
      <c r="BK60" s="26">
        <f t="shared" ca="1" si="10"/>
        <v>83.772195972814032</v>
      </c>
      <c r="BL60" s="26">
        <f t="shared" ca="1" si="10"/>
        <v>76.068634905947619</v>
      </c>
      <c r="BM60" s="26">
        <f t="shared" ca="1" si="10"/>
        <v>160.93150359205498</v>
      </c>
      <c r="BN60" s="26">
        <f t="shared" ca="1" si="10"/>
        <v>49.692809308606066</v>
      </c>
      <c r="BO60" s="26">
        <f t="shared" ca="1" si="10"/>
        <v>106.75708719326448</v>
      </c>
      <c r="BP60" s="26">
        <f t="shared" ca="1" si="10"/>
        <v>52.539996459359585</v>
      </c>
      <c r="BQ60" s="26">
        <f t="shared" ca="1" si="10"/>
        <v>60.17027367310282</v>
      </c>
      <c r="BR60" s="26">
        <f t="shared" ca="1" si="10"/>
        <v>85.484156145192998</v>
      </c>
      <c r="BS60" s="26">
        <f t="shared" ca="1" si="10"/>
        <v>71.1421574082935</v>
      </c>
      <c r="BT60" s="26">
        <f t="shared" ca="1" si="10"/>
        <v>56.130472280960994</v>
      </c>
      <c r="BU60" s="26">
        <f t="shared" ca="1" si="10"/>
        <v>93.392282425167281</v>
      </c>
      <c r="BV60" s="26">
        <f t="shared" ca="1" si="10"/>
        <v>108.44241596992605</v>
      </c>
      <c r="BW60" s="26">
        <f t="shared" ca="1" si="10"/>
        <v>127.38237157760932</v>
      </c>
      <c r="BX60" s="26">
        <f t="shared" ca="1" si="10"/>
        <v>87.684117302221779</v>
      </c>
      <c r="BY60" s="26"/>
      <c r="BZ60" s="26"/>
      <c r="CA60" s="26"/>
      <c r="CB60" s="26"/>
      <c r="CC60" s="26">
        <f t="shared" ca="1" si="11"/>
        <v>130.70260456863639</v>
      </c>
      <c r="CD60" s="26">
        <f t="shared" ca="1" si="11"/>
        <v>55.972775423233116</v>
      </c>
      <c r="CE60" s="26">
        <f t="shared" ca="1" si="11"/>
        <v>98.744684941919019</v>
      </c>
      <c r="CF60" s="26">
        <f t="shared" ca="1" si="11"/>
        <v>79.122299105766288</v>
      </c>
      <c r="CG60" s="26">
        <f t="shared" ca="1" si="11"/>
        <v>89.345237056519778</v>
      </c>
    </row>
    <row r="61" spans="1:85" x14ac:dyDescent="0.3">
      <c r="A61" s="25">
        <v>2006</v>
      </c>
      <c r="B61" s="26">
        <f t="shared" ca="1" si="2"/>
        <v>92.208378619799063</v>
      </c>
      <c r="C61" s="26"/>
      <c r="D61" s="26">
        <f t="shared" ca="1" si="8"/>
        <v>82.670413989458552</v>
      </c>
      <c r="E61" s="26">
        <f t="shared" ca="1" si="8"/>
        <v>103.13749142620635</v>
      </c>
      <c r="F61" s="26">
        <f t="shared" ca="1" si="8"/>
        <v>114.18723110424483</v>
      </c>
      <c r="G61" s="26">
        <f t="shared" ca="1" si="8"/>
        <v>61.443368321787759</v>
      </c>
      <c r="H61" s="26">
        <f t="shared" ca="1" si="8"/>
        <v>86.634931108424226</v>
      </c>
      <c r="I61" s="26">
        <f t="shared" ca="1" si="8"/>
        <v>86.928855333332933</v>
      </c>
      <c r="J61" s="26">
        <f t="shared" ca="1" si="8"/>
        <v>88.449570392707315</v>
      </c>
      <c r="K61" s="26">
        <f t="shared" ca="1" si="8"/>
        <v>92.91035081750907</v>
      </c>
      <c r="L61" s="26">
        <f t="shared" ca="1" si="8"/>
        <v>98.994947078937273</v>
      </c>
      <c r="M61" s="26">
        <f t="shared" ca="1" si="8"/>
        <v>92.559182415475007</v>
      </c>
      <c r="N61" s="26">
        <f t="shared" ca="1" si="8"/>
        <v>94.492010235255151</v>
      </c>
      <c r="O61" s="26">
        <f t="shared" ca="1" si="8"/>
        <v>107.72282919601942</v>
      </c>
      <c r="P61" s="26">
        <f t="shared" ca="1" si="8"/>
        <v>67.484985079771235</v>
      </c>
      <c r="Q61" s="26">
        <f t="shared" ca="1" si="8"/>
        <v>98.354983083136233</v>
      </c>
      <c r="R61" s="26"/>
      <c r="S61" s="26"/>
      <c r="T61" s="26"/>
      <c r="U61" s="26">
        <f t="shared" ca="1" si="12"/>
        <v>96.694191699912437</v>
      </c>
      <c r="V61" s="26">
        <f t="shared" ca="1" si="12"/>
        <v>99.342505609135003</v>
      </c>
      <c r="W61" s="26">
        <f t="shared" si="3"/>
        <v>224</v>
      </c>
      <c r="X61" s="26">
        <f t="shared" ca="1" si="13"/>
        <v>83.652835417667731</v>
      </c>
      <c r="Y61" s="26">
        <f t="shared" ca="1" si="13"/>
        <v>69.551012138257136</v>
      </c>
      <c r="Z61" s="26">
        <f t="shared" ca="1" si="13"/>
        <v>57.86807844377897</v>
      </c>
      <c r="AA61" s="26">
        <f t="shared" ca="1" si="13"/>
        <v>103.13749142620635</v>
      </c>
      <c r="AB61" s="26">
        <f t="shared" ca="1" si="13"/>
        <v>103.38243316406995</v>
      </c>
      <c r="AC61" s="26">
        <f t="shared" ca="1" si="13"/>
        <v>220.98798592216215</v>
      </c>
      <c r="AD61" s="26">
        <f t="shared" ca="1" si="13"/>
        <v>131.84311419591793</v>
      </c>
      <c r="AE61" s="26">
        <f t="shared" ca="1" si="13"/>
        <v>114.55573798091737</v>
      </c>
      <c r="AF61" s="26">
        <f t="shared" ca="1" si="13"/>
        <v>124.95528541027815</v>
      </c>
      <c r="AG61" s="26">
        <f t="shared" ca="1" si="13"/>
        <v>120.65938708470813</v>
      </c>
      <c r="AH61" s="26">
        <f t="shared" ca="1" si="13"/>
        <v>135.62566767684402</v>
      </c>
      <c r="AI61" s="26">
        <f t="shared" ca="1" si="13"/>
        <v>115.35764031672362</v>
      </c>
      <c r="AJ61" s="26">
        <f t="shared" ca="1" si="13"/>
        <v>131.41376789106846</v>
      </c>
      <c r="AK61" s="26">
        <f t="shared" ca="1" si="13"/>
        <v>108.53977012916816</v>
      </c>
      <c r="AL61" s="26">
        <f t="shared" ca="1" si="13"/>
        <v>159.31810482676212</v>
      </c>
      <c r="AM61" s="26">
        <f t="shared" ca="1" si="13"/>
        <v>98.984765099108103</v>
      </c>
      <c r="AN61" s="26">
        <f t="shared" ca="1" si="13"/>
        <v>124.3002568008085</v>
      </c>
      <c r="AO61" s="26">
        <f t="shared" ref="X61:BE68" ca="1" si="14">GEOMEAN(OFFSET(AO$76,$W61,0,4,1))</f>
        <v>150.58454040336889</v>
      </c>
      <c r="AP61" s="26">
        <f t="shared" ca="1" si="14"/>
        <v>116.99619675424081</v>
      </c>
      <c r="AQ61" s="26">
        <f t="shared" ca="1" si="14"/>
        <v>93.373833458362242</v>
      </c>
      <c r="AR61" s="26">
        <f t="shared" ca="1" si="14"/>
        <v>83.540945698380014</v>
      </c>
      <c r="AS61" s="26">
        <f t="shared" ca="1" si="14"/>
        <v>108.22494470995646</v>
      </c>
      <c r="AT61" s="26">
        <f t="shared" ca="1" si="14"/>
        <v>127.5657566814763</v>
      </c>
      <c r="AU61" s="26">
        <f t="shared" ca="1" si="14"/>
        <v>61.443368321787759</v>
      </c>
      <c r="AV61" s="26">
        <f t="shared" ca="1" si="14"/>
        <v>85.053933419512276</v>
      </c>
      <c r="AW61" s="26">
        <f t="shared" ca="1" si="14"/>
        <v>88.300362181694538</v>
      </c>
      <c r="AX61" s="26">
        <f t="shared" ca="1" si="14"/>
        <v>86.928855333332933</v>
      </c>
      <c r="AY61" s="26">
        <f t="shared" ca="1" si="14"/>
        <v>86.539854725164261</v>
      </c>
      <c r="AZ61" s="26">
        <f t="shared" ca="1" si="14"/>
        <v>92.783909690270349</v>
      </c>
      <c r="BA61" s="26">
        <f t="shared" ca="1" si="14"/>
        <v>86.999191183741743</v>
      </c>
      <c r="BB61" s="26">
        <f t="shared" ca="1" si="14"/>
        <v>106.34445288233476</v>
      </c>
      <c r="BC61" s="26">
        <f t="shared" ca="1" si="14"/>
        <v>51.744665171589467</v>
      </c>
      <c r="BD61" s="26">
        <f t="shared" ca="1" si="14"/>
        <v>70.95873351167188</v>
      </c>
      <c r="BE61" s="26">
        <f t="shared" ca="1" si="14"/>
        <v>106.17051638354464</v>
      </c>
      <c r="BF61" s="26"/>
      <c r="BG61" s="26">
        <f t="shared" ca="1" si="10"/>
        <v>98.994947078937273</v>
      </c>
      <c r="BH61" s="26">
        <f t="shared" ca="1" si="10"/>
        <v>105.37497852743675</v>
      </c>
      <c r="BI61" s="26">
        <f t="shared" ca="1" si="10"/>
        <v>90.573115333486086</v>
      </c>
      <c r="BJ61" s="26">
        <f t="shared" ca="1" si="10"/>
        <v>94.240992581554138</v>
      </c>
      <c r="BK61" s="26">
        <f t="shared" ca="1" si="10"/>
        <v>85.572696356856198</v>
      </c>
      <c r="BL61" s="26">
        <f t="shared" ca="1" si="10"/>
        <v>77.948995362156694</v>
      </c>
      <c r="BM61" s="26">
        <f t="shared" ca="1" si="10"/>
        <v>157.51855277530456</v>
      </c>
      <c r="BN61" s="26">
        <f t="shared" ca="1" si="10"/>
        <v>55.399318712343543</v>
      </c>
      <c r="BO61" s="26">
        <f t="shared" ca="1" si="10"/>
        <v>107.72282919601942</v>
      </c>
      <c r="BP61" s="26">
        <f t="shared" ca="1" si="10"/>
        <v>55.810391033846066</v>
      </c>
      <c r="BQ61" s="26">
        <f t="shared" ca="1" si="10"/>
        <v>62.203433762413688</v>
      </c>
      <c r="BR61" s="26">
        <f t="shared" ca="1" si="10"/>
        <v>87.528811315558784</v>
      </c>
      <c r="BS61" s="26">
        <f t="shared" ca="1" si="10"/>
        <v>73.765196243361601</v>
      </c>
      <c r="BT61" s="26">
        <f t="shared" ca="1" si="10"/>
        <v>57.966451970371807</v>
      </c>
      <c r="BU61" s="26">
        <f t="shared" ca="1" si="10"/>
        <v>100.73024310663442</v>
      </c>
      <c r="BV61" s="26">
        <f t="shared" ca="1" si="10"/>
        <v>105.48852241012948</v>
      </c>
      <c r="BW61" s="26">
        <f t="shared" ca="1" si="10"/>
        <v>126.79844588959614</v>
      </c>
      <c r="BX61" s="26">
        <f t="shared" ca="1" si="10"/>
        <v>88.914016408402802</v>
      </c>
      <c r="BY61" s="26"/>
      <c r="BZ61" s="26"/>
      <c r="CA61" s="26"/>
      <c r="CB61" s="26"/>
      <c r="CC61" s="26">
        <f t="shared" ca="1" si="11"/>
        <v>126.32892130049299</v>
      </c>
      <c r="CD61" s="26">
        <f t="shared" ca="1" si="11"/>
        <v>59.91111642495941</v>
      </c>
      <c r="CE61" s="26">
        <f t="shared" ca="1" si="11"/>
        <v>106.364314090109</v>
      </c>
      <c r="CF61" s="26">
        <f t="shared" ca="1" si="11"/>
        <v>101.58072232899575</v>
      </c>
      <c r="CG61" s="26">
        <f t="shared" ca="1" si="11"/>
        <v>94.801986478412061</v>
      </c>
    </row>
    <row r="62" spans="1:85" x14ac:dyDescent="0.3">
      <c r="A62" s="25">
        <v>2007</v>
      </c>
      <c r="B62" s="26">
        <f t="shared" ca="1" si="2"/>
        <v>94.292870004571341</v>
      </c>
      <c r="C62" s="26"/>
      <c r="D62" s="26">
        <f t="shared" ca="1" si="8"/>
        <v>85.034864251217428</v>
      </c>
      <c r="E62" s="26">
        <f t="shared" ca="1" si="8"/>
        <v>102.37456467085055</v>
      </c>
      <c r="F62" s="26">
        <f t="shared" ca="1" si="8"/>
        <v>113.61982384842436</v>
      </c>
      <c r="G62" s="26">
        <f t="shared" ca="1" si="8"/>
        <v>65.699618798843019</v>
      </c>
      <c r="H62" s="26">
        <f t="shared" ca="1" si="8"/>
        <v>89.906617396050223</v>
      </c>
      <c r="I62" s="26">
        <f t="shared" ca="1" si="8"/>
        <v>89.457376751631116</v>
      </c>
      <c r="J62" s="26">
        <f t="shared" ca="1" si="8"/>
        <v>91.328659468044194</v>
      </c>
      <c r="K62" s="26">
        <f t="shared" ca="1" si="8"/>
        <v>95.333301332805988</v>
      </c>
      <c r="L62" s="26">
        <f t="shared" ca="1" si="8"/>
        <v>99.219950385646214</v>
      </c>
      <c r="M62" s="26">
        <f t="shared" ca="1" si="8"/>
        <v>95.083291019635752</v>
      </c>
      <c r="N62" s="26">
        <f t="shared" ca="1" si="8"/>
        <v>96.229373459816017</v>
      </c>
      <c r="O62" s="26">
        <f t="shared" ca="1" si="8"/>
        <v>110.28816416203333</v>
      </c>
      <c r="P62" s="26">
        <f t="shared" ca="1" si="8"/>
        <v>70.963710963937103</v>
      </c>
      <c r="Q62" s="26">
        <f t="shared" ca="1" si="8"/>
        <v>103.0989216241246</v>
      </c>
      <c r="R62" s="26"/>
      <c r="S62" s="26"/>
      <c r="T62" s="26"/>
      <c r="U62" s="26">
        <f t="shared" ca="1" si="12"/>
        <v>98.298693635077512</v>
      </c>
      <c r="V62" s="26">
        <f t="shared" ca="1" si="12"/>
        <v>105.78564006162345</v>
      </c>
      <c r="W62" s="26">
        <f t="shared" si="3"/>
        <v>228</v>
      </c>
      <c r="X62" s="26">
        <f t="shared" ca="1" si="14"/>
        <v>86.034984116323159</v>
      </c>
      <c r="Y62" s="26">
        <f t="shared" ca="1" si="14"/>
        <v>69.23537218252261</v>
      </c>
      <c r="Z62" s="26">
        <f t="shared" ca="1" si="14"/>
        <v>61.729167301669904</v>
      </c>
      <c r="AA62" s="26">
        <f t="shared" ca="1" si="14"/>
        <v>102.37456467085055</v>
      </c>
      <c r="AB62" s="26">
        <f t="shared" ca="1" si="14"/>
        <v>103.93108542820164</v>
      </c>
      <c r="AC62" s="26">
        <f t="shared" ca="1" si="14"/>
        <v>208.46420477963756</v>
      </c>
      <c r="AD62" s="26">
        <f t="shared" ca="1" si="14"/>
        <v>135.23052473124062</v>
      </c>
      <c r="AE62" s="26">
        <f t="shared" ca="1" si="14"/>
        <v>112.84685533116208</v>
      </c>
      <c r="AF62" s="26">
        <f t="shared" ca="1" si="14"/>
        <v>127.3274362658364</v>
      </c>
      <c r="AG62" s="26">
        <f t="shared" ca="1" si="14"/>
        <v>119.11417595149098</v>
      </c>
      <c r="AH62" s="26">
        <f t="shared" ca="1" si="14"/>
        <v>133.82218811157404</v>
      </c>
      <c r="AI62" s="26">
        <f t="shared" ca="1" si="14"/>
        <v>119.66951324741393</v>
      </c>
      <c r="AJ62" s="26">
        <f t="shared" ca="1" si="14"/>
        <v>129.43692353331502</v>
      </c>
      <c r="AK62" s="26">
        <f t="shared" ca="1" si="14"/>
        <v>112.85526230392112</v>
      </c>
      <c r="AL62" s="26">
        <f t="shared" ca="1" si="14"/>
        <v>149.56653335470097</v>
      </c>
      <c r="AM62" s="26">
        <f t="shared" ca="1" si="14"/>
        <v>101.48022805323758</v>
      </c>
      <c r="AN62" s="26">
        <f t="shared" ca="1" si="14"/>
        <v>121.15662236025824</v>
      </c>
      <c r="AO62" s="26">
        <f t="shared" ca="1" si="14"/>
        <v>147.598524095046</v>
      </c>
      <c r="AP62" s="26">
        <f t="shared" ca="1" si="14"/>
        <v>115.74979842231677</v>
      </c>
      <c r="AQ62" s="26">
        <f t="shared" ca="1" si="14"/>
        <v>92.311721980638509</v>
      </c>
      <c r="AR62" s="26">
        <f t="shared" ca="1" si="14"/>
        <v>85.278556242552511</v>
      </c>
      <c r="AS62" s="26">
        <f t="shared" ca="1" si="14"/>
        <v>108.97236718717674</v>
      </c>
      <c r="AT62" s="26">
        <f t="shared" ca="1" si="14"/>
        <v>122.87753221915939</v>
      </c>
      <c r="AU62" s="26">
        <f t="shared" ca="1" si="14"/>
        <v>65.699618798843019</v>
      </c>
      <c r="AV62" s="26">
        <f t="shared" ca="1" si="14"/>
        <v>87.589792870629097</v>
      </c>
      <c r="AW62" s="26">
        <f t="shared" ca="1" si="14"/>
        <v>92.343247443291617</v>
      </c>
      <c r="AX62" s="26">
        <f t="shared" ca="1" si="14"/>
        <v>89.457376751631116</v>
      </c>
      <c r="AY62" s="26">
        <f t="shared" ca="1" si="14"/>
        <v>90.088906455187058</v>
      </c>
      <c r="AZ62" s="26">
        <f t="shared" ca="1" si="14"/>
        <v>95.307603525041671</v>
      </c>
      <c r="BA62" s="26">
        <f t="shared" ca="1" si="14"/>
        <v>89.937812452824147</v>
      </c>
      <c r="BB62" s="26">
        <f t="shared" ca="1" si="14"/>
        <v>107.55409721914661</v>
      </c>
      <c r="BC62" s="26">
        <f t="shared" ca="1" si="14"/>
        <v>51.116652806403543</v>
      </c>
      <c r="BD62" s="26">
        <f t="shared" ca="1" si="14"/>
        <v>75.808459669031777</v>
      </c>
      <c r="BE62" s="26">
        <f t="shared" ca="1" si="14"/>
        <v>107.63427089415012</v>
      </c>
      <c r="BF62" s="26"/>
      <c r="BG62" s="26">
        <f t="shared" ca="1" si="10"/>
        <v>99.219950385646214</v>
      </c>
      <c r="BH62" s="26">
        <f t="shared" ca="1" si="10"/>
        <v>106.00747632569347</v>
      </c>
      <c r="BI62" s="26">
        <f t="shared" ca="1" si="10"/>
        <v>92.546326574336362</v>
      </c>
      <c r="BJ62" s="26">
        <f t="shared" ca="1" si="10"/>
        <v>97.065328998855591</v>
      </c>
      <c r="BK62" s="26">
        <f t="shared" ca="1" si="10"/>
        <v>88.836559052499751</v>
      </c>
      <c r="BL62" s="26">
        <f t="shared" ca="1" si="10"/>
        <v>80.326274901671653</v>
      </c>
      <c r="BM62" s="26">
        <f t="shared" ca="1" si="10"/>
        <v>151.82979515048393</v>
      </c>
      <c r="BN62" s="26">
        <f t="shared" ca="1" si="10"/>
        <v>64.815209889567356</v>
      </c>
      <c r="BO62" s="26">
        <f t="shared" ca="1" si="10"/>
        <v>110.28816416203333</v>
      </c>
      <c r="BP62" s="26">
        <f t="shared" ca="1" si="10"/>
        <v>60.400517434563682</v>
      </c>
      <c r="BQ62" s="26">
        <f t="shared" ca="1" si="10"/>
        <v>66.084964797154853</v>
      </c>
      <c r="BR62" s="26">
        <f t="shared" ca="1" si="10"/>
        <v>88.703932312282078</v>
      </c>
      <c r="BS62" s="26">
        <f t="shared" ca="1" si="10"/>
        <v>78.935615145613497</v>
      </c>
      <c r="BT62" s="26">
        <f t="shared" ca="1" si="10"/>
        <v>61.402535807421508</v>
      </c>
      <c r="BU62" s="26">
        <f t="shared" ca="1" si="10"/>
        <v>108.14146593359972</v>
      </c>
      <c r="BV62" s="26">
        <f t="shared" ca="1" si="10"/>
        <v>102.6597408822584</v>
      </c>
      <c r="BW62" s="26">
        <f t="shared" ca="1" si="10"/>
        <v>124.69437399514774</v>
      </c>
      <c r="BX62" s="26">
        <f t="shared" ca="1" si="10"/>
        <v>91.66508849773389</v>
      </c>
      <c r="BY62" s="26"/>
      <c r="BZ62" s="26"/>
      <c r="CA62" s="26"/>
      <c r="CB62" s="26"/>
      <c r="CC62" s="26">
        <f t="shared" ca="1" si="11"/>
        <v>124.84940785566845</v>
      </c>
      <c r="CD62" s="26">
        <f t="shared" ca="1" si="11"/>
        <v>65.243254635194987</v>
      </c>
      <c r="CE62" s="26">
        <f t="shared" ca="1" si="11"/>
        <v>108.93386465852973</v>
      </c>
      <c r="CF62" s="26">
        <f t="shared" ca="1" si="11"/>
        <v>108.46967083979816</v>
      </c>
      <c r="CG62" s="26">
        <f t="shared" ca="1" si="11"/>
        <v>102.85486880410961</v>
      </c>
    </row>
    <row r="63" spans="1:85" x14ac:dyDescent="0.3">
      <c r="A63" s="25">
        <v>2008</v>
      </c>
      <c r="B63" s="26">
        <f t="shared" ca="1" si="2"/>
        <v>96.017104996238729</v>
      </c>
      <c r="C63" s="26"/>
      <c r="D63" s="26">
        <f t="shared" ca="1" si="8"/>
        <v>87.776972933780769</v>
      </c>
      <c r="E63" s="26">
        <f t="shared" ca="1" si="8"/>
        <v>100.75835572803166</v>
      </c>
      <c r="F63" s="26">
        <f t="shared" ca="1" si="8"/>
        <v>112.44707078558346</v>
      </c>
      <c r="G63" s="26">
        <f t="shared" ca="1" si="8"/>
        <v>71.863650526123379</v>
      </c>
      <c r="H63" s="26">
        <f t="shared" ca="1" si="8"/>
        <v>92.809844979436122</v>
      </c>
      <c r="I63" s="26">
        <f t="shared" ca="1" si="8"/>
        <v>91.696881957521668</v>
      </c>
      <c r="J63" s="26">
        <f t="shared" ca="1" si="8"/>
        <v>93.556365325480314</v>
      </c>
      <c r="K63" s="26">
        <f t="shared" ca="1" si="8"/>
        <v>97.785087562924232</v>
      </c>
      <c r="L63" s="26">
        <f t="shared" ca="1" si="8"/>
        <v>99.59746528726518</v>
      </c>
      <c r="M63" s="26">
        <f t="shared" ca="1" si="8"/>
        <v>96.519865582588437</v>
      </c>
      <c r="N63" s="26">
        <f t="shared" ca="1" si="8"/>
        <v>98.274142929804057</v>
      </c>
      <c r="O63" s="26">
        <f t="shared" ca="1" si="8"/>
        <v>112.89106406627751</v>
      </c>
      <c r="P63" s="26">
        <f t="shared" ca="1" si="8"/>
        <v>75.187656069204863</v>
      </c>
      <c r="Q63" s="26">
        <f t="shared" ca="1" si="8"/>
        <v>103.26783672503007</v>
      </c>
      <c r="R63" s="26"/>
      <c r="S63" s="26"/>
      <c r="T63" s="26"/>
      <c r="U63" s="26">
        <f t="shared" ca="1" si="12"/>
        <v>99.83484873164555</v>
      </c>
      <c r="V63" s="26">
        <f t="shared" ca="1" si="12"/>
        <v>104.08949051441293</v>
      </c>
      <c r="W63" s="26">
        <f t="shared" si="3"/>
        <v>232</v>
      </c>
      <c r="X63" s="26">
        <f t="shared" ca="1" si="14"/>
        <v>88.799351715853874</v>
      </c>
      <c r="Y63" s="26">
        <f t="shared" ca="1" si="14"/>
        <v>72.122579718619775</v>
      </c>
      <c r="Z63" s="26">
        <f t="shared" ca="1" si="14"/>
        <v>63.614713212445437</v>
      </c>
      <c r="AA63" s="26">
        <f t="shared" ca="1" si="14"/>
        <v>100.75835572803166</v>
      </c>
      <c r="AB63" s="26">
        <f t="shared" ca="1" si="14"/>
        <v>103.69479007652318</v>
      </c>
      <c r="AC63" s="26">
        <f t="shared" ca="1" si="14"/>
        <v>187.17797089751599</v>
      </c>
      <c r="AD63" s="26">
        <f t="shared" ca="1" si="14"/>
        <v>133.67941635910813</v>
      </c>
      <c r="AE63" s="26">
        <f t="shared" ca="1" si="14"/>
        <v>111.63489320573687</v>
      </c>
      <c r="AF63" s="26">
        <f t="shared" ca="1" si="14"/>
        <v>125.57007467242312</v>
      </c>
      <c r="AG63" s="26">
        <f t="shared" ca="1" si="14"/>
        <v>119.39109572346797</v>
      </c>
      <c r="AH63" s="26">
        <f t="shared" ca="1" si="14"/>
        <v>130.69930040791965</v>
      </c>
      <c r="AI63" s="26">
        <f t="shared" ca="1" si="14"/>
        <v>119.97807049077363</v>
      </c>
      <c r="AJ63" s="26">
        <f t="shared" ca="1" si="14"/>
        <v>127.44663001861707</v>
      </c>
      <c r="AK63" s="26">
        <f t="shared" ca="1" si="14"/>
        <v>117.913995042425</v>
      </c>
      <c r="AL63" s="26">
        <f t="shared" ca="1" si="14"/>
        <v>144.60100198849869</v>
      </c>
      <c r="AM63" s="26">
        <f t="shared" ca="1" si="14"/>
        <v>104.14716863976857</v>
      </c>
      <c r="AN63" s="26">
        <f t="shared" ca="1" si="14"/>
        <v>117.87905220105814</v>
      </c>
      <c r="AO63" s="26">
        <f t="shared" ca="1" si="14"/>
        <v>141.47494534681792</v>
      </c>
      <c r="AP63" s="26">
        <f t="shared" ca="1" si="14"/>
        <v>113.47965222422464</v>
      </c>
      <c r="AQ63" s="26">
        <f t="shared" ca="1" si="14"/>
        <v>91.399067193764282</v>
      </c>
      <c r="AR63" s="26">
        <f t="shared" ca="1" si="14"/>
        <v>86.845645235914148</v>
      </c>
      <c r="AS63" s="26">
        <f t="shared" ca="1" si="14"/>
        <v>106.38119695289969</v>
      </c>
      <c r="AT63" s="26">
        <f t="shared" ca="1" si="14"/>
        <v>121.32204663209271</v>
      </c>
      <c r="AU63" s="26">
        <f t="shared" ca="1" si="14"/>
        <v>71.863650526123379</v>
      </c>
      <c r="AV63" s="26">
        <f t="shared" ca="1" si="14"/>
        <v>89.764427324464563</v>
      </c>
      <c r="AW63" s="26">
        <f t="shared" ca="1" si="14"/>
        <v>96.033520155889548</v>
      </c>
      <c r="AX63" s="26">
        <f t="shared" ca="1" si="14"/>
        <v>91.696881957521668</v>
      </c>
      <c r="AY63" s="26">
        <f t="shared" ca="1" si="14"/>
        <v>91.840685628322106</v>
      </c>
      <c r="AZ63" s="26">
        <f t="shared" ca="1" si="14"/>
        <v>96.819651072675669</v>
      </c>
      <c r="BA63" s="26">
        <f t="shared" ca="1" si="14"/>
        <v>92.520966722499722</v>
      </c>
      <c r="BB63" s="26">
        <f t="shared" ca="1" si="14"/>
        <v>108.17236234661866</v>
      </c>
      <c r="BC63" s="26">
        <f t="shared" ca="1" si="14"/>
        <v>50.597018622687479</v>
      </c>
      <c r="BD63" s="26">
        <f t="shared" ca="1" si="14"/>
        <v>81.762383561895604</v>
      </c>
      <c r="BE63" s="26">
        <f t="shared" ca="1" si="14"/>
        <v>108.68930941164858</v>
      </c>
      <c r="BF63" s="26"/>
      <c r="BG63" s="26">
        <f t="shared" ca="1" si="10"/>
        <v>99.59746528726518</v>
      </c>
      <c r="BH63" s="26">
        <f t="shared" ca="1" si="10"/>
        <v>106.11749873359008</v>
      </c>
      <c r="BI63" s="26">
        <f t="shared" ca="1" si="10"/>
        <v>93.607433975902623</v>
      </c>
      <c r="BJ63" s="26">
        <f t="shared" ca="1" si="10"/>
        <v>98.687350147251877</v>
      </c>
      <c r="BK63" s="26">
        <f t="shared" ca="1" si="10"/>
        <v>90.814597545582856</v>
      </c>
      <c r="BL63" s="26">
        <f t="shared" ca="1" si="10"/>
        <v>83.369423641840285</v>
      </c>
      <c r="BM63" s="26">
        <f t="shared" ca="1" si="10"/>
        <v>147.40062787337044</v>
      </c>
      <c r="BN63" s="26">
        <f t="shared" ca="1" si="10"/>
        <v>72.352013806864562</v>
      </c>
      <c r="BO63" s="26">
        <f t="shared" ca="1" si="10"/>
        <v>112.89106406627751</v>
      </c>
      <c r="BP63" s="26">
        <f t="shared" ca="1" si="10"/>
        <v>65.473813012141932</v>
      </c>
      <c r="BQ63" s="26">
        <f t="shared" ca="1" si="10"/>
        <v>70.122882586052015</v>
      </c>
      <c r="BR63" s="26">
        <f t="shared" ca="1" si="10"/>
        <v>91.456816470206462</v>
      </c>
      <c r="BS63" s="26">
        <f t="shared" ca="1" si="10"/>
        <v>84.652199443269268</v>
      </c>
      <c r="BT63" s="26">
        <f t="shared" ca="1" si="10"/>
        <v>66.054528851624667</v>
      </c>
      <c r="BU63" s="26">
        <f t="shared" ca="1" si="10"/>
        <v>107.66065736096616</v>
      </c>
      <c r="BV63" s="26">
        <f t="shared" ca="1" si="10"/>
        <v>102.13788217392074</v>
      </c>
      <c r="BW63" s="26">
        <f t="shared" ca="1" si="10"/>
        <v>123.53995955233398</v>
      </c>
      <c r="BX63" s="26">
        <f t="shared" ca="1" si="10"/>
        <v>93.327376881515576</v>
      </c>
      <c r="BY63" s="26"/>
      <c r="BZ63" s="26"/>
      <c r="CA63" s="26"/>
      <c r="CB63" s="26"/>
      <c r="CC63" s="26">
        <f t="shared" ca="1" si="11"/>
        <v>122.73140450123701</v>
      </c>
      <c r="CD63" s="26">
        <f t="shared" ca="1" si="11"/>
        <v>71.265857898024422</v>
      </c>
      <c r="CE63" s="26">
        <f t="shared" ca="1" si="11"/>
        <v>107.8373019926578</v>
      </c>
      <c r="CF63" s="26">
        <f t="shared" ca="1" si="11"/>
        <v>97.340651547592685</v>
      </c>
      <c r="CG63" s="26">
        <f t="shared" ca="1" si="11"/>
        <v>104.57713319448835</v>
      </c>
    </row>
    <row r="64" spans="1:85" x14ac:dyDescent="0.3">
      <c r="A64" s="25">
        <v>2009</v>
      </c>
      <c r="B64" s="26">
        <f t="shared" ca="1" si="2"/>
        <v>95.749442168102817</v>
      </c>
      <c r="C64" s="26"/>
      <c r="D64" s="26">
        <f t="shared" ca="1" si="8"/>
        <v>90.380679931736822</v>
      </c>
      <c r="E64" s="26">
        <f t="shared" ca="1" si="8"/>
        <v>98.713697614297573</v>
      </c>
      <c r="F64" s="26">
        <f t="shared" ca="1" si="8"/>
        <v>108.02026277094235</v>
      </c>
      <c r="G64" s="26">
        <f t="shared" ca="1" si="8"/>
        <v>75.640118761604299</v>
      </c>
      <c r="H64" s="26">
        <f t="shared" ca="1" si="8"/>
        <v>94.881929441437649</v>
      </c>
      <c r="I64" s="26">
        <f t="shared" ca="1" si="8"/>
        <v>90.963249081901424</v>
      </c>
      <c r="J64" s="26">
        <f t="shared" ca="1" si="8"/>
        <v>93.912079515603594</v>
      </c>
      <c r="K64" s="26">
        <f t="shared" ca="1" si="8"/>
        <v>99.209670609722409</v>
      </c>
      <c r="L64" s="26">
        <f t="shared" ca="1" si="8"/>
        <v>98.458338755367322</v>
      </c>
      <c r="M64" s="26">
        <f t="shared" ca="1" si="8"/>
        <v>95.214568934703124</v>
      </c>
      <c r="N64" s="26">
        <f t="shared" ca="1" si="8"/>
        <v>97.72974329422658</v>
      </c>
      <c r="O64" s="26">
        <f t="shared" ca="1" si="8"/>
        <v>113.36423836644668</v>
      </c>
      <c r="P64" s="26">
        <f t="shared" ca="1" si="8"/>
        <v>77.72600956495495</v>
      </c>
      <c r="Q64" s="26">
        <f t="shared" ca="1" si="8"/>
        <v>97.695596910075153</v>
      </c>
      <c r="R64" s="26"/>
      <c r="S64" s="26"/>
      <c r="T64" s="26"/>
      <c r="U64" s="26">
        <f t="shared" ca="1" si="12"/>
        <v>99.195467692563227</v>
      </c>
      <c r="V64" s="26">
        <f t="shared" ca="1" si="12"/>
        <v>103.1399629372103</v>
      </c>
      <c r="W64" s="26">
        <f t="shared" si="3"/>
        <v>236</v>
      </c>
      <c r="X64" s="26">
        <f t="shared" ca="1" si="14"/>
        <v>91.415856890675101</v>
      </c>
      <c r="Y64" s="26">
        <f t="shared" ca="1" si="14"/>
        <v>78.687620706685564</v>
      </c>
      <c r="Z64" s="26">
        <f t="shared" ca="1" si="14"/>
        <v>62.574498019454978</v>
      </c>
      <c r="AA64" s="26">
        <f t="shared" ca="1" si="14"/>
        <v>98.713697614297573</v>
      </c>
      <c r="AB64" s="26">
        <f t="shared" ca="1" si="14"/>
        <v>99.583643911337191</v>
      </c>
      <c r="AC64" s="26">
        <f t="shared" ca="1" si="14"/>
        <v>158.96535125965084</v>
      </c>
      <c r="AD64" s="26">
        <f t="shared" ca="1" si="14"/>
        <v>124.38741662261327</v>
      </c>
      <c r="AE64" s="26">
        <f t="shared" ca="1" si="14"/>
        <v>108.10694016356443</v>
      </c>
      <c r="AF64" s="26">
        <f t="shared" ca="1" si="14"/>
        <v>117.70881358595959</v>
      </c>
      <c r="AG64" s="26">
        <f t="shared" ca="1" si="14"/>
        <v>117.61369744957325</v>
      </c>
      <c r="AH64" s="26">
        <f t="shared" ca="1" si="14"/>
        <v>124.66654270678441</v>
      </c>
      <c r="AI64" s="26">
        <f t="shared" ca="1" si="14"/>
        <v>113.91513594206585</v>
      </c>
      <c r="AJ64" s="26">
        <f t="shared" ca="1" si="14"/>
        <v>121.08456944947625</v>
      </c>
      <c r="AK64" s="26">
        <f t="shared" ca="1" si="14"/>
        <v>116.19487434493628</v>
      </c>
      <c r="AL64" s="26">
        <f t="shared" ca="1" si="14"/>
        <v>137.52230154398035</v>
      </c>
      <c r="AM64" s="26">
        <f t="shared" ca="1" si="14"/>
        <v>101.3953941518062</v>
      </c>
      <c r="AN64" s="26">
        <f t="shared" ca="1" si="14"/>
        <v>113.79503832959062</v>
      </c>
      <c r="AO64" s="26">
        <f t="shared" ca="1" si="14"/>
        <v>126.95305541455376</v>
      </c>
      <c r="AP64" s="26">
        <f t="shared" ca="1" si="14"/>
        <v>108.2747869353332</v>
      </c>
      <c r="AQ64" s="26">
        <f t="shared" ca="1" si="14"/>
        <v>88.769687595060219</v>
      </c>
      <c r="AR64" s="26">
        <f t="shared" ca="1" si="14"/>
        <v>88.332233600157934</v>
      </c>
      <c r="AS64" s="26">
        <f t="shared" ca="1" si="14"/>
        <v>101.26751797019098</v>
      </c>
      <c r="AT64" s="26">
        <f t="shared" ca="1" si="14"/>
        <v>120.4444736322758</v>
      </c>
      <c r="AU64" s="26">
        <f t="shared" ca="1" si="14"/>
        <v>75.640118761604299</v>
      </c>
      <c r="AV64" s="26">
        <f t="shared" ca="1" si="14"/>
        <v>91.976017522231444</v>
      </c>
      <c r="AW64" s="26">
        <f t="shared" ca="1" si="14"/>
        <v>97.979903468253269</v>
      </c>
      <c r="AX64" s="26">
        <f t="shared" ca="1" si="14"/>
        <v>90.963249081901424</v>
      </c>
      <c r="AY64" s="26">
        <f t="shared" ca="1" si="14"/>
        <v>92.026934656656593</v>
      </c>
      <c r="AZ64" s="26">
        <f t="shared" ca="1" si="14"/>
        <v>96.727328702866203</v>
      </c>
      <c r="BA64" s="26">
        <f t="shared" ca="1" si="14"/>
        <v>93.081728281924001</v>
      </c>
      <c r="BB64" s="26">
        <f t="shared" ca="1" si="14"/>
        <v>106.97112152824572</v>
      </c>
      <c r="BC64" s="26">
        <f t="shared" ca="1" si="14"/>
        <v>53.600367645784424</v>
      </c>
      <c r="BD64" s="26">
        <f t="shared" ca="1" si="14"/>
        <v>88.847039945601082</v>
      </c>
      <c r="BE64" s="26">
        <f t="shared" ca="1" si="14"/>
        <v>107.79682731050762</v>
      </c>
      <c r="BF64" s="26"/>
      <c r="BG64" s="26">
        <f t="shared" ca="1" si="10"/>
        <v>98.458338755367322</v>
      </c>
      <c r="BH64" s="26">
        <f t="shared" ca="1" si="10"/>
        <v>105.59389132935623</v>
      </c>
      <c r="BI64" s="26">
        <f t="shared" ca="1" si="10"/>
        <v>93.354230073773664</v>
      </c>
      <c r="BJ64" s="26">
        <f t="shared" ca="1" si="10"/>
        <v>96.832004971983835</v>
      </c>
      <c r="BK64" s="26">
        <f t="shared" ca="1" si="10"/>
        <v>89.021985393443856</v>
      </c>
      <c r="BL64" s="26">
        <f t="shared" ca="1" si="10"/>
        <v>84.599367253073325</v>
      </c>
      <c r="BM64" s="26">
        <f t="shared" ca="1" si="10"/>
        <v>141.78703072960317</v>
      </c>
      <c r="BN64" s="26">
        <f t="shared" ca="1" si="10"/>
        <v>73.939900324008917</v>
      </c>
      <c r="BO64" s="26">
        <f t="shared" ca="1" si="10"/>
        <v>113.36423836644668</v>
      </c>
      <c r="BP64" s="26">
        <f t="shared" ca="1" si="10"/>
        <v>66.409212252700854</v>
      </c>
      <c r="BQ64" s="26">
        <f t="shared" ca="1" si="10"/>
        <v>71.916389285236093</v>
      </c>
      <c r="BR64" s="26">
        <f t="shared" ca="1" si="10"/>
        <v>97.066037816532045</v>
      </c>
      <c r="BS64" s="26">
        <f t="shared" ca="1" si="10"/>
        <v>84.088373780379001</v>
      </c>
      <c r="BT64" s="26">
        <f t="shared" ca="1" si="10"/>
        <v>69.852938157399436</v>
      </c>
      <c r="BU64" s="26">
        <f t="shared" ca="1" si="10"/>
        <v>99.230572106877503</v>
      </c>
      <c r="BV64" s="26">
        <f t="shared" ca="1" si="10"/>
        <v>95.815937862880858</v>
      </c>
      <c r="BW64" s="26">
        <f t="shared" ca="1" si="10"/>
        <v>118.38703327740117</v>
      </c>
      <c r="BX64" s="26">
        <f t="shared" ca="1" si="10"/>
        <v>92.11852871458909</v>
      </c>
      <c r="BY64" s="26"/>
      <c r="BZ64" s="26"/>
      <c r="CA64" s="26"/>
      <c r="CB64" s="26"/>
      <c r="CC64" s="26">
        <f t="shared" ca="1" si="11"/>
        <v>118.94039022289715</v>
      </c>
      <c r="CD64" s="26">
        <f t="shared" ca="1" si="11"/>
        <v>74.562145851063121</v>
      </c>
      <c r="CE64" s="26">
        <f t="shared" ca="1" si="11"/>
        <v>106.62219203223287</v>
      </c>
      <c r="CF64" s="26">
        <f t="shared" ca="1" si="11"/>
        <v>99.972988710178853</v>
      </c>
      <c r="CG64" s="26">
        <f t="shared" ca="1" si="11"/>
        <v>102.42926348803191</v>
      </c>
    </row>
    <row r="65" spans="1:85" x14ac:dyDescent="0.3">
      <c r="A65" s="25">
        <v>2010</v>
      </c>
      <c r="B65" s="26">
        <f t="shared" ca="1" si="2"/>
        <v>94.704748916992529</v>
      </c>
      <c r="C65" s="26"/>
      <c r="D65" s="26">
        <f t="shared" ca="1" si="8"/>
        <v>91.599575229760433</v>
      </c>
      <c r="E65" s="26">
        <f t="shared" ca="1" si="8"/>
        <v>95.915595601118454</v>
      </c>
      <c r="F65" s="26">
        <f t="shared" ca="1" si="8"/>
        <v>103.32495131692738</v>
      </c>
      <c r="G65" s="26">
        <f t="shared" ca="1" si="8"/>
        <v>78.904715347754802</v>
      </c>
      <c r="H65" s="26">
        <f t="shared" ca="1" si="8"/>
        <v>95.904899324120933</v>
      </c>
      <c r="I65" s="26">
        <f t="shared" ca="1" si="8"/>
        <v>89.489793083442194</v>
      </c>
      <c r="J65" s="26">
        <f t="shared" ca="1" si="8"/>
        <v>93.15494940498283</v>
      </c>
      <c r="K65" s="26">
        <f t="shared" ca="1" si="8"/>
        <v>100.19926722237349</v>
      </c>
      <c r="L65" s="26">
        <f t="shared" ca="1" si="8"/>
        <v>96.446309912633708</v>
      </c>
      <c r="M65" s="26">
        <f t="shared" ca="1" si="8"/>
        <v>93.7254513757631</v>
      </c>
      <c r="N65" s="26">
        <f t="shared" ca="1" si="8"/>
        <v>95.113392611701173</v>
      </c>
      <c r="O65" s="26">
        <f t="shared" ca="1" si="8"/>
        <v>111.18722323778168</v>
      </c>
      <c r="P65" s="26">
        <f t="shared" ca="1" si="8"/>
        <v>80.647250061129611</v>
      </c>
      <c r="Q65" s="26">
        <f t="shared" ca="1" si="8"/>
        <v>92.887383289744534</v>
      </c>
      <c r="R65" s="26"/>
      <c r="S65" s="26"/>
      <c r="T65" s="26"/>
      <c r="U65" s="26">
        <f t="shared" ca="1" si="12"/>
        <v>97.874804953724507</v>
      </c>
      <c r="V65" s="26">
        <f t="shared" ca="1" si="12"/>
        <v>102.27719267086843</v>
      </c>
      <c r="W65" s="26">
        <f t="shared" si="3"/>
        <v>240</v>
      </c>
      <c r="X65" s="26">
        <f t="shared" ca="1" si="14"/>
        <v>92.517179274940659</v>
      </c>
      <c r="Y65" s="26">
        <f t="shared" ca="1" si="14"/>
        <v>83.593359290190477</v>
      </c>
      <c r="Z65" s="26">
        <f t="shared" ca="1" si="14"/>
        <v>65.101129338744585</v>
      </c>
      <c r="AA65" s="26">
        <f t="shared" ca="1" si="14"/>
        <v>95.915595601118454</v>
      </c>
      <c r="AB65" s="26">
        <f t="shared" ca="1" si="14"/>
        <v>96.341238351868995</v>
      </c>
      <c r="AC65" s="26">
        <f t="shared" ca="1" si="14"/>
        <v>138.8478139940043</v>
      </c>
      <c r="AD65" s="26">
        <f t="shared" ca="1" si="14"/>
        <v>114.92683551827078</v>
      </c>
      <c r="AE65" s="26">
        <f t="shared" ca="1" si="14"/>
        <v>103.54187897737444</v>
      </c>
      <c r="AF65" s="26">
        <f t="shared" ca="1" si="14"/>
        <v>110.73718413970786</v>
      </c>
      <c r="AG65" s="26">
        <f t="shared" ca="1" si="14"/>
        <v>113.62635402242556</v>
      </c>
      <c r="AH65" s="26">
        <f t="shared" ca="1" si="14"/>
        <v>118.45912034360876</v>
      </c>
      <c r="AI65" s="26">
        <f t="shared" ca="1" si="14"/>
        <v>106.60640865129214</v>
      </c>
      <c r="AJ65" s="26">
        <f t="shared" ca="1" si="14"/>
        <v>113.37962854539707</v>
      </c>
      <c r="AK65" s="26">
        <f t="shared" ca="1" si="14"/>
        <v>110.24844413841619</v>
      </c>
      <c r="AL65" s="26">
        <f t="shared" ca="1" si="14"/>
        <v>130.17751719420963</v>
      </c>
      <c r="AM65" s="26">
        <f t="shared" ca="1" si="14"/>
        <v>97.384298577699013</v>
      </c>
      <c r="AN65" s="26">
        <f t="shared" ca="1" si="14"/>
        <v>109.68651726304</v>
      </c>
      <c r="AO65" s="26">
        <f t="shared" ca="1" si="14"/>
        <v>116.49317995453832</v>
      </c>
      <c r="AP65" s="26">
        <f t="shared" ca="1" si="14"/>
        <v>103.46371680995105</v>
      </c>
      <c r="AQ65" s="26">
        <f t="shared" ca="1" si="14"/>
        <v>86.200561395510775</v>
      </c>
      <c r="AR65" s="26">
        <f t="shared" ca="1" si="14"/>
        <v>87.747397874944937</v>
      </c>
      <c r="AS65" s="26">
        <f t="shared" ca="1" si="14"/>
        <v>96.570156780694191</v>
      </c>
      <c r="AT65" s="26">
        <f t="shared" ca="1" si="14"/>
        <v>117.87576603964359</v>
      </c>
      <c r="AU65" s="26">
        <f t="shared" ca="1" si="14"/>
        <v>78.904715347754802</v>
      </c>
      <c r="AV65" s="26">
        <f t="shared" ca="1" si="14"/>
        <v>93.806970162152169</v>
      </c>
      <c r="AW65" s="26">
        <f t="shared" ca="1" si="14"/>
        <v>98.159956703313284</v>
      </c>
      <c r="AX65" s="26">
        <f t="shared" ca="1" si="14"/>
        <v>89.489793083442194</v>
      </c>
      <c r="AY65" s="26">
        <f t="shared" ca="1" si="14"/>
        <v>91.702192408408465</v>
      </c>
      <c r="AZ65" s="26">
        <f t="shared" ca="1" si="14"/>
        <v>95.376507658638133</v>
      </c>
      <c r="BA65" s="26">
        <f t="shared" ca="1" si="14"/>
        <v>92.489717134064009</v>
      </c>
      <c r="BB65" s="26">
        <f t="shared" ca="1" si="14"/>
        <v>105.13852636179078</v>
      </c>
      <c r="BC65" s="26">
        <f t="shared" ca="1" si="14"/>
        <v>56.303874459354851</v>
      </c>
      <c r="BD65" s="26">
        <f t="shared" ca="1" si="14"/>
        <v>98.064676866481122</v>
      </c>
      <c r="BE65" s="26">
        <f t="shared" ca="1" si="14"/>
        <v>105.30850251117884</v>
      </c>
      <c r="BF65" s="26"/>
      <c r="BG65" s="26">
        <f t="shared" ca="1" si="10"/>
        <v>96.446309912633708</v>
      </c>
      <c r="BH65" s="26">
        <f t="shared" ca="1" si="10"/>
        <v>103.54282400407004</v>
      </c>
      <c r="BI65" s="26">
        <f t="shared" ca="1" si="10"/>
        <v>92.39457213044362</v>
      </c>
      <c r="BJ65" s="26">
        <f t="shared" ca="1" si="10"/>
        <v>94.43004600048917</v>
      </c>
      <c r="BK65" s="26">
        <f t="shared" ca="1" si="10"/>
        <v>89.242549446613779</v>
      </c>
      <c r="BL65" s="26">
        <f t="shared" ca="1" si="10"/>
        <v>82.905406719890991</v>
      </c>
      <c r="BM65" s="26">
        <f t="shared" ca="1" si="10"/>
        <v>134.57969067296028</v>
      </c>
      <c r="BN65" s="26">
        <f t="shared" ca="1" si="10"/>
        <v>75.67299136916543</v>
      </c>
      <c r="BO65" s="26">
        <f t="shared" ca="1" si="10"/>
        <v>111.18722323778168</v>
      </c>
      <c r="BP65" s="26">
        <f t="shared" ca="1" si="10"/>
        <v>66.547375159708537</v>
      </c>
      <c r="BQ65" s="26">
        <f t="shared" ca="1" si="10"/>
        <v>73.87405119249803</v>
      </c>
      <c r="BR65" s="26">
        <f t="shared" ca="1" si="10"/>
        <v>105.63807012220147</v>
      </c>
      <c r="BS65" s="26">
        <f t="shared" ca="1" si="10"/>
        <v>83.289988895088456</v>
      </c>
      <c r="BT65" s="26">
        <f t="shared" ca="1" si="10"/>
        <v>72.224728642954076</v>
      </c>
      <c r="BU65" s="26">
        <f t="shared" ca="1" si="10"/>
        <v>91.966871015633416</v>
      </c>
      <c r="BV65" s="26">
        <f t="shared" ca="1" si="10"/>
        <v>92.274040725242301</v>
      </c>
      <c r="BW65" s="26">
        <f t="shared" ca="1" si="10"/>
        <v>112.08071258398594</v>
      </c>
      <c r="BX65" s="26">
        <f t="shared" ca="1" si="10"/>
        <v>91.219785544104909</v>
      </c>
      <c r="BY65" s="26"/>
      <c r="BZ65" s="26"/>
      <c r="CA65" s="26"/>
      <c r="CB65" s="26"/>
      <c r="CC65" s="26">
        <f t="shared" ca="1" si="11"/>
        <v>114.93428693641259</v>
      </c>
      <c r="CD65" s="26">
        <f t="shared" ca="1" si="11"/>
        <v>76.614075415659414</v>
      </c>
      <c r="CE65" s="26">
        <f t="shared" ca="1" si="11"/>
        <v>104.13267821128476</v>
      </c>
      <c r="CF65" s="26">
        <f t="shared" ca="1" si="11"/>
        <v>101.18188418249862</v>
      </c>
      <c r="CG65" s="26">
        <f t="shared" ca="1" si="11"/>
        <v>101.56088929672674</v>
      </c>
    </row>
    <row r="66" spans="1:85" x14ac:dyDescent="0.3">
      <c r="A66" s="25">
        <v>2011</v>
      </c>
      <c r="B66" s="26">
        <f t="shared" ca="1" si="2"/>
        <v>94.287443161362475</v>
      </c>
      <c r="C66" s="26"/>
      <c r="D66" s="26">
        <f t="shared" ca="1" si="8"/>
        <v>93.726965388255849</v>
      </c>
      <c r="E66" s="26">
        <f t="shared" ca="1" si="8"/>
        <v>93.559729676705629</v>
      </c>
      <c r="F66" s="26">
        <f t="shared" ca="1" si="8"/>
        <v>100.47842653532237</v>
      </c>
      <c r="G66" s="26">
        <f t="shared" ca="1" si="8"/>
        <v>81.404946071578536</v>
      </c>
      <c r="H66" s="26">
        <f t="shared" ca="1" si="8"/>
        <v>96.254968455460329</v>
      </c>
      <c r="I66" s="26">
        <f t="shared" ca="1" si="8"/>
        <v>89.956846721427979</v>
      </c>
      <c r="J66" s="26">
        <f t="shared" ca="1" si="8"/>
        <v>93.549526070231352</v>
      </c>
      <c r="K66" s="26">
        <f t="shared" ca="1" si="8"/>
        <v>100.04349743051016</v>
      </c>
      <c r="L66" s="26">
        <f t="shared" ca="1" si="8"/>
        <v>94.764364061515224</v>
      </c>
      <c r="M66" s="26">
        <f t="shared" ca="1" si="8"/>
        <v>92.449909970193673</v>
      </c>
      <c r="N66" s="26">
        <f t="shared" ca="1" si="8"/>
        <v>95.271969510440982</v>
      </c>
      <c r="O66" s="26">
        <f t="shared" ca="1" si="8"/>
        <v>108.04275433908612</v>
      </c>
      <c r="P66" s="26">
        <f t="shared" ca="1" si="8"/>
        <v>85.869087409495776</v>
      </c>
      <c r="Q66" s="26">
        <f t="shared" ca="1" si="8"/>
        <v>89.401418124186705</v>
      </c>
      <c r="R66" s="26"/>
      <c r="S66" s="26"/>
      <c r="T66" s="26"/>
      <c r="U66" s="26">
        <f t="shared" ca="1" si="12"/>
        <v>96.906977186716048</v>
      </c>
      <c r="V66" s="26">
        <f t="shared" ca="1" si="12"/>
        <v>98.358140586526915</v>
      </c>
      <c r="W66" s="26">
        <f t="shared" si="3"/>
        <v>244</v>
      </c>
      <c r="X66" s="26">
        <f t="shared" ca="1" si="14"/>
        <v>94.524809802753907</v>
      </c>
      <c r="Y66" s="26">
        <f t="shared" ca="1" si="14"/>
        <v>88.385302898995008</v>
      </c>
      <c r="Z66" s="26">
        <f t="shared" ca="1" si="14"/>
        <v>69.773984280774513</v>
      </c>
      <c r="AA66" s="26">
        <f t="shared" ca="1" si="14"/>
        <v>93.559729676705629</v>
      </c>
      <c r="AB66" s="26">
        <f t="shared" ca="1" si="14"/>
        <v>96.179741396064898</v>
      </c>
      <c r="AC66" s="26">
        <f t="shared" ca="1" si="14"/>
        <v>127.05289853943952</v>
      </c>
      <c r="AD66" s="26">
        <f t="shared" ca="1" si="14"/>
        <v>109.82342939962315</v>
      </c>
      <c r="AE66" s="26">
        <f t="shared" ca="1" si="14"/>
        <v>101.57086873882754</v>
      </c>
      <c r="AF66" s="26">
        <f t="shared" ca="1" si="14"/>
        <v>107.35014006271598</v>
      </c>
      <c r="AG66" s="26">
        <f t="shared" ca="1" si="14"/>
        <v>108.74169934236728</v>
      </c>
      <c r="AH66" s="26">
        <f t="shared" ca="1" si="14"/>
        <v>112.6621586960877</v>
      </c>
      <c r="AI66" s="26">
        <f t="shared" ca="1" si="14"/>
        <v>102.84561227079874</v>
      </c>
      <c r="AJ66" s="26">
        <f t="shared" ca="1" si="14"/>
        <v>108.98387541156316</v>
      </c>
      <c r="AK66" s="26">
        <f t="shared" ca="1" si="14"/>
        <v>106.69995082139792</v>
      </c>
      <c r="AL66" s="26">
        <f t="shared" ca="1" si="14"/>
        <v>124.03514103032217</v>
      </c>
      <c r="AM66" s="26">
        <f t="shared" ca="1" si="14"/>
        <v>95.013177133231196</v>
      </c>
      <c r="AN66" s="26">
        <f t="shared" ca="1" si="14"/>
        <v>107.7244868405249</v>
      </c>
      <c r="AO66" s="26">
        <f t="shared" ca="1" si="14"/>
        <v>112.08202442021745</v>
      </c>
      <c r="AP66" s="26">
        <f t="shared" ca="1" si="14"/>
        <v>100.77901224101696</v>
      </c>
      <c r="AQ66" s="26">
        <f t="shared" ca="1" si="14"/>
        <v>83.497180058678126</v>
      </c>
      <c r="AR66" s="26">
        <f t="shared" ca="1" si="14"/>
        <v>87.56229427010922</v>
      </c>
      <c r="AS66" s="26">
        <f t="shared" ca="1" si="14"/>
        <v>94.499591387067255</v>
      </c>
      <c r="AT66" s="26">
        <f t="shared" ca="1" si="14"/>
        <v>115.74058461098457</v>
      </c>
      <c r="AU66" s="26">
        <f t="shared" ca="1" si="14"/>
        <v>81.404946071578536</v>
      </c>
      <c r="AV66" s="26">
        <f t="shared" ca="1" si="14"/>
        <v>95.316640154955962</v>
      </c>
      <c r="AW66" s="26">
        <f t="shared" ca="1" si="14"/>
        <v>97.253637885258314</v>
      </c>
      <c r="AX66" s="26">
        <f t="shared" ca="1" si="14"/>
        <v>89.956846721427979</v>
      </c>
      <c r="AY66" s="26">
        <f t="shared" ca="1" si="14"/>
        <v>91.207175277439134</v>
      </c>
      <c r="AZ66" s="26">
        <f t="shared" ca="1" si="14"/>
        <v>94.114812650900276</v>
      </c>
      <c r="BA66" s="26">
        <f t="shared" ca="1" si="14"/>
        <v>93.633878253953156</v>
      </c>
      <c r="BB66" s="26">
        <f t="shared" ca="1" si="14"/>
        <v>103.6042653521735</v>
      </c>
      <c r="BC66" s="26">
        <f t="shared" ca="1" si="14"/>
        <v>63.718770265619305</v>
      </c>
      <c r="BD66" s="26">
        <f t="shared" ca="1" si="14"/>
        <v>100.57299419516782</v>
      </c>
      <c r="BE66" s="26">
        <f t="shared" ca="1" si="14"/>
        <v>103.71442709831825</v>
      </c>
      <c r="BF66" s="26"/>
      <c r="BG66" s="26">
        <f t="shared" ca="1" si="10"/>
        <v>94.764364061515224</v>
      </c>
      <c r="BH66" s="26">
        <f t="shared" ca="1" si="10"/>
        <v>101.15363485849187</v>
      </c>
      <c r="BI66" s="26">
        <f t="shared" ca="1" si="10"/>
        <v>92.064890755153613</v>
      </c>
      <c r="BJ66" s="26">
        <f t="shared" ref="BG66:BX73" ca="1" si="15">GEOMEAN(OFFSET(BJ$76,$W66,0,4,1))</f>
        <v>93.394793852980513</v>
      </c>
      <c r="BK66" s="26">
        <f t="shared" ca="1" si="15"/>
        <v>86.739915805264701</v>
      </c>
      <c r="BL66" s="26">
        <f t="shared" ca="1" si="15"/>
        <v>86.125153914356972</v>
      </c>
      <c r="BM66" s="26">
        <f t="shared" ca="1" si="15"/>
        <v>127.45272861205505</v>
      </c>
      <c r="BN66" s="26">
        <f t="shared" ca="1" si="15"/>
        <v>77.452785339657112</v>
      </c>
      <c r="BO66" s="26">
        <f t="shared" ca="1" si="15"/>
        <v>108.04275433908612</v>
      </c>
      <c r="BP66" s="26">
        <f t="shared" ca="1" si="15"/>
        <v>72.402937142973002</v>
      </c>
      <c r="BQ66" s="26">
        <f t="shared" ca="1" si="15"/>
        <v>72.422770758893279</v>
      </c>
      <c r="BR66" s="26">
        <f t="shared" ca="1" si="15"/>
        <v>117.33886113666038</v>
      </c>
      <c r="BS66" s="26">
        <f t="shared" ca="1" si="15"/>
        <v>82.124603790919281</v>
      </c>
      <c r="BT66" s="26">
        <f t="shared" ca="1" si="15"/>
        <v>73.932377699735881</v>
      </c>
      <c r="BU66" s="26">
        <f t="shared" ca="1" si="15"/>
        <v>86.480967262515094</v>
      </c>
      <c r="BV66" s="26">
        <f t="shared" ca="1" si="15"/>
        <v>92.081845242288253</v>
      </c>
      <c r="BW66" s="26">
        <f t="shared" ca="1" si="15"/>
        <v>106.018380908381</v>
      </c>
      <c r="BX66" s="26">
        <f t="shared" ca="1" si="15"/>
        <v>90.826898694178666</v>
      </c>
      <c r="BY66" s="26"/>
      <c r="BZ66" s="26"/>
      <c r="CA66" s="26"/>
      <c r="CB66" s="26"/>
      <c r="CC66" s="26">
        <f t="shared" ca="1" si="11"/>
        <v>111.91282206808327</v>
      </c>
      <c r="CD66" s="26">
        <f t="shared" ca="1" si="11"/>
        <v>78.23681493727365</v>
      </c>
      <c r="CE66" s="26">
        <f t="shared" ca="1" si="11"/>
        <v>102.52628348760067</v>
      </c>
      <c r="CF66" s="26">
        <f t="shared" ca="1" si="11"/>
        <v>92.862929226199</v>
      </c>
      <c r="CG66" s="26">
        <f t="shared" ca="1" si="11"/>
        <v>98.380960002575321</v>
      </c>
    </row>
    <row r="67" spans="1:85" x14ac:dyDescent="0.3">
      <c r="A67" s="25">
        <v>2012</v>
      </c>
      <c r="B67" s="26">
        <f t="shared" ca="1" si="2"/>
        <v>94.47735742117851</v>
      </c>
      <c r="C67" s="26"/>
      <c r="D67" s="26">
        <f t="shared" ref="D67:Q69" ca="1" si="16">GEOMEAN(OFFSET(D$76,$W67,0,4,1))</f>
        <v>95.765565704670323</v>
      </c>
      <c r="E67" s="26">
        <f t="shared" ca="1" si="16"/>
        <v>93.611748843405906</v>
      </c>
      <c r="F67" s="26">
        <f t="shared" ca="1" si="16"/>
        <v>98.821763658808663</v>
      </c>
      <c r="G67" s="26">
        <f t="shared" ca="1" si="16"/>
        <v>84.068284640990129</v>
      </c>
      <c r="H67" s="26">
        <f t="shared" ca="1" si="16"/>
        <v>96.697462945147336</v>
      </c>
      <c r="I67" s="26">
        <f t="shared" ca="1" si="16"/>
        <v>91.758412455593955</v>
      </c>
      <c r="J67" s="26">
        <f t="shared" ca="1" si="16"/>
        <v>94.211771186857959</v>
      </c>
      <c r="K67" s="26">
        <f t="shared" ca="1" si="16"/>
        <v>98.540343585449889</v>
      </c>
      <c r="L67" s="26">
        <f t="shared" ca="1" si="16"/>
        <v>93.921901707482078</v>
      </c>
      <c r="M67" s="26">
        <f t="shared" ca="1" si="16"/>
        <v>92.534897281816129</v>
      </c>
      <c r="N67" s="26">
        <f t="shared" ca="1" si="16"/>
        <v>97.049783746357093</v>
      </c>
      <c r="O67" s="26">
        <f t="shared" ca="1" si="16"/>
        <v>106.18285072807699</v>
      </c>
      <c r="P67" s="26">
        <f t="shared" ca="1" si="16"/>
        <v>90.451691088132648</v>
      </c>
      <c r="Q67" s="26">
        <f t="shared" ca="1" si="16"/>
        <v>87.069225537345645</v>
      </c>
      <c r="R67" s="26"/>
      <c r="S67" s="26"/>
      <c r="T67" s="26"/>
      <c r="U67" s="26">
        <f t="shared" ca="1" si="12"/>
        <v>96.269081367675213</v>
      </c>
      <c r="V67" s="26">
        <f t="shared" ca="1" si="12"/>
        <v>94.073005279633136</v>
      </c>
      <c r="W67" s="26">
        <f t="shared" si="3"/>
        <v>248</v>
      </c>
      <c r="X67" s="26">
        <f t="shared" ca="1" si="14"/>
        <v>96.398356920032441</v>
      </c>
      <c r="Y67" s="26">
        <f t="shared" ca="1" si="14"/>
        <v>90.264695707476633</v>
      </c>
      <c r="Z67" s="26">
        <f t="shared" ca="1" si="14"/>
        <v>77.895025143787905</v>
      </c>
      <c r="AA67" s="26">
        <f t="shared" ca="1" si="14"/>
        <v>93.611748843405906</v>
      </c>
      <c r="AB67" s="26">
        <f t="shared" ca="1" si="14"/>
        <v>95.834688738348348</v>
      </c>
      <c r="AC67" s="26">
        <f t="shared" ca="1" si="14"/>
        <v>118.33006344296427</v>
      </c>
      <c r="AD67" s="26">
        <f t="shared" ca="1" si="14"/>
        <v>105.30349272330103</v>
      </c>
      <c r="AE67" s="26">
        <f t="shared" ca="1" si="14"/>
        <v>100.61188174786547</v>
      </c>
      <c r="AF67" s="26">
        <f t="shared" ca="1" si="14"/>
        <v>103.97596301981758</v>
      </c>
      <c r="AG67" s="26">
        <f t="shared" ca="1" si="14"/>
        <v>105.62067530495364</v>
      </c>
      <c r="AH67" s="26">
        <f t="shared" ca="1" si="14"/>
        <v>108.13848528233601</v>
      </c>
      <c r="AI67" s="26">
        <f t="shared" ca="1" si="14"/>
        <v>100.28242224941116</v>
      </c>
      <c r="AJ67" s="26">
        <f t="shared" ca="1" si="14"/>
        <v>105.54054615541563</v>
      </c>
      <c r="AK67" s="26">
        <f t="shared" ca="1" si="14"/>
        <v>104.31499099561475</v>
      </c>
      <c r="AL67" s="26">
        <f t="shared" ca="1" si="14"/>
        <v>119.27983655339068</v>
      </c>
      <c r="AM67" s="26">
        <f t="shared" ca="1" si="14"/>
        <v>95.965933635938015</v>
      </c>
      <c r="AN67" s="26">
        <f t="shared" ca="1" si="14"/>
        <v>105.19809479369131</v>
      </c>
      <c r="AO67" s="26">
        <f t="shared" ca="1" si="14"/>
        <v>107.547595289106</v>
      </c>
      <c r="AP67" s="26">
        <f t="shared" ca="1" si="14"/>
        <v>100.11494941615624</v>
      </c>
      <c r="AQ67" s="26">
        <f t="shared" ca="1" si="14"/>
        <v>82.622388498056779</v>
      </c>
      <c r="AR67" s="26">
        <f t="shared" ca="1" si="14"/>
        <v>89.315010904517578</v>
      </c>
      <c r="AS67" s="26">
        <f t="shared" ca="1" si="14"/>
        <v>94.152308410512106</v>
      </c>
      <c r="AT67" s="26">
        <f t="shared" ca="1" si="14"/>
        <v>114.08531639085619</v>
      </c>
      <c r="AU67" s="26">
        <f t="shared" ca="1" si="14"/>
        <v>84.068284640990129</v>
      </c>
      <c r="AV67" s="26">
        <f t="shared" ca="1" si="14"/>
        <v>96.637275499700763</v>
      </c>
      <c r="AW67" s="26">
        <f t="shared" ca="1" si="14"/>
        <v>96.747480271763237</v>
      </c>
      <c r="AX67" s="26">
        <f t="shared" ca="1" si="14"/>
        <v>91.758412455593955</v>
      </c>
      <c r="AY67" s="26">
        <f t="shared" ca="1" si="14"/>
        <v>91.002383695194311</v>
      </c>
      <c r="AZ67" s="26">
        <f t="shared" ca="1" si="14"/>
        <v>94.429301205313195</v>
      </c>
      <c r="BA67" s="26">
        <f t="shared" ca="1" si="14"/>
        <v>94.548954393521868</v>
      </c>
      <c r="BB67" s="26">
        <f t="shared" ca="1" si="14"/>
        <v>101.44915951168984</v>
      </c>
      <c r="BC67" s="26">
        <f t="shared" ca="1" si="14"/>
        <v>70.089834857332534</v>
      </c>
      <c r="BD67" s="26">
        <f t="shared" ca="1" si="14"/>
        <v>97.926012093403045</v>
      </c>
      <c r="BE67" s="26">
        <f t="shared" ca="1" si="14"/>
        <v>102.40670023067908</v>
      </c>
      <c r="BF67" s="26"/>
      <c r="BG67" s="26">
        <f t="shared" ca="1" si="15"/>
        <v>93.921901707482078</v>
      </c>
      <c r="BH67" s="26">
        <f t="shared" ca="1" si="15"/>
        <v>98.855146532578559</v>
      </c>
      <c r="BI67" s="26">
        <f t="shared" ca="1" si="15"/>
        <v>91.454167979935178</v>
      </c>
      <c r="BJ67" s="26">
        <f t="shared" ca="1" si="15"/>
        <v>93.959990155383835</v>
      </c>
      <c r="BK67" s="26">
        <f t="shared" ca="1" si="15"/>
        <v>87.694086346049971</v>
      </c>
      <c r="BL67" s="26">
        <f t="shared" ca="1" si="15"/>
        <v>91.914472784655032</v>
      </c>
      <c r="BM67" s="26">
        <f t="shared" ca="1" si="15"/>
        <v>121.19884263889145</v>
      </c>
      <c r="BN67" s="26">
        <f t="shared" ca="1" si="15"/>
        <v>78.352350650795572</v>
      </c>
      <c r="BO67" s="26">
        <f t="shared" ca="1" si="15"/>
        <v>106.18285072807699</v>
      </c>
      <c r="BP67" s="26">
        <f t="shared" ca="1" si="15"/>
        <v>78.337668380112717</v>
      </c>
      <c r="BQ67" s="26">
        <f t="shared" ca="1" si="15"/>
        <v>74.691863753886096</v>
      </c>
      <c r="BR67" s="26">
        <f t="shared" ca="1" si="15"/>
        <v>123.55700583024736</v>
      </c>
      <c r="BS67" s="26">
        <f t="shared" ca="1" si="15"/>
        <v>80.566084953813359</v>
      </c>
      <c r="BT67" s="26">
        <f t="shared" ca="1" si="15"/>
        <v>76.602340698969144</v>
      </c>
      <c r="BU67" s="26">
        <f t="shared" ca="1" si="15"/>
        <v>82.67058602424504</v>
      </c>
      <c r="BV67" s="26">
        <f t="shared" ca="1" si="15"/>
        <v>90.669065405167458</v>
      </c>
      <c r="BW67" s="26">
        <f t="shared" ca="1" si="15"/>
        <v>102.48504267432352</v>
      </c>
      <c r="BX67" s="26">
        <f t="shared" ca="1" si="15"/>
        <v>91.124807745183489</v>
      </c>
      <c r="BY67" s="26"/>
      <c r="BZ67" s="26"/>
      <c r="CA67" s="26"/>
      <c r="CB67" s="26"/>
      <c r="CC67" s="26">
        <f t="shared" ca="1" si="11"/>
        <v>109.31839416534494</v>
      </c>
      <c r="CD67" s="26">
        <f t="shared" ca="1" si="11"/>
        <v>80.066744505178448</v>
      </c>
      <c r="CE67" s="26">
        <f t="shared" ca="1" si="11"/>
        <v>100.84477574737436</v>
      </c>
      <c r="CF67" s="26">
        <f t="shared" ca="1" si="11"/>
        <v>83.711095122475314</v>
      </c>
      <c r="CG67" s="26">
        <f t="shared" ca="1" si="11"/>
        <v>94.968895899111388</v>
      </c>
    </row>
    <row r="68" spans="1:85" x14ac:dyDescent="0.3">
      <c r="A68" s="25">
        <v>2013</v>
      </c>
      <c r="B68" s="26">
        <f t="shared" ca="1" si="2"/>
        <v>95.007186368437573</v>
      </c>
      <c r="C68" s="26"/>
      <c r="D68" s="26">
        <f t="shared" ca="1" si="16"/>
        <v>97.389095103806042</v>
      </c>
      <c r="E68" s="26">
        <f t="shared" ca="1" si="16"/>
        <v>95.133431422390274</v>
      </c>
      <c r="F68" s="26">
        <f t="shared" ca="1" si="16"/>
        <v>97.792265235059048</v>
      </c>
      <c r="G68" s="26">
        <f t="shared" ca="1" si="16"/>
        <v>87.638822560664622</v>
      </c>
      <c r="H68" s="26">
        <f t="shared" ca="1" si="16"/>
        <v>97.334731670094357</v>
      </c>
      <c r="I68" s="26">
        <f t="shared" ca="1" si="16"/>
        <v>93.874161815206079</v>
      </c>
      <c r="J68" s="26">
        <f t="shared" ca="1" si="16"/>
        <v>95.054563982670004</v>
      </c>
      <c r="K68" s="26">
        <f t="shared" ca="1" si="16"/>
        <v>97.184911894720159</v>
      </c>
      <c r="L68" s="26">
        <f t="shared" ca="1" si="16"/>
        <v>92.902389339238198</v>
      </c>
      <c r="M68" s="26">
        <f t="shared" ca="1" si="16"/>
        <v>93.451821311368775</v>
      </c>
      <c r="N68" s="26">
        <f t="shared" ca="1" si="16"/>
        <v>98.476944480476874</v>
      </c>
      <c r="O68" s="26">
        <f t="shared" ca="1" si="16"/>
        <v>104.2543555163234</v>
      </c>
      <c r="P68" s="26">
        <f t="shared" ca="1" si="16"/>
        <v>92.488851264578685</v>
      </c>
      <c r="Q68" s="26">
        <f t="shared" ca="1" si="16"/>
        <v>85.6499412984994</v>
      </c>
      <c r="R68" s="26"/>
      <c r="S68" s="26"/>
      <c r="T68" s="26"/>
      <c r="U68" s="26">
        <f t="shared" ca="1" si="12"/>
        <v>96.709604301405449</v>
      </c>
      <c r="V68" s="26">
        <f t="shared" ca="1" si="12"/>
        <v>96.827311656583078</v>
      </c>
      <c r="W68" s="26">
        <f t="shared" si="3"/>
        <v>252</v>
      </c>
      <c r="X68" s="26">
        <f t="shared" ca="1" si="14"/>
        <v>97.989117419587515</v>
      </c>
      <c r="Y68" s="26">
        <f t="shared" ca="1" si="14"/>
        <v>88.146633148565613</v>
      </c>
      <c r="Z68" s="26">
        <f t="shared" ca="1" si="14"/>
        <v>83.643352274378941</v>
      </c>
      <c r="AA68" s="26">
        <f t="shared" ca="1" si="14"/>
        <v>95.133431422390274</v>
      </c>
      <c r="AB68" s="26">
        <f t="shared" ca="1" si="14"/>
        <v>95.984233461682066</v>
      </c>
      <c r="AC68" s="26">
        <f t="shared" ca="1" si="14"/>
        <v>113.22319297610422</v>
      </c>
      <c r="AD68" s="26">
        <f t="shared" ca="1" si="14"/>
        <v>101.84186739669246</v>
      </c>
      <c r="AE68" s="26">
        <f t="shared" ca="1" si="14"/>
        <v>98.624501751006832</v>
      </c>
      <c r="AF68" s="26">
        <f t="shared" ca="1" si="14"/>
        <v>102.15679779139106</v>
      </c>
      <c r="AG68" s="26">
        <f t="shared" ca="1" si="14"/>
        <v>104.61678084735985</v>
      </c>
      <c r="AH68" s="26">
        <f t="shared" ca="1" si="14"/>
        <v>104.65584364529379</v>
      </c>
      <c r="AI68" s="26">
        <f t="shared" ca="1" si="14"/>
        <v>98.882386679915712</v>
      </c>
      <c r="AJ68" s="26">
        <f t="shared" ca="1" si="14"/>
        <v>102.21872422181055</v>
      </c>
      <c r="AK68" s="26">
        <f t="shared" ca="1" si="14"/>
        <v>101.82889945975762</v>
      </c>
      <c r="AL68" s="26">
        <f t="shared" ca="1" si="14"/>
        <v>113.43747892392916</v>
      </c>
      <c r="AM68" s="26">
        <f t="shared" ca="1" si="14"/>
        <v>97.809469468830159</v>
      </c>
      <c r="AN68" s="26">
        <f t="shared" ca="1" si="14"/>
        <v>102.65146276581315</v>
      </c>
      <c r="AO68" s="26">
        <f t="shared" ca="1" si="14"/>
        <v>104.05158188586832</v>
      </c>
      <c r="AP68" s="26">
        <f t="shared" ca="1" si="14"/>
        <v>99.929698564104584</v>
      </c>
      <c r="AQ68" s="26">
        <f t="shared" ca="1" si="14"/>
        <v>84.013095684908819</v>
      </c>
      <c r="AR68" s="26">
        <f t="shared" ca="1" si="14"/>
        <v>90.867016185180333</v>
      </c>
      <c r="AS68" s="26">
        <f t="shared" ca="1" si="14"/>
        <v>93.374672250861011</v>
      </c>
      <c r="AT68" s="26">
        <f t="shared" ca="1" si="14"/>
        <v>108.25489653285454</v>
      </c>
      <c r="AU68" s="26">
        <f t="shared" ca="1" si="14"/>
        <v>87.638822560664622</v>
      </c>
      <c r="AV68" s="26">
        <f t="shared" ca="1" si="14"/>
        <v>97.864381850163483</v>
      </c>
      <c r="AW68" s="26">
        <f t="shared" ca="1" si="14"/>
        <v>96.759920467699132</v>
      </c>
      <c r="AX68" s="26">
        <f t="shared" ca="1" si="14"/>
        <v>93.874161815206079</v>
      </c>
      <c r="AY68" s="26">
        <f t="shared" ca="1" si="14"/>
        <v>90.074838284448404</v>
      </c>
      <c r="AZ68" s="26">
        <f t="shared" ca="1" si="14"/>
        <v>94.534851630096426</v>
      </c>
      <c r="BA68" s="26">
        <f t="shared" ca="1" si="14"/>
        <v>95.931636458938328</v>
      </c>
      <c r="BB68" s="26">
        <f t="shared" ca="1" si="14"/>
        <v>99.274383985045077</v>
      </c>
      <c r="BC68" s="26">
        <f t="shared" ca="1" si="14"/>
        <v>73.838733711023096</v>
      </c>
      <c r="BD68" s="26">
        <f t="shared" ca="1" si="14"/>
        <v>95.879795580844061</v>
      </c>
      <c r="BE68" s="26">
        <f t="shared" ca="1" si="14"/>
        <v>101.74746011923578</v>
      </c>
      <c r="BF68" s="26"/>
      <c r="BG68" s="26">
        <f t="shared" ca="1" si="15"/>
        <v>92.902389339238198</v>
      </c>
      <c r="BH68" s="26">
        <f t="shared" ca="1" si="15"/>
        <v>97.519801111663341</v>
      </c>
      <c r="BI68" s="26">
        <f t="shared" ca="1" si="15"/>
        <v>91.234824983739472</v>
      </c>
      <c r="BJ68" s="26">
        <f t="shared" ca="1" si="15"/>
        <v>94.917430305241254</v>
      </c>
      <c r="BK68" s="26">
        <f t="shared" ca="1" si="15"/>
        <v>91.174055449702522</v>
      </c>
      <c r="BL68" s="26">
        <f t="shared" ca="1" si="15"/>
        <v>97.205543554190584</v>
      </c>
      <c r="BM68" s="26">
        <f t="shared" ca="1" si="15"/>
        <v>114.77473326096651</v>
      </c>
      <c r="BN68" s="26">
        <f t="shared" ca="1" si="15"/>
        <v>78.719097900292013</v>
      </c>
      <c r="BO68" s="26">
        <f t="shared" ca="1" si="15"/>
        <v>104.2543555163234</v>
      </c>
      <c r="BP68" s="26">
        <f t="shared" ca="1" si="15"/>
        <v>81.780638539558211</v>
      </c>
      <c r="BQ68" s="26">
        <f t="shared" ca="1" si="15"/>
        <v>79.576635795295758</v>
      </c>
      <c r="BR68" s="26">
        <f t="shared" ca="1" si="15"/>
        <v>121.9542001268002</v>
      </c>
      <c r="BS68" s="26">
        <f t="shared" ca="1" si="15"/>
        <v>80.973551682705533</v>
      </c>
      <c r="BT68" s="26">
        <f t="shared" ca="1" si="15"/>
        <v>77.081212950890276</v>
      </c>
      <c r="BU68" s="26">
        <f t="shared" ca="1" si="15"/>
        <v>79.491119008954996</v>
      </c>
      <c r="BV68" s="26">
        <f t="shared" ca="1" si="15"/>
        <v>93.021579486660386</v>
      </c>
      <c r="BW68" s="26">
        <f t="shared" ca="1" si="15"/>
        <v>100.49934260576249</v>
      </c>
      <c r="BX68" s="26">
        <f t="shared" ca="1" si="15"/>
        <v>92.536404220815925</v>
      </c>
      <c r="BY68" s="26"/>
      <c r="BZ68" s="26"/>
      <c r="CA68" s="26"/>
      <c r="CB68" s="26"/>
      <c r="CC68" s="26">
        <f t="shared" ref="CC68:CG73" ca="1" si="17">GEOMEAN(OFFSET(CC$76,$W68,0,4,1))</f>
        <v>108.01488230782267</v>
      </c>
      <c r="CD68" s="26">
        <f t="shared" ca="1" si="17"/>
        <v>82.674271447473615</v>
      </c>
      <c r="CE68" s="26">
        <f t="shared" ca="1" si="17"/>
        <v>98.884062529217388</v>
      </c>
      <c r="CF68" s="26">
        <f t="shared" ca="1" si="17"/>
        <v>89.78575122262643</v>
      </c>
      <c r="CG68" s="26">
        <f t="shared" ca="1" si="17"/>
        <v>98.553400493895808</v>
      </c>
    </row>
    <row r="69" spans="1:85" x14ac:dyDescent="0.3">
      <c r="A69" s="25">
        <v>2014</v>
      </c>
      <c r="B69" s="26">
        <f t="shared" ca="1" si="2"/>
        <v>96.056630999165705</v>
      </c>
      <c r="C69" s="26"/>
      <c r="D69" s="26">
        <f t="shared" ca="1" si="16"/>
        <v>99.093041524114781</v>
      </c>
      <c r="E69" s="26">
        <f t="shared" ca="1" si="16"/>
        <v>97.119278556697921</v>
      </c>
      <c r="F69" s="26">
        <f t="shared" ca="1" si="16"/>
        <v>97.237351607924182</v>
      </c>
      <c r="G69" s="26">
        <f t="shared" ca="1" si="16"/>
        <v>90.653466893698493</v>
      </c>
      <c r="H69" s="26">
        <f t="shared" ca="1" si="16"/>
        <v>97.99243489279651</v>
      </c>
      <c r="I69" s="26">
        <f t="shared" ca="1" si="16"/>
        <v>95.162042998387122</v>
      </c>
      <c r="J69" s="26">
        <f t="shared" ca="1" si="16"/>
        <v>96.745781928262105</v>
      </c>
      <c r="K69" s="26">
        <f t="shared" ca="1" si="16"/>
        <v>97.539790534039042</v>
      </c>
      <c r="L69" s="26">
        <f t="shared" ca="1" si="16"/>
        <v>94.101959203970097</v>
      </c>
      <c r="M69" s="26">
        <f t="shared" ca="1" si="16"/>
        <v>94.761361937781643</v>
      </c>
      <c r="N69" s="26">
        <f t="shared" ca="1" si="16"/>
        <v>99.1022696971079</v>
      </c>
      <c r="O69" s="26">
        <f t="shared" ca="1" si="16"/>
        <v>103.26064293375656</v>
      </c>
      <c r="P69" s="26">
        <f t="shared" ca="1" si="16"/>
        <v>94.211098080060609</v>
      </c>
      <c r="Q69" s="26">
        <f t="shared" ca="1" si="16"/>
        <v>86.752571351964903</v>
      </c>
      <c r="R69" s="26"/>
      <c r="S69" s="26"/>
      <c r="T69" s="26"/>
      <c r="U69" s="26">
        <f t="shared" ref="U69:AJ73" ca="1" si="18">GEOMEAN(OFFSET(U$76,$W69,0,4,1))</f>
        <v>97.796682176196327</v>
      </c>
      <c r="V69" s="26">
        <f t="shared" ca="1" si="18"/>
        <v>98.348822485662879</v>
      </c>
      <c r="W69" s="26">
        <f t="shared" si="3"/>
        <v>256</v>
      </c>
      <c r="X69" s="26">
        <f t="shared" ca="1" si="18"/>
        <v>99.645708738155932</v>
      </c>
      <c r="Y69" s="26">
        <f t="shared" ca="1" si="18"/>
        <v>87.910701220352081</v>
      </c>
      <c r="Z69" s="26">
        <f t="shared" ca="1" si="18"/>
        <v>88.523984721802719</v>
      </c>
      <c r="AA69" s="26">
        <f t="shared" ca="1" si="18"/>
        <v>97.119278556697921</v>
      </c>
      <c r="AB69" s="26">
        <f t="shared" ca="1" si="18"/>
        <v>96.339618585570662</v>
      </c>
      <c r="AC69" s="26">
        <f t="shared" ca="1" si="18"/>
        <v>109.47515488431897</v>
      </c>
      <c r="AD69" s="26">
        <f t="shared" ca="1" si="18"/>
        <v>100.20516745410016</v>
      </c>
      <c r="AE69" s="26">
        <f t="shared" ca="1" si="18"/>
        <v>97.167402335195035</v>
      </c>
      <c r="AF69" s="26">
        <f t="shared" ca="1" si="18"/>
        <v>100.79470514746839</v>
      </c>
      <c r="AG69" s="26">
        <f t="shared" ca="1" si="18"/>
        <v>104.50203300213984</v>
      </c>
      <c r="AH69" s="26">
        <f t="shared" ca="1" si="18"/>
        <v>101.91140037460448</v>
      </c>
      <c r="AI69" s="26">
        <f t="shared" ca="1" si="18"/>
        <v>97.899399993798426</v>
      </c>
      <c r="AJ69" s="26">
        <f t="shared" ca="1" si="18"/>
        <v>100.11166888215847</v>
      </c>
      <c r="AK69" s="26">
        <f t="shared" ref="X69:BE73" ca="1" si="19">GEOMEAN(OFFSET(AK$76,$W69,0,4,1))</f>
        <v>99.521261299667657</v>
      </c>
      <c r="AL69" s="26">
        <f t="shared" ca="1" si="19"/>
        <v>107.83764609130395</v>
      </c>
      <c r="AM69" s="26">
        <f t="shared" ca="1" si="19"/>
        <v>98.441957598557067</v>
      </c>
      <c r="AN69" s="26">
        <f t="shared" ca="1" si="19"/>
        <v>101.17884244099329</v>
      </c>
      <c r="AO69" s="26">
        <f t="shared" ca="1" si="19"/>
        <v>101.78169986239921</v>
      </c>
      <c r="AP69" s="26">
        <f t="shared" ca="1" si="19"/>
        <v>99.297391919900207</v>
      </c>
      <c r="AQ69" s="26">
        <f t="shared" ca="1" si="19"/>
        <v>87.209114542707823</v>
      </c>
      <c r="AR69" s="26">
        <f t="shared" ca="1" si="19"/>
        <v>91.341136273523247</v>
      </c>
      <c r="AS69" s="26">
        <f t="shared" ca="1" si="19"/>
        <v>93.165503256816166</v>
      </c>
      <c r="AT69" s="26">
        <f t="shared" ca="1" si="19"/>
        <v>102.7463429831636</v>
      </c>
      <c r="AU69" s="26">
        <f t="shared" ca="1" si="19"/>
        <v>90.653466893698493</v>
      </c>
      <c r="AV69" s="26">
        <f t="shared" ca="1" si="19"/>
        <v>98.769958765108072</v>
      </c>
      <c r="AW69" s="26">
        <f t="shared" ca="1" si="19"/>
        <v>97.144905245268319</v>
      </c>
      <c r="AX69" s="26">
        <f t="shared" ca="1" si="19"/>
        <v>95.162042998387122</v>
      </c>
      <c r="AY69" s="26">
        <f t="shared" ca="1" si="19"/>
        <v>91.670633985657091</v>
      </c>
      <c r="AZ69" s="26">
        <f t="shared" ca="1" si="19"/>
        <v>95.462941822545034</v>
      </c>
      <c r="BA69" s="26">
        <f t="shared" ca="1" si="19"/>
        <v>97.95653220245741</v>
      </c>
      <c r="BB69" s="26">
        <f t="shared" ca="1" si="19"/>
        <v>98.404958216144991</v>
      </c>
      <c r="BC69" s="26">
        <f t="shared" ca="1" si="19"/>
        <v>82.156550532337263</v>
      </c>
      <c r="BD69" s="26">
        <f t="shared" ca="1" si="19"/>
        <v>96.313214086691048</v>
      </c>
      <c r="BE69" s="26">
        <f t="shared" ca="1" si="19"/>
        <v>101.22208483439809</v>
      </c>
      <c r="BF69" s="26"/>
      <c r="BG69" s="26">
        <f t="shared" ca="1" si="15"/>
        <v>94.101959203970097</v>
      </c>
      <c r="BH69" s="26">
        <f t="shared" ca="1" si="15"/>
        <v>98.303929527936248</v>
      </c>
      <c r="BI69" s="26">
        <f t="shared" ca="1" si="15"/>
        <v>93.095403775879703</v>
      </c>
      <c r="BJ69" s="26">
        <f t="shared" ca="1" si="15"/>
        <v>95.727329922244351</v>
      </c>
      <c r="BK69" s="26">
        <f t="shared" ca="1" si="15"/>
        <v>93.135427741042136</v>
      </c>
      <c r="BL69" s="26">
        <f t="shared" ca="1" si="15"/>
        <v>99.977281101328018</v>
      </c>
      <c r="BM69" s="26">
        <f t="shared" ca="1" si="15"/>
        <v>107.99990296777048</v>
      </c>
      <c r="BN69" s="26">
        <f t="shared" ca="1" si="15"/>
        <v>82.978363058985551</v>
      </c>
      <c r="BO69" s="26">
        <f t="shared" ca="1" si="15"/>
        <v>103.26064293375656</v>
      </c>
      <c r="BP69" s="26">
        <f t="shared" ca="1" si="15"/>
        <v>84.781356568417934</v>
      </c>
      <c r="BQ69" s="26">
        <f t="shared" ca="1" si="15"/>
        <v>86.79742851032502</v>
      </c>
      <c r="BR69" s="26">
        <f t="shared" ca="1" si="15"/>
        <v>116.0319452303158</v>
      </c>
      <c r="BS69" s="26">
        <f t="shared" ca="1" si="15"/>
        <v>85.05900903265443</v>
      </c>
      <c r="BT69" s="26">
        <f t="shared" ca="1" si="15"/>
        <v>84.453880795203219</v>
      </c>
      <c r="BU69" s="26">
        <f t="shared" ca="1" si="15"/>
        <v>80.924426575988036</v>
      </c>
      <c r="BV69" s="26">
        <f t="shared" ca="1" si="15"/>
        <v>94.161858216402379</v>
      </c>
      <c r="BW69" s="26">
        <f t="shared" ca="1" si="15"/>
        <v>98.401555585492517</v>
      </c>
      <c r="BX69" s="26">
        <f t="shared" ca="1" si="15"/>
        <v>93.703805598708755</v>
      </c>
      <c r="BY69" s="26"/>
      <c r="BZ69" s="26"/>
      <c r="CA69" s="26"/>
      <c r="CB69" s="26"/>
      <c r="CC69" s="26">
        <f t="shared" ca="1" si="17"/>
        <v>106.23962961888741</v>
      </c>
      <c r="CD69" s="26">
        <f t="shared" ca="1" si="17"/>
        <v>87.273804476713849</v>
      </c>
      <c r="CE69" s="26">
        <f t="shared" ca="1" si="17"/>
        <v>96.919152983053891</v>
      </c>
      <c r="CF69" s="26">
        <f t="shared" ca="1" si="17"/>
        <v>101.14048264883148</v>
      </c>
      <c r="CG69" s="26">
        <f t="shared" ca="1" si="17"/>
        <v>97.938316173834366</v>
      </c>
    </row>
    <row r="70" spans="1:85" x14ac:dyDescent="0.3">
      <c r="A70" s="25">
        <v>2015</v>
      </c>
      <c r="B70" s="26">
        <f t="shared" ref="B70:Q73" ca="1" si="20">GEOMEAN(OFFSET(B$76,$W70,0,4,1))</f>
        <v>97.695785023793562</v>
      </c>
      <c r="C70" s="26"/>
      <c r="D70" s="26">
        <f t="shared" ca="1" si="20"/>
        <v>99.829976711707602</v>
      </c>
      <c r="E70" s="26">
        <f t="shared" ca="1" si="20"/>
        <v>98.828938132428405</v>
      </c>
      <c r="F70" s="26">
        <f t="shared" ca="1" si="20"/>
        <v>98.385996778449837</v>
      </c>
      <c r="G70" s="26">
        <f t="shared" ca="1" si="20"/>
        <v>94.706392344409963</v>
      </c>
      <c r="H70" s="26">
        <f t="shared" ca="1" si="20"/>
        <v>98.887288290408932</v>
      </c>
      <c r="I70" s="26">
        <f t="shared" ca="1" si="20"/>
        <v>97.720968092449581</v>
      </c>
      <c r="J70" s="26">
        <f t="shared" ca="1" si="20"/>
        <v>98.338453741007896</v>
      </c>
      <c r="K70" s="26">
        <f t="shared" ca="1" si="20"/>
        <v>98.544660819864134</v>
      </c>
      <c r="L70" s="26">
        <f t="shared" ca="1" si="20"/>
        <v>96.433808254965371</v>
      </c>
      <c r="M70" s="26">
        <f t="shared" ca="1" si="20"/>
        <v>96.165971191598075</v>
      </c>
      <c r="N70" s="26">
        <f t="shared" ca="1" si="20"/>
        <v>99.779613711240458</v>
      </c>
      <c r="O70" s="26">
        <f t="shared" ca="1" si="20"/>
        <v>101.28639527327003</v>
      </c>
      <c r="P70" s="26">
        <f t="shared" ca="1" si="20"/>
        <v>96.16828433018604</v>
      </c>
      <c r="Q70" s="26">
        <f t="shared" ca="1" si="20"/>
        <v>91.85472951290825</v>
      </c>
      <c r="R70" s="26"/>
      <c r="S70" s="26"/>
      <c r="T70" s="26"/>
      <c r="U70" s="26">
        <f t="shared" ca="1" si="18"/>
        <v>98.179264328116801</v>
      </c>
      <c r="V70" s="26">
        <f t="shared" ca="1" si="18"/>
        <v>98.691669243237357</v>
      </c>
      <c r="W70" s="26">
        <f t="shared" si="3"/>
        <v>260</v>
      </c>
      <c r="X70" s="26">
        <f t="shared" ca="1" si="19"/>
        <v>100.23498740579129</v>
      </c>
      <c r="Y70" s="26">
        <f t="shared" ca="1" si="19"/>
        <v>93.456769493475036</v>
      </c>
      <c r="Z70" s="26">
        <f t="shared" ca="1" si="19"/>
        <v>90.812972777792027</v>
      </c>
      <c r="AA70" s="26">
        <f t="shared" ca="1" si="19"/>
        <v>98.828938132428405</v>
      </c>
      <c r="AB70" s="26">
        <f t="shared" ca="1" si="19"/>
        <v>97.833056114362492</v>
      </c>
      <c r="AC70" s="26">
        <f t="shared" ca="1" si="19"/>
        <v>105.10944885830436</v>
      </c>
      <c r="AD70" s="26">
        <f t="shared" ca="1" si="19"/>
        <v>98.724706561416127</v>
      </c>
      <c r="AE70" s="26">
        <f t="shared" ca="1" si="19"/>
        <v>97.401240161389069</v>
      </c>
      <c r="AF70" s="26">
        <f t="shared" ca="1" si="19"/>
        <v>99.91443592945177</v>
      </c>
      <c r="AG70" s="26">
        <f t="shared" ca="1" si="19"/>
        <v>103.43965391311755</v>
      </c>
      <c r="AH70" s="26">
        <f t="shared" ca="1" si="19"/>
        <v>101.21246606737128</v>
      </c>
      <c r="AI70" s="26">
        <f t="shared" ca="1" si="19"/>
        <v>97.09247982901843</v>
      </c>
      <c r="AJ70" s="26">
        <f t="shared" ca="1" si="19"/>
        <v>100.09194863960592</v>
      </c>
      <c r="AK70" s="26">
        <f t="shared" ca="1" si="19"/>
        <v>99.967114889813345</v>
      </c>
      <c r="AL70" s="26">
        <f t="shared" ca="1" si="19"/>
        <v>103.85098830117751</v>
      </c>
      <c r="AM70" s="26">
        <f t="shared" ca="1" si="19"/>
        <v>99.376609099638372</v>
      </c>
      <c r="AN70" s="26">
        <f t="shared" ca="1" si="19"/>
        <v>100.06492539265081</v>
      </c>
      <c r="AO70" s="26">
        <f t="shared" ca="1" si="19"/>
        <v>101.20224308744083</v>
      </c>
      <c r="AP70" s="26">
        <f t="shared" ca="1" si="19"/>
        <v>100.62111311206873</v>
      </c>
      <c r="AQ70" s="26">
        <f t="shared" ca="1" si="19"/>
        <v>93.546815523273835</v>
      </c>
      <c r="AR70" s="26">
        <f t="shared" ca="1" si="19"/>
        <v>94.241464356056142</v>
      </c>
      <c r="AS70" s="26">
        <f t="shared" ca="1" si="19"/>
        <v>96.00724293059298</v>
      </c>
      <c r="AT70" s="26">
        <f t="shared" ca="1" si="19"/>
        <v>102.09423136166748</v>
      </c>
      <c r="AU70" s="26">
        <f t="shared" ca="1" si="19"/>
        <v>94.706392344409963</v>
      </c>
      <c r="AV70" s="26">
        <f t="shared" ca="1" si="19"/>
        <v>99.289981621319171</v>
      </c>
      <c r="AW70" s="26">
        <f t="shared" ca="1" si="19"/>
        <v>98.451810572845091</v>
      </c>
      <c r="AX70" s="26">
        <f t="shared" ca="1" si="19"/>
        <v>97.720968092449581</v>
      </c>
      <c r="AY70" s="26">
        <f t="shared" ca="1" si="19"/>
        <v>96.659461144722002</v>
      </c>
      <c r="AZ70" s="26">
        <f t="shared" ca="1" si="19"/>
        <v>97.516122744199961</v>
      </c>
      <c r="BA70" s="26">
        <f t="shared" ca="1" si="19"/>
        <v>98.89950243031619</v>
      </c>
      <c r="BB70" s="26">
        <f t="shared" ca="1" si="19"/>
        <v>99.114208765456851</v>
      </c>
      <c r="BC70" s="26">
        <f t="shared" ca="1" si="19"/>
        <v>90.3630436262589</v>
      </c>
      <c r="BD70" s="26">
        <f t="shared" ca="1" si="19"/>
        <v>97.495444294265269</v>
      </c>
      <c r="BE70" s="26">
        <f t="shared" ca="1" si="19"/>
        <v>100.37498144457807</v>
      </c>
      <c r="BF70" s="26"/>
      <c r="BG70" s="26">
        <f t="shared" ca="1" si="15"/>
        <v>96.433808254965371</v>
      </c>
      <c r="BH70" s="26">
        <f t="shared" ca="1" si="15"/>
        <v>99.2399471303914</v>
      </c>
      <c r="BI70" s="26">
        <f t="shared" ca="1" si="15"/>
        <v>95.32011657945462</v>
      </c>
      <c r="BJ70" s="26">
        <f t="shared" ca="1" si="15"/>
        <v>96.53885666352538</v>
      </c>
      <c r="BK70" s="26">
        <f t="shared" ca="1" si="15"/>
        <v>94.908759102549695</v>
      </c>
      <c r="BL70" s="26">
        <f t="shared" ca="1" si="15"/>
        <v>100.36247549331659</v>
      </c>
      <c r="BM70" s="26">
        <f t="shared" ca="1" si="15"/>
        <v>103.10719166676961</v>
      </c>
      <c r="BN70" s="26">
        <f t="shared" ca="1" si="15"/>
        <v>93.063251904463343</v>
      </c>
      <c r="BO70" s="26">
        <f t="shared" ca="1" si="15"/>
        <v>101.28639527327003</v>
      </c>
      <c r="BP70" s="26">
        <f t="shared" ca="1" si="15"/>
        <v>89.825193372379772</v>
      </c>
      <c r="BQ70" s="26">
        <f t="shared" ca="1" si="15"/>
        <v>93.725942414621528</v>
      </c>
      <c r="BR70" s="26">
        <f t="shared" ca="1" si="15"/>
        <v>108.19716015102989</v>
      </c>
      <c r="BS70" s="26">
        <f t="shared" ca="1" si="15"/>
        <v>91.960811453995845</v>
      </c>
      <c r="BT70" s="26">
        <f t="shared" ca="1" si="15"/>
        <v>91.724847521587847</v>
      </c>
      <c r="BU70" s="26">
        <f t="shared" ca="1" si="15"/>
        <v>87.509821654624631</v>
      </c>
      <c r="BV70" s="26">
        <f t="shared" ca="1" si="15"/>
        <v>96.416551529761406</v>
      </c>
      <c r="BW70" s="26">
        <f t="shared" ca="1" si="15"/>
        <v>100.21518848720119</v>
      </c>
      <c r="BX70" s="26">
        <f t="shared" ca="1" si="15"/>
        <v>97.225454927491299</v>
      </c>
      <c r="BY70" s="26"/>
      <c r="BZ70" s="26"/>
      <c r="CA70" s="26"/>
      <c r="CB70" s="26"/>
      <c r="CC70" s="26">
        <f t="shared" ca="1" si="17"/>
        <v>102.6920403011576</v>
      </c>
      <c r="CD70" s="26">
        <f t="shared" ca="1" si="17"/>
        <v>92.541096439794018</v>
      </c>
      <c r="CE70" s="26">
        <f t="shared" ca="1" si="17"/>
        <v>98.283215404507857</v>
      </c>
      <c r="CF70" s="26">
        <f t="shared" ca="1" si="17"/>
        <v>100.79972592033748</v>
      </c>
      <c r="CG70" s="26">
        <f t="shared" ca="1" si="17"/>
        <v>98.089822204337821</v>
      </c>
    </row>
    <row r="71" spans="1:85" x14ac:dyDescent="0.3">
      <c r="A71" s="25">
        <v>2016</v>
      </c>
      <c r="B71" s="26">
        <f t="shared" ca="1" si="20"/>
        <v>100.0002719272068</v>
      </c>
      <c r="C71" s="26"/>
      <c r="D71" s="26">
        <f t="shared" ca="1" si="20"/>
        <v>99.997228345775923</v>
      </c>
      <c r="E71" s="26">
        <f t="shared" ca="1" si="20"/>
        <v>100.00197484812905</v>
      </c>
      <c r="F71" s="26">
        <f t="shared" ca="1" si="20"/>
        <v>99.999347416604536</v>
      </c>
      <c r="G71" s="26">
        <f t="shared" ca="1" si="20"/>
        <v>100.00071416663145</v>
      </c>
      <c r="H71" s="26">
        <f t="shared" ca="1" si="20"/>
        <v>99.999443867329205</v>
      </c>
      <c r="I71" s="26">
        <f t="shared" ca="1" si="20"/>
        <v>100.00102628436764</v>
      </c>
      <c r="J71" s="26">
        <f t="shared" ca="1" si="20"/>
        <v>99.998694687837826</v>
      </c>
      <c r="K71" s="26">
        <f t="shared" ca="1" si="20"/>
        <v>99.999095057644254</v>
      </c>
      <c r="L71" s="26">
        <f t="shared" ca="1" si="20"/>
        <v>100.00228806895886</v>
      </c>
      <c r="M71" s="26">
        <f t="shared" ca="1" si="20"/>
        <v>100.00142540231766</v>
      </c>
      <c r="N71" s="26">
        <f t="shared" ca="1" si="20"/>
        <v>100.00248940704124</v>
      </c>
      <c r="O71" s="26">
        <f t="shared" ca="1" si="20"/>
        <v>100.00204109609624</v>
      </c>
      <c r="P71" s="26">
        <f t="shared" ca="1" si="20"/>
        <v>100.00010700836009</v>
      </c>
      <c r="Q71" s="26">
        <f t="shared" ca="1" si="20"/>
        <v>100.00045706855509</v>
      </c>
      <c r="R71" s="26"/>
      <c r="S71" s="26"/>
      <c r="T71" s="26"/>
      <c r="U71" s="26">
        <f t="shared" ca="1" si="18"/>
        <v>100.00124635311286</v>
      </c>
      <c r="V71" s="26">
        <f t="shared" ca="1" si="18"/>
        <v>100.00098965456426</v>
      </c>
      <c r="W71" s="26">
        <f t="shared" ref="W71:W73" si="21">W70+4</f>
        <v>264</v>
      </c>
      <c r="X71" s="26">
        <f t="shared" ca="1" si="19"/>
        <v>99.999943528755608</v>
      </c>
      <c r="Y71" s="26">
        <f t="shared" ca="1" si="19"/>
        <v>99.998490865049405</v>
      </c>
      <c r="Z71" s="26">
        <f t="shared" ca="1" si="19"/>
        <v>100.00100027103319</v>
      </c>
      <c r="AA71" s="26">
        <f t="shared" ca="1" si="19"/>
        <v>100.00197484812905</v>
      </c>
      <c r="AB71" s="26">
        <f t="shared" ca="1" si="19"/>
        <v>100.00111057035801</v>
      </c>
      <c r="AC71" s="26">
        <f t="shared" ca="1" si="19"/>
        <v>100.0002784596561</v>
      </c>
      <c r="AD71" s="26">
        <f t="shared" ca="1" si="19"/>
        <v>100.00018972725516</v>
      </c>
      <c r="AE71" s="26">
        <f t="shared" ca="1" si="19"/>
        <v>99.999775146362111</v>
      </c>
      <c r="AF71" s="26">
        <f t="shared" ca="1" si="19"/>
        <v>99.999762896666127</v>
      </c>
      <c r="AG71" s="26">
        <f t="shared" ca="1" si="19"/>
        <v>100.00149570977932</v>
      </c>
      <c r="AH71" s="26">
        <f t="shared" ca="1" si="19"/>
        <v>100.00162223184506</v>
      </c>
      <c r="AI71" s="26">
        <f t="shared" ca="1" si="19"/>
        <v>99.999793762261987</v>
      </c>
      <c r="AJ71" s="26">
        <f t="shared" ca="1" si="19"/>
        <v>100.00239211146592</v>
      </c>
      <c r="AK71" s="26">
        <f t="shared" ca="1" si="19"/>
        <v>100.00037169619758</v>
      </c>
      <c r="AL71" s="26">
        <f t="shared" ca="1" si="19"/>
        <v>100.00043936118242</v>
      </c>
      <c r="AM71" s="26">
        <f t="shared" ca="1" si="19"/>
        <v>99.99982598405937</v>
      </c>
      <c r="AN71" s="26">
        <f t="shared" ca="1" si="19"/>
        <v>99.997492905218834</v>
      </c>
      <c r="AO71" s="26">
        <f t="shared" ca="1" si="19"/>
        <v>100.00002803940849</v>
      </c>
      <c r="AP71" s="26">
        <f t="shared" ca="1" si="19"/>
        <v>100.00053715658396</v>
      </c>
      <c r="AQ71" s="26">
        <f t="shared" ca="1" si="19"/>
        <v>100.00110895309737</v>
      </c>
      <c r="AR71" s="26">
        <f t="shared" ca="1" si="19"/>
        <v>100.00155162877505</v>
      </c>
      <c r="AS71" s="26">
        <f t="shared" ca="1" si="19"/>
        <v>100.00269939568032</v>
      </c>
      <c r="AT71" s="26">
        <f t="shared" ca="1" si="19"/>
        <v>100.00066832293842</v>
      </c>
      <c r="AU71" s="26">
        <f t="shared" ca="1" si="19"/>
        <v>100.00071416663145</v>
      </c>
      <c r="AV71" s="26">
        <f t="shared" ca="1" si="19"/>
        <v>100.00188930028679</v>
      </c>
      <c r="AW71" s="26">
        <f t="shared" ca="1" si="19"/>
        <v>99.999451501023884</v>
      </c>
      <c r="AX71" s="26">
        <f t="shared" ca="1" si="19"/>
        <v>100.00102628436764</v>
      </c>
      <c r="AY71" s="26">
        <f t="shared" ca="1" si="19"/>
        <v>100.00277866077747</v>
      </c>
      <c r="AZ71" s="26">
        <f t="shared" ca="1" si="19"/>
        <v>99.996832935416862</v>
      </c>
      <c r="BA71" s="26">
        <f t="shared" ca="1" si="19"/>
        <v>99.999410469532094</v>
      </c>
      <c r="BB71" s="26">
        <f t="shared" ca="1" si="19"/>
        <v>99.999927800912815</v>
      </c>
      <c r="BC71" s="26">
        <f t="shared" ca="1" si="19"/>
        <v>99.999929748072077</v>
      </c>
      <c r="BD71" s="26">
        <f t="shared" ca="1" si="19"/>
        <v>100.00105453655354</v>
      </c>
      <c r="BE71" s="26">
        <f t="shared" ca="1" si="19"/>
        <v>99.999891739636794</v>
      </c>
      <c r="BF71" s="26"/>
      <c r="BG71" s="26">
        <f t="shared" ca="1" si="15"/>
        <v>100.00228806895886</v>
      </c>
      <c r="BH71" s="26">
        <f t="shared" ca="1" si="15"/>
        <v>99.999552611397661</v>
      </c>
      <c r="BI71" s="26">
        <f t="shared" ca="1" si="15"/>
        <v>99.998299174712074</v>
      </c>
      <c r="BJ71" s="26">
        <f t="shared" ca="1" si="15"/>
        <v>99.998772516080479</v>
      </c>
      <c r="BK71" s="26">
        <f t="shared" ca="1" si="15"/>
        <v>99.998937864959757</v>
      </c>
      <c r="BL71" s="26">
        <f t="shared" ca="1" si="15"/>
        <v>100.00215692646104</v>
      </c>
      <c r="BM71" s="26">
        <f t="shared" ca="1" si="15"/>
        <v>100.00190458822541</v>
      </c>
      <c r="BN71" s="26">
        <f t="shared" ca="1" si="15"/>
        <v>99.999176024198746</v>
      </c>
      <c r="BO71" s="26">
        <f t="shared" ca="1" si="15"/>
        <v>100.00204109609624</v>
      </c>
      <c r="BP71" s="26">
        <f t="shared" ca="1" si="15"/>
        <v>100.00238090366021</v>
      </c>
      <c r="BQ71" s="26">
        <f t="shared" ca="1" si="15"/>
        <v>100.0013788342864</v>
      </c>
      <c r="BR71" s="26">
        <f t="shared" ca="1" si="15"/>
        <v>99.997653985499056</v>
      </c>
      <c r="BS71" s="26">
        <f t="shared" ca="1" si="15"/>
        <v>100.00084769451362</v>
      </c>
      <c r="BT71" s="26">
        <f t="shared" ca="1" si="15"/>
        <v>99.99881895862778</v>
      </c>
      <c r="BU71" s="26">
        <f t="shared" ca="1" si="15"/>
        <v>99.99978009517271</v>
      </c>
      <c r="BV71" s="26">
        <f t="shared" ca="1" si="15"/>
        <v>99.999218171639512</v>
      </c>
      <c r="BW71" s="26">
        <f t="shared" ca="1" si="15"/>
        <v>99.999483087024487</v>
      </c>
      <c r="BX71" s="26">
        <f t="shared" ca="1" si="15"/>
        <v>99.999861735913242</v>
      </c>
      <c r="BY71" s="26"/>
      <c r="BZ71" s="26"/>
      <c r="CA71" s="26"/>
      <c r="CB71" s="26"/>
      <c r="CC71" s="26">
        <f t="shared" ca="1" si="17"/>
        <v>100.00071102321216</v>
      </c>
      <c r="CD71" s="26">
        <f t="shared" ca="1" si="17"/>
        <v>99.99971421876775</v>
      </c>
      <c r="CE71" s="26">
        <f t="shared" ca="1" si="17"/>
        <v>99.999131988232975</v>
      </c>
      <c r="CF71" s="26">
        <f t="shared" ca="1" si="17"/>
        <v>99.999183596069187</v>
      </c>
      <c r="CG71" s="26">
        <f t="shared" ca="1" si="17"/>
        <v>100.00132010764951</v>
      </c>
    </row>
    <row r="72" spans="1:85" x14ac:dyDescent="0.3">
      <c r="A72" s="25">
        <v>2017</v>
      </c>
      <c r="B72" s="26">
        <f t="shared" ca="1" si="20"/>
        <v>102.00106000018266</v>
      </c>
      <c r="C72" s="26"/>
      <c r="D72" s="26">
        <f t="shared" ca="1" si="20"/>
        <v>100.39728146883488</v>
      </c>
      <c r="E72" s="26">
        <f t="shared" ca="1" si="20"/>
        <v>97.836565069887712</v>
      </c>
      <c r="F72" s="26">
        <f t="shared" ca="1" si="20"/>
        <v>101.64251665440443</v>
      </c>
      <c r="G72" s="26">
        <f t="shared" ca="1" si="20"/>
        <v>105.11995782065816</v>
      </c>
      <c r="H72" s="26">
        <f t="shared" ca="1" si="20"/>
        <v>101.18732924681764</v>
      </c>
      <c r="I72" s="26">
        <f t="shared" ca="1" si="20"/>
        <v>104.87201888022</v>
      </c>
      <c r="J72" s="26">
        <f t="shared" ca="1" si="20"/>
        <v>101.26443680921561</v>
      </c>
      <c r="K72" s="26">
        <f t="shared" ca="1" si="20"/>
        <v>100.92950278241231</v>
      </c>
      <c r="L72" s="26">
        <f t="shared" ca="1" si="20"/>
        <v>103.77163040246316</v>
      </c>
      <c r="M72" s="26">
        <f t="shared" ca="1" si="20"/>
        <v>103.18234810426814</v>
      </c>
      <c r="N72" s="26">
        <f t="shared" ca="1" si="20"/>
        <v>100.07465223393351</v>
      </c>
      <c r="O72" s="26">
        <f t="shared" ca="1" si="20"/>
        <v>99.531757947466829</v>
      </c>
      <c r="P72" s="26">
        <f t="shared" ca="1" si="20"/>
        <v>102.25441388956853</v>
      </c>
      <c r="Q72" s="26">
        <f t="shared" ca="1" si="20"/>
        <v>109.17204164832593</v>
      </c>
      <c r="R72" s="26"/>
      <c r="S72" s="26"/>
      <c r="T72" s="26"/>
      <c r="U72" s="26">
        <f t="shared" ca="1" si="18"/>
        <v>103.13569838634501</v>
      </c>
      <c r="V72" s="26">
        <f t="shared" ca="1" si="18"/>
        <v>104.6368388214578</v>
      </c>
      <c r="W72" s="26">
        <f t="shared" si="21"/>
        <v>268</v>
      </c>
      <c r="X72" s="26">
        <f t="shared" ca="1" si="19"/>
        <v>100.13729565365982</v>
      </c>
      <c r="Y72" s="26">
        <f t="shared" ca="1" si="19"/>
        <v>99.933952727834253</v>
      </c>
      <c r="Z72" s="26">
        <f t="shared" ca="1" si="19"/>
        <v>109.24159901117928</v>
      </c>
      <c r="AA72" s="26">
        <f t="shared" ca="1" si="19"/>
        <v>97.836565069887712</v>
      </c>
      <c r="AB72" s="26">
        <f t="shared" ca="1" si="19"/>
        <v>101.61160981019611</v>
      </c>
      <c r="AC72" s="26">
        <f t="shared" ca="1" si="19"/>
        <v>99.58402057451795</v>
      </c>
      <c r="AD72" s="26">
        <f t="shared" ca="1" si="19"/>
        <v>108.61263851620772</v>
      </c>
      <c r="AE72" s="26">
        <f t="shared" ca="1" si="19"/>
        <v>101.58483716903677</v>
      </c>
      <c r="AF72" s="26">
        <f t="shared" ca="1" si="19"/>
        <v>99.699973921530798</v>
      </c>
      <c r="AG72" s="26">
        <f t="shared" ca="1" si="19"/>
        <v>97.74164269294009</v>
      </c>
      <c r="AH72" s="26">
        <f t="shared" ca="1" si="19"/>
        <v>98.902385900473689</v>
      </c>
      <c r="AI72" s="26">
        <f t="shared" ca="1" si="19"/>
        <v>104.13426720775182</v>
      </c>
      <c r="AJ72" s="26">
        <f t="shared" ca="1" si="19"/>
        <v>99.994930889482447</v>
      </c>
      <c r="AK72" s="26">
        <f t="shared" ca="1" si="19"/>
        <v>101.11970257825107</v>
      </c>
      <c r="AL72" s="26">
        <f t="shared" ca="1" si="19"/>
        <v>96.529489394406653</v>
      </c>
      <c r="AM72" s="26">
        <f t="shared" ca="1" si="19"/>
        <v>101.03444585296747</v>
      </c>
      <c r="AN72" s="26">
        <f t="shared" ca="1" si="19"/>
        <v>99.486991245991803</v>
      </c>
      <c r="AO72" s="26">
        <f t="shared" ca="1" si="19"/>
        <v>98.814485954231358</v>
      </c>
      <c r="AP72" s="26">
        <f t="shared" ca="1" si="19"/>
        <v>99.422571667766292</v>
      </c>
      <c r="AQ72" s="26">
        <f t="shared" ca="1" si="19"/>
        <v>106.11105340126353</v>
      </c>
      <c r="AR72" s="26">
        <f t="shared" ca="1" si="19"/>
        <v>104.57886244714419</v>
      </c>
      <c r="AS72" s="26">
        <f t="shared" ca="1" si="19"/>
        <v>104.19986255554643</v>
      </c>
      <c r="AT72" s="26">
        <f t="shared" ca="1" si="19"/>
        <v>96.388094616736907</v>
      </c>
      <c r="AU72" s="26">
        <f t="shared" ca="1" si="19"/>
        <v>105.11995782065816</v>
      </c>
      <c r="AV72" s="26">
        <f t="shared" ca="1" si="19"/>
        <v>101.96605015275887</v>
      </c>
      <c r="AW72" s="26">
        <f t="shared" ca="1" si="19"/>
        <v>100.36230487090049</v>
      </c>
      <c r="AX72" s="26">
        <f t="shared" ca="1" si="19"/>
        <v>104.87201888022</v>
      </c>
      <c r="AY72" s="26">
        <f t="shared" ca="1" si="19"/>
        <v>103.66254744443945</v>
      </c>
      <c r="AZ72" s="26">
        <f t="shared" ca="1" si="19"/>
        <v>102.26527749704319</v>
      </c>
      <c r="BA72" s="26">
        <f t="shared" ca="1" si="19"/>
        <v>100.52489418264358</v>
      </c>
      <c r="BB72" s="26">
        <f t="shared" ca="1" si="19"/>
        <v>100.8270698048342</v>
      </c>
      <c r="BC72" s="26">
        <f t="shared" ca="1" si="19"/>
        <v>102.10084815375721</v>
      </c>
      <c r="BD72" s="26">
        <f t="shared" ca="1" si="19"/>
        <v>102.59675087128458</v>
      </c>
      <c r="BE72" s="26">
        <f t="shared" ca="1" si="19"/>
        <v>99.644845217047333</v>
      </c>
      <c r="BF72" s="26"/>
      <c r="BG72" s="26">
        <f t="shared" ca="1" si="15"/>
        <v>103.77163040246316</v>
      </c>
      <c r="BH72" s="26">
        <f t="shared" ca="1" si="15"/>
        <v>101.35723272350187</v>
      </c>
      <c r="BI72" s="26">
        <f t="shared" ca="1" si="15"/>
        <v>104.27633371801747</v>
      </c>
      <c r="BJ72" s="26">
        <f t="shared" ca="1" si="15"/>
        <v>102.07105247125499</v>
      </c>
      <c r="BK72" s="26">
        <f t="shared" ca="1" si="15"/>
        <v>105.3651305342087</v>
      </c>
      <c r="BL72" s="26">
        <f t="shared" ca="1" si="15"/>
        <v>99.429488038256565</v>
      </c>
      <c r="BM72" s="26">
        <f t="shared" ca="1" si="15"/>
        <v>95.786992032509886</v>
      </c>
      <c r="BN72" s="26">
        <f t="shared" ca="1" si="15"/>
        <v>108.29108313146426</v>
      </c>
      <c r="BO72" s="26">
        <f t="shared" ca="1" si="15"/>
        <v>99.531757947466829</v>
      </c>
      <c r="BP72" s="26">
        <f t="shared" ca="1" si="15"/>
        <v>106.55478500771846</v>
      </c>
      <c r="BQ72" s="26">
        <f t="shared" ca="1" si="15"/>
        <v>105.32515637948862</v>
      </c>
      <c r="BR72" s="26">
        <f t="shared" ca="1" si="15"/>
        <v>93.797916595153495</v>
      </c>
      <c r="BS72" s="26">
        <f t="shared" ca="1" si="15"/>
        <v>102.56790054838847</v>
      </c>
      <c r="BT72" s="26">
        <f t="shared" ca="1" si="15"/>
        <v>106.82575303315934</v>
      </c>
      <c r="BU72" s="26">
        <f t="shared" ca="1" si="15"/>
        <v>114.12961971334614</v>
      </c>
      <c r="BV72" s="26">
        <f t="shared" ca="1" si="15"/>
        <v>106.51089190653524</v>
      </c>
      <c r="BW72" s="26">
        <f t="shared" ca="1" si="15"/>
        <v>103.00877777900133</v>
      </c>
      <c r="BX72" s="26">
        <f t="shared" ca="1" si="15"/>
        <v>101.7750981087282</v>
      </c>
      <c r="BY72" s="26"/>
      <c r="BZ72" s="26"/>
      <c r="CA72" s="26"/>
      <c r="CB72" s="26"/>
      <c r="CC72" s="26">
        <f t="shared" ca="1" si="17"/>
        <v>97.923220823856738</v>
      </c>
      <c r="CD72" s="26">
        <f t="shared" ca="1" si="17"/>
        <v>109.73918545181655</v>
      </c>
      <c r="CE72" s="26">
        <f t="shared" ca="1" si="17"/>
        <v>100.6487262927327</v>
      </c>
      <c r="CF72" s="26">
        <f t="shared" ca="1" si="17"/>
        <v>103.16366201311511</v>
      </c>
      <c r="CG72" s="26">
        <f t="shared" ca="1" si="17"/>
        <v>106.89721569988281</v>
      </c>
    </row>
    <row r="73" spans="1:85" x14ac:dyDescent="0.3">
      <c r="A73" s="25">
        <v>2018</v>
      </c>
      <c r="B73" s="26">
        <f t="shared" ca="1" si="20"/>
        <v>103.54681551217239</v>
      </c>
      <c r="C73" s="26"/>
      <c r="D73" s="26">
        <f t="shared" ca="1" si="20"/>
        <v>100.83474833830745</v>
      </c>
      <c r="E73" s="26">
        <f t="shared" ca="1" si="20"/>
        <v>93.421203458680495</v>
      </c>
      <c r="F73" s="26">
        <f t="shared" ca="1" si="20"/>
        <v>103.65615011582399</v>
      </c>
      <c r="G73" s="26">
        <f t="shared" ca="1" si="20"/>
        <v>109.47837177474625</v>
      </c>
      <c r="H73" s="26">
        <f t="shared" ca="1" si="20"/>
        <v>102.38445179324405</v>
      </c>
      <c r="I73" s="26">
        <f t="shared" ca="1" si="20"/>
        <v>111.14340096276845</v>
      </c>
      <c r="J73" s="26">
        <f t="shared" ca="1" si="20"/>
        <v>102.53925794790837</v>
      </c>
      <c r="K73" s="26">
        <f t="shared" ca="1" si="20"/>
        <v>99.802978867457639</v>
      </c>
      <c r="L73" s="26">
        <f t="shared" ca="1" si="20"/>
        <v>105.75616038823229</v>
      </c>
      <c r="M73" s="26">
        <f t="shared" ca="1" si="20"/>
        <v>105.72996278548575</v>
      </c>
      <c r="N73" s="26">
        <f t="shared" ca="1" si="20"/>
        <v>100.53998334367041</v>
      </c>
      <c r="O73" s="26">
        <f t="shared" ca="1" si="20"/>
        <v>100.85197647625363</v>
      </c>
      <c r="P73" s="26">
        <f t="shared" ca="1" si="20"/>
        <v>104.62640988216248</v>
      </c>
      <c r="Q73" s="26">
        <f t="shared" ca="1" si="20"/>
        <v>116.61160105612927</v>
      </c>
      <c r="R73" s="26"/>
      <c r="S73" s="26"/>
      <c r="T73" s="26"/>
      <c r="U73" s="26">
        <f t="shared" ca="1" si="18"/>
        <v>108.34923661753972</v>
      </c>
      <c r="V73" s="26">
        <f t="shared" ca="1" si="18"/>
        <v>108.50641363666858</v>
      </c>
      <c r="W73" s="26">
        <f t="shared" si="21"/>
        <v>272</v>
      </c>
      <c r="X73" s="26">
        <f t="shared" ca="1" si="19"/>
        <v>100.45485796549835</v>
      </c>
      <c r="Y73" s="26">
        <f t="shared" ca="1" si="19"/>
        <v>100.36055486802157</v>
      </c>
      <c r="Z73" s="26">
        <f t="shared" ca="1" si="19"/>
        <v>114.32411410683491</v>
      </c>
      <c r="AA73" s="26">
        <f t="shared" ca="1" si="19"/>
        <v>93.421203458680495</v>
      </c>
      <c r="AB73" s="26">
        <f t="shared" ca="1" si="19"/>
        <v>104.88047269376951</v>
      </c>
      <c r="AC73" s="26">
        <f t="shared" ca="1" si="19"/>
        <v>103.26412491095564</v>
      </c>
      <c r="AD73" s="26">
        <f t="shared" ca="1" si="19"/>
        <v>105.98384580466582</v>
      </c>
      <c r="AE73" s="26">
        <f t="shared" ca="1" si="19"/>
        <v>101.30244388436158</v>
      </c>
      <c r="AF73" s="26">
        <f t="shared" ca="1" si="19"/>
        <v>98.999052442735405</v>
      </c>
      <c r="AG73" s="26">
        <f t="shared" ca="1" si="19"/>
        <v>102.32791458430809</v>
      </c>
      <c r="AH73" s="26">
        <f t="shared" ca="1" si="19"/>
        <v>97.064999620915572</v>
      </c>
      <c r="AI73" s="26">
        <f t="shared" ca="1" si="19"/>
        <v>108.73694828698635</v>
      </c>
      <c r="AJ73" s="26">
        <f t="shared" ca="1" si="19"/>
        <v>99.279040978530901</v>
      </c>
      <c r="AK73" s="26">
        <f t="shared" ca="1" si="19"/>
        <v>99.284894255455612</v>
      </c>
      <c r="AL73" s="26">
        <f t="shared" ca="1" si="19"/>
        <v>94.81921957767905</v>
      </c>
      <c r="AM73" s="26">
        <f t="shared" ca="1" si="19"/>
        <v>103.47867275776173</v>
      </c>
      <c r="AN73" s="26">
        <f t="shared" ca="1" si="19"/>
        <v>97.013963455776803</v>
      </c>
      <c r="AO73" s="26">
        <f t="shared" ca="1" si="19"/>
        <v>99.797346769052567</v>
      </c>
      <c r="AP73" s="26">
        <f t="shared" ca="1" si="19"/>
        <v>102.43489912138548</v>
      </c>
      <c r="AQ73" s="26">
        <f t="shared" ca="1" si="19"/>
        <v>111.52163759756777</v>
      </c>
      <c r="AR73" s="26">
        <f t="shared" ca="1" si="19"/>
        <v>108.63464633651127</v>
      </c>
      <c r="AS73" s="26">
        <f t="shared" ca="1" si="19"/>
        <v>108.4349431706554</v>
      </c>
      <c r="AT73" s="26">
        <f t="shared" ca="1" si="19"/>
        <v>97.379541334745923</v>
      </c>
      <c r="AU73" s="26">
        <f t="shared" ca="1" si="19"/>
        <v>109.47837177474625</v>
      </c>
      <c r="AV73" s="26">
        <f t="shared" ca="1" si="19"/>
        <v>104.37826303538944</v>
      </c>
      <c r="AW73" s="26">
        <f t="shared" ca="1" si="19"/>
        <v>100.25987706952873</v>
      </c>
      <c r="AX73" s="26">
        <f t="shared" ca="1" si="19"/>
        <v>111.14340096276845</v>
      </c>
      <c r="AY73" s="26">
        <f t="shared" ca="1" si="19"/>
        <v>109.80140652462396</v>
      </c>
      <c r="AZ73" s="26">
        <f t="shared" ca="1" si="19"/>
        <v>105.19059272145148</v>
      </c>
      <c r="BA73" s="26">
        <f t="shared" ca="1" si="19"/>
        <v>100.47496802686712</v>
      </c>
      <c r="BB73" s="26">
        <f t="shared" ca="1" si="19"/>
        <v>101.29996173191715</v>
      </c>
      <c r="BC73" s="26">
        <f t="shared" ca="1" si="19"/>
        <v>105.37254961930644</v>
      </c>
      <c r="BD73" s="26">
        <f t="shared" ca="1" si="19"/>
        <v>97.320479093814569</v>
      </c>
      <c r="BE73" s="26">
        <f t="shared" ca="1" si="19"/>
        <v>99.122476955149182</v>
      </c>
      <c r="BF73" s="26"/>
      <c r="BG73" s="26">
        <f t="shared" ca="1" si="15"/>
        <v>105.75616038823229</v>
      </c>
      <c r="BH73" s="26">
        <f t="shared" ca="1" si="15"/>
        <v>102.61084212241798</v>
      </c>
      <c r="BI73" s="26">
        <f t="shared" ca="1" si="15"/>
        <v>108.91205701637018</v>
      </c>
      <c r="BJ73" s="26">
        <f t="shared" ca="1" si="15"/>
        <v>102.53236272796671</v>
      </c>
      <c r="BK73" s="26">
        <f t="shared" ca="1" si="15"/>
        <v>111.18979691121686</v>
      </c>
      <c r="BL73" s="26">
        <f t="shared" ca="1" si="15"/>
        <v>99.854908720916214</v>
      </c>
      <c r="BM73" s="26">
        <f t="shared" ca="1" si="15"/>
        <v>91.415053014451871</v>
      </c>
      <c r="BN73" s="26">
        <f t="shared" ca="1" si="15"/>
        <v>116.06437090527585</v>
      </c>
      <c r="BO73" s="26">
        <f t="shared" ca="1" si="15"/>
        <v>100.85197647625363</v>
      </c>
      <c r="BP73" s="26">
        <f t="shared" ca="1" si="15"/>
        <v>111.53019226274957</v>
      </c>
      <c r="BQ73" s="26">
        <f t="shared" ca="1" si="15"/>
        <v>108.68363336175737</v>
      </c>
      <c r="BR73" s="26">
        <f t="shared" ca="1" si="15"/>
        <v>90.974621410800566</v>
      </c>
      <c r="BS73" s="26">
        <f t="shared" ca="1" si="15"/>
        <v>111.25455624685456</v>
      </c>
      <c r="BT73" s="26">
        <f t="shared" ca="1" si="15"/>
        <v>109.63757921583097</v>
      </c>
      <c r="BU73" s="26">
        <f t="shared" ca="1" si="15"/>
        <v>126.49285030190224</v>
      </c>
      <c r="BV73" s="26">
        <f t="shared" ca="1" si="15"/>
        <v>116.15488230214197</v>
      </c>
      <c r="BW73" s="26">
        <f t="shared" ca="1" si="15"/>
        <v>103.50637456571869</v>
      </c>
      <c r="BX73" s="26">
        <f t="shared" ca="1" si="15"/>
        <v>102.64679827083278</v>
      </c>
      <c r="BY73" s="26"/>
      <c r="BZ73" s="26"/>
      <c r="CA73" s="26"/>
      <c r="CB73" s="26"/>
      <c r="CC73" s="26">
        <f t="shared" ca="1" si="17"/>
        <v>96.447057272694138</v>
      </c>
      <c r="CD73" s="26">
        <f t="shared" ca="1" si="17"/>
        <v>123.32711643505561</v>
      </c>
      <c r="CE73" s="26">
        <f t="shared" ca="1" si="17"/>
        <v>100.80656114726007</v>
      </c>
      <c r="CF73" s="26">
        <f t="shared" ca="1" si="17"/>
        <v>104.19181175761193</v>
      </c>
      <c r="CG73" s="26">
        <f t="shared" ca="1" si="17"/>
        <v>113.38402970112669</v>
      </c>
    </row>
    <row r="74" spans="1:85" x14ac:dyDescent="0.3">
      <c r="A74" s="3"/>
      <c r="B74" s="26"/>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row>
    <row r="75" spans="1:85" x14ac:dyDescent="0.3">
      <c r="A75" s="3" t="s">
        <v>148</v>
      </c>
      <c r="B75" s="26"/>
      <c r="C75" s="26"/>
      <c r="D75" s="26"/>
      <c r="E75" s="26"/>
      <c r="F75" s="26"/>
      <c r="G75" s="26"/>
      <c r="H75" s="26"/>
      <c r="I75" s="26"/>
      <c r="J75" s="26"/>
      <c r="K75" s="26"/>
      <c r="L75" s="26"/>
      <c r="M75" s="26"/>
      <c r="N75" s="26"/>
      <c r="O75" s="26"/>
      <c r="P75" s="26"/>
      <c r="Q75" s="26"/>
      <c r="R75" s="26"/>
      <c r="S75" s="26"/>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c r="AS75" s="26"/>
      <c r="AT75" s="26"/>
      <c r="AU75" s="26"/>
      <c r="AV75" s="26"/>
      <c r="AW75" s="26"/>
      <c r="AX75" s="26"/>
      <c r="AY75" s="26"/>
      <c r="AZ75" s="26"/>
      <c r="BA75" s="26"/>
      <c r="BB75" s="26"/>
      <c r="BC75" s="26"/>
      <c r="BD75" s="26"/>
      <c r="BE75" s="26"/>
      <c r="BF75" s="26"/>
      <c r="BG75" s="26"/>
      <c r="BH75" s="26"/>
      <c r="BI75" s="26"/>
      <c r="BJ75" s="26"/>
      <c r="BK75" s="26"/>
      <c r="BL75" s="26"/>
      <c r="BM75" s="26"/>
      <c r="BN75" s="26"/>
      <c r="BO75" s="26"/>
      <c r="BP75" s="26"/>
      <c r="BQ75" s="26"/>
      <c r="BR75" s="26"/>
      <c r="BS75" s="26"/>
      <c r="BT75" s="26"/>
      <c r="BU75" s="26"/>
      <c r="BV75" s="26"/>
      <c r="BW75" s="26"/>
      <c r="BX75" s="26"/>
      <c r="BY75" s="26"/>
      <c r="BZ75" s="26"/>
      <c r="CA75" s="26"/>
      <c r="CB75" s="26"/>
      <c r="CC75" s="26"/>
      <c r="CD75" s="26"/>
      <c r="CE75" s="26"/>
      <c r="CF75" s="26"/>
      <c r="CG75" s="26"/>
    </row>
    <row r="76" spans="1:85" x14ac:dyDescent="0.3">
      <c r="A76" s="25" t="s">
        <v>149</v>
      </c>
      <c r="B76" s="27">
        <v>15.65</v>
      </c>
      <c r="C76" s="26"/>
      <c r="D76" s="27">
        <v>25.7</v>
      </c>
      <c r="E76" s="27">
        <v>5.86</v>
      </c>
      <c r="F76" s="27">
        <v>44.28</v>
      </c>
      <c r="G76" s="27">
        <v>18.98</v>
      </c>
      <c r="H76" s="27">
        <v>9.4</v>
      </c>
      <c r="I76" s="27">
        <v>9.9700000000000006</v>
      </c>
      <c r="J76" s="27">
        <v>8.42</v>
      </c>
      <c r="K76" s="27">
        <v>23.14</v>
      </c>
      <c r="L76" s="27">
        <v>4.4000000000000004</v>
      </c>
      <c r="M76" s="27">
        <v>9.11</v>
      </c>
      <c r="N76" s="27">
        <v>3.95</v>
      </c>
      <c r="O76" s="27">
        <v>12.54</v>
      </c>
      <c r="P76" s="27">
        <v>0.48</v>
      </c>
      <c r="Q76" s="27">
        <v>7.44</v>
      </c>
      <c r="R76" s="26"/>
      <c r="S76" s="26"/>
      <c r="T76" s="26"/>
      <c r="U76" s="27">
        <v>25.83</v>
      </c>
      <c r="V76" s="27">
        <v>0.12</v>
      </c>
      <c r="X76" s="26"/>
      <c r="Y76" s="26"/>
      <c r="Z76" s="26"/>
      <c r="AA76" s="26"/>
      <c r="AB76" s="26"/>
      <c r="AC76" s="26"/>
      <c r="AD76" s="26"/>
      <c r="AE76" s="26"/>
      <c r="AF76" s="26"/>
      <c r="AG76" s="26"/>
      <c r="AH76" s="26"/>
      <c r="AI76" s="26"/>
      <c r="AJ76" s="26"/>
      <c r="AK76" s="26"/>
      <c r="AL76" s="26"/>
      <c r="AM76" s="26"/>
      <c r="AN76" s="26"/>
      <c r="AO76" s="26"/>
      <c r="AP76" s="26"/>
      <c r="AQ76" s="26"/>
      <c r="AR76" s="26"/>
      <c r="AS76" s="26"/>
      <c r="AT76" s="26"/>
      <c r="AU76" s="26"/>
      <c r="AV76" s="26"/>
      <c r="AW76" s="26"/>
      <c r="AX76" s="26"/>
      <c r="AY76" s="26"/>
      <c r="AZ76" s="26"/>
      <c r="BA76" s="26"/>
      <c r="BB76" s="26"/>
      <c r="BC76" s="26"/>
      <c r="BD76" s="26"/>
      <c r="BE76" s="26"/>
      <c r="BF76" s="26"/>
      <c r="BG76" s="26"/>
      <c r="BH76" s="26"/>
      <c r="BI76" s="26"/>
      <c r="BJ76" s="26"/>
      <c r="BK76" s="26"/>
      <c r="BL76" s="26"/>
      <c r="BM76" s="26"/>
      <c r="BN76" s="26"/>
      <c r="BO76" s="26"/>
      <c r="BP76" s="26"/>
      <c r="BQ76" s="26"/>
      <c r="BR76" s="26"/>
      <c r="BS76" s="26"/>
      <c r="BT76" s="26"/>
      <c r="BU76" s="26"/>
      <c r="BV76" s="26"/>
      <c r="BW76" s="26"/>
      <c r="BX76" s="26"/>
      <c r="BY76" s="26"/>
      <c r="BZ76" s="26"/>
      <c r="CA76" s="26"/>
      <c r="CB76" s="26"/>
      <c r="CC76" s="26"/>
      <c r="CD76" s="26"/>
      <c r="CE76" s="26"/>
      <c r="CF76" s="26"/>
      <c r="CG76" s="26"/>
    </row>
    <row r="77" spans="1:85" x14ac:dyDescent="0.3">
      <c r="A77" s="25" t="s">
        <v>150</v>
      </c>
      <c r="B77" s="27">
        <v>15.79</v>
      </c>
      <c r="C77" s="26"/>
      <c r="D77" s="27">
        <v>26.29</v>
      </c>
      <c r="E77" s="27">
        <v>5.95</v>
      </c>
      <c r="F77" s="27">
        <v>44.68</v>
      </c>
      <c r="G77" s="27">
        <v>19.32</v>
      </c>
      <c r="H77" s="27">
        <v>9.4700000000000006</v>
      </c>
      <c r="I77" s="27">
        <v>10.09</v>
      </c>
      <c r="J77" s="27">
        <v>8.4600000000000009</v>
      </c>
      <c r="K77" s="27">
        <v>23.23</v>
      </c>
      <c r="L77" s="27">
        <v>4.5</v>
      </c>
      <c r="M77" s="27">
        <v>9.14</v>
      </c>
      <c r="N77" s="27">
        <v>3.98</v>
      </c>
      <c r="O77" s="27">
        <v>12.59</v>
      </c>
      <c r="P77" s="27">
        <v>0.48</v>
      </c>
      <c r="Q77" s="27">
        <v>7.49</v>
      </c>
      <c r="R77" s="26"/>
      <c r="S77" s="26"/>
      <c r="T77" s="26"/>
      <c r="U77" s="27">
        <v>25.87</v>
      </c>
      <c r="V77" s="27">
        <v>0.14000000000000001</v>
      </c>
      <c r="W77" s="26"/>
      <c r="X77" s="26"/>
      <c r="Y77" s="26"/>
      <c r="Z77" s="26"/>
      <c r="AA77" s="26"/>
      <c r="AB77" s="26"/>
      <c r="AC77" s="26"/>
      <c r="AD77" s="26"/>
      <c r="AE77" s="26"/>
      <c r="AF77" s="26"/>
      <c r="AG77" s="26"/>
      <c r="AH77" s="26"/>
      <c r="AI77" s="26"/>
      <c r="AJ77" s="26"/>
      <c r="AK77" s="26"/>
      <c r="AL77" s="26"/>
      <c r="AM77" s="26"/>
      <c r="AN77" s="26"/>
      <c r="AO77" s="26"/>
      <c r="AP77" s="26"/>
      <c r="AQ77" s="26"/>
      <c r="AR77" s="26"/>
      <c r="AS77" s="26"/>
      <c r="AT77" s="26"/>
      <c r="AU77" s="26"/>
      <c r="AV77" s="26"/>
      <c r="AW77" s="26"/>
      <c r="AX77" s="26"/>
      <c r="AY77" s="26"/>
      <c r="AZ77" s="26"/>
      <c r="BA77" s="26"/>
      <c r="BB77" s="26"/>
      <c r="BC77" s="26"/>
      <c r="BD77" s="26"/>
      <c r="BE77" s="26"/>
      <c r="BF77" s="26"/>
      <c r="BG77" s="26"/>
      <c r="BH77" s="26"/>
      <c r="BI77" s="26"/>
      <c r="BJ77" s="26"/>
      <c r="BK77" s="26"/>
      <c r="BL77" s="26"/>
      <c r="BM77" s="26"/>
      <c r="BN77" s="26"/>
      <c r="BO77" s="26"/>
      <c r="BP77" s="26"/>
      <c r="BQ77" s="26"/>
      <c r="BR77" s="26"/>
      <c r="BS77" s="26"/>
      <c r="BT77" s="26"/>
      <c r="BU77" s="26"/>
      <c r="BV77" s="26"/>
      <c r="BW77" s="26"/>
      <c r="BX77" s="26"/>
      <c r="BY77" s="26"/>
      <c r="BZ77" s="26"/>
      <c r="CA77" s="26"/>
      <c r="CB77" s="26"/>
      <c r="CC77" s="26"/>
      <c r="CD77" s="26"/>
      <c r="CE77" s="26"/>
      <c r="CF77" s="26"/>
      <c r="CG77" s="26"/>
    </row>
    <row r="78" spans="1:85" x14ac:dyDescent="0.3">
      <c r="A78" s="25" t="s">
        <v>151</v>
      </c>
      <c r="B78" s="27">
        <v>15.94</v>
      </c>
      <c r="C78" s="26"/>
      <c r="D78" s="27">
        <v>26.86</v>
      </c>
      <c r="E78" s="27">
        <v>6.04</v>
      </c>
      <c r="F78" s="27">
        <v>45.11</v>
      </c>
      <c r="G78" s="27">
        <v>19.649999999999999</v>
      </c>
      <c r="H78" s="27">
        <v>9.5299999999999994</v>
      </c>
      <c r="I78" s="27">
        <v>10.23</v>
      </c>
      <c r="J78" s="27">
        <v>8.5</v>
      </c>
      <c r="K78" s="27">
        <v>23.3</v>
      </c>
      <c r="L78" s="27">
        <v>4.59</v>
      </c>
      <c r="M78" s="27">
        <v>9.16</v>
      </c>
      <c r="N78" s="27">
        <v>4.01</v>
      </c>
      <c r="O78" s="27">
        <v>12.64</v>
      </c>
      <c r="P78" s="27">
        <v>0.49</v>
      </c>
      <c r="Q78" s="27">
        <v>7.54</v>
      </c>
      <c r="R78" s="26"/>
      <c r="S78" s="26"/>
      <c r="T78" s="26"/>
      <c r="U78" s="27">
        <v>25.94</v>
      </c>
      <c r="V78" s="27">
        <v>0.14000000000000001</v>
      </c>
      <c r="W78" s="26"/>
      <c r="X78" s="26"/>
      <c r="Y78" s="26"/>
      <c r="Z78" s="26"/>
      <c r="AA78" s="26"/>
      <c r="AB78" s="26"/>
      <c r="AC78" s="26"/>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row>
    <row r="79" spans="1:85" x14ac:dyDescent="0.3">
      <c r="A79" s="25" t="s">
        <v>152</v>
      </c>
      <c r="B79" s="27">
        <v>16.079999999999998</v>
      </c>
      <c r="C79" s="26"/>
      <c r="D79" s="27">
        <v>27.42</v>
      </c>
      <c r="E79" s="27">
        <v>6.13</v>
      </c>
      <c r="F79" s="27">
        <v>45.57</v>
      </c>
      <c r="G79" s="27">
        <v>19.989999999999998</v>
      </c>
      <c r="H79" s="27">
        <v>9.6</v>
      </c>
      <c r="I79" s="27">
        <v>10.37</v>
      </c>
      <c r="J79" s="27">
        <v>8.5399999999999991</v>
      </c>
      <c r="K79" s="27">
        <v>23.35</v>
      </c>
      <c r="L79" s="27">
        <v>4.6900000000000004</v>
      </c>
      <c r="M79" s="27">
        <v>9.1999999999999993</v>
      </c>
      <c r="N79" s="27">
        <v>4.05</v>
      </c>
      <c r="O79" s="27">
        <v>12.69</v>
      </c>
      <c r="P79" s="27">
        <v>0.5</v>
      </c>
      <c r="Q79" s="27">
        <v>7.58</v>
      </c>
      <c r="R79" s="26"/>
      <c r="S79" s="26"/>
      <c r="T79" s="26"/>
      <c r="U79" s="27">
        <v>26.03</v>
      </c>
      <c r="V79" s="27">
        <v>0.14000000000000001</v>
      </c>
      <c r="W79" s="26"/>
      <c r="X79" s="26"/>
      <c r="Y79" s="26"/>
      <c r="Z79" s="26"/>
      <c r="AA79" s="26"/>
      <c r="AB79" s="26"/>
      <c r="AC79" s="26"/>
      <c r="AD79" s="26"/>
      <c r="AE79" s="26"/>
      <c r="AF79" s="26"/>
      <c r="AG79" s="26"/>
      <c r="AH79" s="26"/>
      <c r="AI79" s="26"/>
      <c r="AJ79" s="26"/>
      <c r="AK79" s="26"/>
      <c r="AL79" s="26"/>
      <c r="AM79" s="26"/>
      <c r="AN79" s="26"/>
      <c r="AO79" s="26"/>
      <c r="AP79" s="26"/>
      <c r="AQ79" s="26"/>
      <c r="AR79" s="26"/>
      <c r="AS79" s="26"/>
      <c r="AT79" s="26"/>
      <c r="AU79" s="26"/>
      <c r="AV79" s="26"/>
      <c r="AW79" s="26"/>
      <c r="AX79" s="26"/>
      <c r="AY79" s="26"/>
      <c r="AZ79" s="26"/>
      <c r="BA79" s="26"/>
      <c r="BB79" s="26"/>
      <c r="BC79" s="26"/>
      <c r="BD79" s="26"/>
      <c r="BE79" s="26"/>
      <c r="BF79" s="26"/>
      <c r="BG79" s="26"/>
      <c r="BH79" s="26"/>
      <c r="BI79" s="26"/>
      <c r="BJ79" s="26"/>
      <c r="BK79" s="26"/>
      <c r="BL79" s="26"/>
      <c r="BM79" s="26"/>
      <c r="BN79" s="26"/>
      <c r="BO79" s="26"/>
      <c r="BP79" s="26"/>
      <c r="BQ79" s="26"/>
      <c r="BR79" s="26"/>
      <c r="BS79" s="26"/>
      <c r="BT79" s="26"/>
      <c r="BU79" s="26"/>
      <c r="BV79" s="26"/>
      <c r="BW79" s="26"/>
      <c r="BX79" s="26"/>
      <c r="BY79" s="26"/>
      <c r="BZ79" s="26"/>
      <c r="CA79" s="26"/>
      <c r="CB79" s="26"/>
      <c r="CC79" s="26"/>
      <c r="CD79" s="26"/>
      <c r="CE79" s="26"/>
      <c r="CF79" s="26"/>
      <c r="CG79" s="26"/>
    </row>
    <row r="80" spans="1:85" x14ac:dyDescent="0.3">
      <c r="A80" s="25" t="s">
        <v>153</v>
      </c>
      <c r="B80" s="27">
        <v>16.23</v>
      </c>
      <c r="C80" s="26"/>
      <c r="D80" s="27">
        <v>27.96</v>
      </c>
      <c r="E80" s="27">
        <v>6.21</v>
      </c>
      <c r="F80" s="27">
        <v>46.05</v>
      </c>
      <c r="G80" s="27">
        <v>20.329999999999998</v>
      </c>
      <c r="H80" s="27">
        <v>9.68</v>
      </c>
      <c r="I80" s="27">
        <v>10.51</v>
      </c>
      <c r="J80" s="27">
        <v>8.59</v>
      </c>
      <c r="K80" s="27">
        <v>23.38</v>
      </c>
      <c r="L80" s="27">
        <v>4.7699999999999996</v>
      </c>
      <c r="M80" s="27">
        <v>9.23</v>
      </c>
      <c r="N80" s="27">
        <v>4.08</v>
      </c>
      <c r="O80" s="27">
        <v>12.74</v>
      </c>
      <c r="P80" s="27">
        <v>0.51</v>
      </c>
      <c r="Q80" s="27">
        <v>7.62</v>
      </c>
      <c r="R80" s="26"/>
      <c r="S80" s="26"/>
      <c r="T80" s="26"/>
      <c r="U80" s="27">
        <v>26.14</v>
      </c>
      <c r="V80" s="27">
        <v>0.15</v>
      </c>
      <c r="W80" s="26"/>
      <c r="X80" s="26"/>
      <c r="Y80" s="26"/>
      <c r="Z80" s="26"/>
      <c r="AA80" s="26"/>
      <c r="AB80" s="26"/>
      <c r="AC80" s="26"/>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row>
    <row r="81" spans="1:85" x14ac:dyDescent="0.3">
      <c r="A81" s="25" t="s">
        <v>154</v>
      </c>
      <c r="B81" s="27">
        <v>16.38</v>
      </c>
      <c r="C81" s="26"/>
      <c r="D81" s="27">
        <v>28.47</v>
      </c>
      <c r="E81" s="27">
        <v>6.3</v>
      </c>
      <c r="F81" s="27">
        <v>46.54</v>
      </c>
      <c r="G81" s="27">
        <v>20.66</v>
      </c>
      <c r="H81" s="27">
        <v>9.76</v>
      </c>
      <c r="I81" s="27">
        <v>10.66</v>
      </c>
      <c r="J81" s="27">
        <v>8.64</v>
      </c>
      <c r="K81" s="27">
        <v>23.39</v>
      </c>
      <c r="L81" s="27">
        <v>4.8499999999999996</v>
      </c>
      <c r="M81" s="27">
        <v>9.2799999999999994</v>
      </c>
      <c r="N81" s="27">
        <v>4.1100000000000003</v>
      </c>
      <c r="O81" s="27">
        <v>12.77</v>
      </c>
      <c r="P81" s="27">
        <v>0.52</v>
      </c>
      <c r="Q81" s="27">
        <v>7.65</v>
      </c>
      <c r="R81" s="26"/>
      <c r="S81" s="26"/>
      <c r="T81" s="26"/>
      <c r="U81" s="27">
        <v>26.24</v>
      </c>
      <c r="V81" s="27">
        <v>0.15</v>
      </c>
      <c r="W81" s="26"/>
      <c r="X81" s="26"/>
      <c r="Y81" s="26"/>
      <c r="Z81" s="26"/>
      <c r="AA81" s="26"/>
      <c r="AB81" s="26"/>
      <c r="AC81" s="26"/>
      <c r="AD81" s="26"/>
      <c r="AE81" s="26"/>
      <c r="AF81" s="26"/>
      <c r="AG81" s="26"/>
      <c r="AH81" s="26"/>
      <c r="AI81" s="26"/>
      <c r="AJ81" s="26"/>
      <c r="AK81" s="26"/>
      <c r="AL81" s="26"/>
      <c r="AM81" s="26"/>
      <c r="AN81" s="26"/>
      <c r="AO81" s="26"/>
      <c r="AP81" s="26"/>
      <c r="AQ81" s="26"/>
      <c r="AR81" s="26"/>
      <c r="AS81" s="26"/>
      <c r="AT81" s="26"/>
      <c r="AU81" s="26"/>
      <c r="AV81" s="26"/>
      <c r="AW81" s="26"/>
      <c r="AX81" s="26"/>
      <c r="AY81" s="26"/>
      <c r="AZ81" s="26"/>
      <c r="BA81" s="26"/>
      <c r="BB81" s="26"/>
      <c r="BC81" s="26"/>
      <c r="BD81" s="26"/>
      <c r="BE81" s="26"/>
      <c r="BF81" s="26"/>
      <c r="BG81" s="26"/>
      <c r="BH81" s="26"/>
      <c r="BI81" s="26"/>
      <c r="BJ81" s="26"/>
      <c r="BK81" s="26"/>
      <c r="BL81" s="26"/>
      <c r="BM81" s="26"/>
      <c r="BN81" s="26"/>
      <c r="BO81" s="26"/>
      <c r="BP81" s="26"/>
      <c r="BQ81" s="26"/>
      <c r="BR81" s="26"/>
      <c r="BS81" s="26"/>
      <c r="BT81" s="26"/>
      <c r="BU81" s="26"/>
      <c r="BV81" s="26"/>
      <c r="BW81" s="26"/>
      <c r="BX81" s="26"/>
      <c r="BY81" s="26"/>
      <c r="BZ81" s="26"/>
      <c r="CA81" s="26"/>
      <c r="CB81" s="26"/>
      <c r="CC81" s="26"/>
      <c r="CD81" s="26"/>
      <c r="CE81" s="26"/>
      <c r="CF81" s="26"/>
      <c r="CG81" s="26"/>
    </row>
    <row r="82" spans="1:85" x14ac:dyDescent="0.3">
      <c r="A82" s="25" t="s">
        <v>155</v>
      </c>
      <c r="B82" s="27">
        <v>16.52</v>
      </c>
      <c r="C82" s="26"/>
      <c r="D82" s="27">
        <v>28.95</v>
      </c>
      <c r="E82" s="27">
        <v>6.39</v>
      </c>
      <c r="F82" s="27">
        <v>47.03</v>
      </c>
      <c r="G82" s="27">
        <v>20.99</v>
      </c>
      <c r="H82" s="27">
        <v>9.84</v>
      </c>
      <c r="I82" s="27">
        <v>10.8</v>
      </c>
      <c r="J82" s="27">
        <v>8.68</v>
      </c>
      <c r="K82" s="27">
        <v>23.38</v>
      </c>
      <c r="L82" s="27">
        <v>4.92</v>
      </c>
      <c r="M82" s="27">
        <v>9.32</v>
      </c>
      <c r="N82" s="27">
        <v>4.13</v>
      </c>
      <c r="O82" s="27">
        <v>12.81</v>
      </c>
      <c r="P82" s="27">
        <v>0.52</v>
      </c>
      <c r="Q82" s="27">
        <v>7.69</v>
      </c>
      <c r="R82" s="26"/>
      <c r="S82" s="26"/>
      <c r="T82" s="26"/>
      <c r="U82" s="27">
        <v>26.29</v>
      </c>
      <c r="V82" s="27">
        <v>0.16</v>
      </c>
      <c r="W82" s="26"/>
      <c r="X82" s="26"/>
      <c r="Y82" s="26"/>
      <c r="Z82" s="26"/>
      <c r="AA82" s="26"/>
      <c r="AB82" s="26"/>
      <c r="AC82" s="26"/>
      <c r="AD82" s="26"/>
      <c r="AE82" s="26"/>
      <c r="AF82" s="26"/>
      <c r="AG82" s="26"/>
      <c r="AH82" s="26"/>
      <c r="AI82" s="26"/>
      <c r="AJ82" s="26"/>
      <c r="AK82" s="26"/>
      <c r="AL82" s="26"/>
      <c r="AM82" s="26"/>
      <c r="AN82" s="26"/>
      <c r="AO82" s="26"/>
      <c r="AP82" s="26"/>
      <c r="AQ82" s="26"/>
      <c r="AR82" s="26"/>
      <c r="AS82" s="26"/>
      <c r="AT82" s="26"/>
      <c r="AU82" s="26"/>
      <c r="AV82" s="26"/>
      <c r="AW82" s="26"/>
      <c r="AX82" s="26"/>
      <c r="AY82" s="26"/>
      <c r="AZ82" s="26"/>
      <c r="BA82" s="26"/>
      <c r="BB82" s="26"/>
      <c r="BC82" s="26"/>
      <c r="BD82" s="26"/>
      <c r="BE82" s="26"/>
      <c r="BF82" s="26"/>
      <c r="BG82" s="26"/>
      <c r="BH82" s="26"/>
      <c r="BI82" s="26"/>
      <c r="BJ82" s="26"/>
      <c r="BK82" s="26"/>
      <c r="BL82" s="26"/>
      <c r="BM82" s="26"/>
      <c r="BN82" s="26"/>
      <c r="BO82" s="26"/>
      <c r="BP82" s="26"/>
      <c r="BQ82" s="26"/>
      <c r="BR82" s="26"/>
      <c r="BS82" s="26"/>
      <c r="BT82" s="26"/>
      <c r="BU82" s="26"/>
      <c r="BV82" s="26"/>
      <c r="BW82" s="26"/>
      <c r="BX82" s="26"/>
      <c r="BY82" s="26"/>
      <c r="BZ82" s="26"/>
      <c r="CA82" s="26"/>
      <c r="CB82" s="26"/>
      <c r="CC82" s="26"/>
      <c r="CD82" s="26"/>
      <c r="CE82" s="26"/>
      <c r="CF82" s="26"/>
      <c r="CG82" s="26"/>
    </row>
    <row r="83" spans="1:85" x14ac:dyDescent="0.3">
      <c r="A83" s="25" t="s">
        <v>156</v>
      </c>
      <c r="B83" s="27">
        <v>16.649999999999999</v>
      </c>
      <c r="C83" s="26"/>
      <c r="D83" s="27">
        <v>29.36</v>
      </c>
      <c r="E83" s="27">
        <v>6.48</v>
      </c>
      <c r="F83" s="27">
        <v>47.47</v>
      </c>
      <c r="G83" s="27">
        <v>21.3</v>
      </c>
      <c r="H83" s="27">
        <v>9.91</v>
      </c>
      <c r="I83" s="27">
        <v>10.95</v>
      </c>
      <c r="J83" s="27">
        <v>8.7200000000000006</v>
      </c>
      <c r="K83" s="27">
        <v>23.35</v>
      </c>
      <c r="L83" s="27">
        <v>4.99</v>
      </c>
      <c r="M83" s="27">
        <v>9.36</v>
      </c>
      <c r="N83" s="27">
        <v>4.16</v>
      </c>
      <c r="O83" s="27">
        <v>12.85</v>
      </c>
      <c r="P83" s="27">
        <v>0.52</v>
      </c>
      <c r="Q83" s="27">
        <v>7.73</v>
      </c>
      <c r="R83" s="26"/>
      <c r="S83" s="26"/>
      <c r="T83" s="26"/>
      <c r="U83" s="27">
        <v>26.34</v>
      </c>
      <c r="V83" s="27">
        <v>0.18</v>
      </c>
      <c r="W83" s="26"/>
      <c r="X83" s="26"/>
      <c r="Y83" s="26"/>
      <c r="Z83" s="26"/>
      <c r="AA83" s="26"/>
      <c r="AB83" s="26"/>
      <c r="AC83" s="26"/>
      <c r="AD83" s="26"/>
      <c r="AE83" s="26"/>
      <c r="AF83" s="26"/>
      <c r="AG83" s="26"/>
      <c r="AH83" s="26"/>
      <c r="AI83" s="26"/>
      <c r="AJ83" s="26"/>
      <c r="AK83" s="26"/>
      <c r="AL83" s="26"/>
      <c r="AM83" s="26"/>
      <c r="AN83" s="26"/>
      <c r="AO83" s="26"/>
      <c r="AP83" s="26"/>
      <c r="AQ83" s="26"/>
      <c r="AR83" s="26"/>
      <c r="AS83" s="26"/>
      <c r="AT83" s="26"/>
      <c r="AU83" s="26"/>
      <c r="AV83" s="26"/>
      <c r="AW83" s="26"/>
      <c r="AX83" s="26"/>
      <c r="AY83" s="26"/>
      <c r="AZ83" s="26"/>
      <c r="BA83" s="26"/>
      <c r="BB83" s="26"/>
      <c r="BC83" s="26"/>
      <c r="BD83" s="26"/>
      <c r="BE83" s="26"/>
      <c r="BF83" s="26"/>
      <c r="BG83" s="26"/>
      <c r="BH83" s="26"/>
      <c r="BI83" s="26"/>
      <c r="BJ83" s="26"/>
      <c r="BK83" s="26"/>
      <c r="BL83" s="26"/>
      <c r="BM83" s="26"/>
      <c r="BN83" s="26"/>
      <c r="BO83" s="26"/>
      <c r="BP83" s="26"/>
      <c r="BQ83" s="26"/>
      <c r="BR83" s="26"/>
      <c r="BS83" s="26"/>
      <c r="BT83" s="26"/>
      <c r="BU83" s="26"/>
      <c r="BV83" s="26"/>
      <c r="BW83" s="26"/>
      <c r="BX83" s="26"/>
      <c r="BY83" s="26"/>
      <c r="BZ83" s="26"/>
      <c r="CA83" s="26"/>
      <c r="CB83" s="26"/>
      <c r="CC83" s="26"/>
      <c r="CD83" s="26"/>
      <c r="CE83" s="26"/>
      <c r="CF83" s="26"/>
      <c r="CG83" s="26"/>
    </row>
    <row r="84" spans="1:85" x14ac:dyDescent="0.3">
      <c r="A84" s="25" t="s">
        <v>157</v>
      </c>
      <c r="B84" s="27">
        <v>16.77</v>
      </c>
      <c r="C84" s="26"/>
      <c r="D84" s="27">
        <v>29.71</v>
      </c>
      <c r="E84" s="27">
        <v>6.57</v>
      </c>
      <c r="F84" s="27">
        <v>47.89</v>
      </c>
      <c r="G84" s="27">
        <v>21.61</v>
      </c>
      <c r="H84" s="27">
        <v>9.98</v>
      </c>
      <c r="I84" s="27">
        <v>11.09</v>
      </c>
      <c r="J84" s="27">
        <v>8.76</v>
      </c>
      <c r="K84" s="27">
        <v>23.31</v>
      </c>
      <c r="L84" s="27">
        <v>5.07</v>
      </c>
      <c r="M84" s="27">
        <v>9.41</v>
      </c>
      <c r="N84" s="27">
        <v>4.18</v>
      </c>
      <c r="O84" s="27">
        <v>12.89</v>
      </c>
      <c r="P84" s="27">
        <v>0.53</v>
      </c>
      <c r="Q84" s="27">
        <v>7.78</v>
      </c>
      <c r="R84" s="26"/>
      <c r="S84" s="26"/>
      <c r="T84" s="26"/>
      <c r="U84" s="27">
        <v>26.37</v>
      </c>
      <c r="V84" s="27">
        <v>0.19</v>
      </c>
      <c r="W84" s="26"/>
      <c r="X84" s="26"/>
      <c r="Y84" s="26"/>
      <c r="Z84" s="26"/>
      <c r="AA84" s="26"/>
      <c r="AB84" s="26"/>
      <c r="AC84" s="26"/>
      <c r="AD84" s="26"/>
      <c r="AE84" s="26"/>
      <c r="AF84" s="26"/>
      <c r="AG84" s="26"/>
      <c r="AH84" s="26"/>
      <c r="AI84" s="26"/>
      <c r="AJ84" s="26"/>
      <c r="AK84" s="26"/>
      <c r="AL84" s="26"/>
      <c r="AM84" s="26"/>
      <c r="AN84" s="26"/>
      <c r="AO84" s="26"/>
      <c r="AP84" s="26"/>
      <c r="AQ84" s="26"/>
      <c r="AR84" s="26"/>
      <c r="AS84" s="26"/>
      <c r="AT84" s="26"/>
      <c r="AU84" s="26"/>
      <c r="AV84" s="26"/>
      <c r="AW84" s="26"/>
      <c r="AX84" s="26"/>
      <c r="AY84" s="26"/>
      <c r="AZ84" s="26"/>
      <c r="BA84" s="26"/>
      <c r="BB84" s="26"/>
      <c r="BC84" s="26"/>
      <c r="BD84" s="26"/>
      <c r="BE84" s="26"/>
      <c r="BF84" s="26"/>
      <c r="BG84" s="26"/>
      <c r="BH84" s="26"/>
      <c r="BI84" s="26"/>
      <c r="BJ84" s="26"/>
      <c r="BK84" s="26"/>
      <c r="BL84" s="26"/>
      <c r="BM84" s="26"/>
      <c r="BN84" s="26"/>
      <c r="BO84" s="26"/>
      <c r="BP84" s="26"/>
      <c r="BQ84" s="26"/>
      <c r="BR84" s="26"/>
      <c r="BS84" s="26"/>
      <c r="BT84" s="26"/>
      <c r="BU84" s="26"/>
      <c r="BV84" s="26"/>
      <c r="BW84" s="26"/>
      <c r="BX84" s="26"/>
      <c r="BY84" s="26"/>
      <c r="BZ84" s="26"/>
      <c r="CA84" s="26"/>
      <c r="CB84" s="26"/>
      <c r="CC84" s="26"/>
      <c r="CD84" s="26"/>
      <c r="CE84" s="26"/>
      <c r="CF84" s="26"/>
      <c r="CG84" s="26"/>
    </row>
    <row r="85" spans="1:85" x14ac:dyDescent="0.3">
      <c r="A85" s="25" t="s">
        <v>158</v>
      </c>
      <c r="B85" s="27">
        <v>16.89</v>
      </c>
      <c r="C85" s="26"/>
      <c r="D85" s="27">
        <v>30</v>
      </c>
      <c r="E85" s="27">
        <v>6.67</v>
      </c>
      <c r="F85" s="27">
        <v>48.28</v>
      </c>
      <c r="G85" s="27">
        <v>21.91</v>
      </c>
      <c r="H85" s="27">
        <v>10.039999999999999</v>
      </c>
      <c r="I85" s="27">
        <v>11.24</v>
      </c>
      <c r="J85" s="27">
        <v>8.8000000000000007</v>
      </c>
      <c r="K85" s="27">
        <v>23.26</v>
      </c>
      <c r="L85" s="27">
        <v>5.15</v>
      </c>
      <c r="M85" s="27">
        <v>9.4700000000000006</v>
      </c>
      <c r="N85" s="27">
        <v>4.2</v>
      </c>
      <c r="O85" s="27">
        <v>12.94</v>
      </c>
      <c r="P85" s="27">
        <v>0.53</v>
      </c>
      <c r="Q85" s="27">
        <v>7.82</v>
      </c>
      <c r="R85" s="26"/>
      <c r="S85" s="26"/>
      <c r="T85" s="26"/>
      <c r="U85" s="27">
        <v>26.4</v>
      </c>
      <c r="V85" s="27">
        <v>0.2</v>
      </c>
      <c r="W85" s="26"/>
      <c r="X85" s="26"/>
      <c r="Y85" s="26"/>
      <c r="Z85" s="26"/>
      <c r="AA85" s="26"/>
      <c r="AB85" s="26"/>
      <c r="AC85" s="26"/>
      <c r="AD85" s="26"/>
      <c r="AE85" s="26"/>
      <c r="AF85" s="26"/>
      <c r="AG85" s="26"/>
      <c r="AH85" s="26"/>
      <c r="AI85" s="26"/>
      <c r="AJ85" s="26"/>
      <c r="AK85" s="26"/>
      <c r="AL85" s="26"/>
      <c r="AM85" s="26"/>
      <c r="AN85" s="26"/>
      <c r="AO85" s="26"/>
      <c r="AP85" s="26"/>
      <c r="AQ85" s="26"/>
      <c r="AR85" s="26"/>
      <c r="AS85" s="26"/>
      <c r="AT85" s="26"/>
      <c r="AU85" s="26"/>
      <c r="AV85" s="26"/>
      <c r="AW85" s="26"/>
      <c r="AX85" s="26"/>
      <c r="AY85" s="26"/>
      <c r="AZ85" s="26"/>
      <c r="BA85" s="26"/>
      <c r="BB85" s="26"/>
      <c r="BC85" s="26"/>
      <c r="BD85" s="26"/>
      <c r="BE85" s="26"/>
      <c r="BF85" s="26"/>
      <c r="BG85" s="26"/>
      <c r="BH85" s="26"/>
      <c r="BI85" s="26"/>
      <c r="BJ85" s="26"/>
      <c r="BK85" s="26"/>
      <c r="BL85" s="26"/>
      <c r="BM85" s="26"/>
      <c r="BN85" s="26"/>
      <c r="BO85" s="26"/>
      <c r="BP85" s="26"/>
      <c r="BQ85" s="26"/>
      <c r="BR85" s="26"/>
      <c r="BS85" s="26"/>
      <c r="BT85" s="26"/>
      <c r="BU85" s="26"/>
      <c r="BV85" s="26"/>
      <c r="BW85" s="26"/>
      <c r="BX85" s="26"/>
      <c r="BY85" s="26"/>
      <c r="BZ85" s="26"/>
      <c r="CA85" s="26"/>
      <c r="CB85" s="26"/>
      <c r="CC85" s="26"/>
      <c r="CD85" s="26"/>
      <c r="CE85" s="26"/>
      <c r="CF85" s="26"/>
      <c r="CG85" s="26"/>
    </row>
    <row r="86" spans="1:85" x14ac:dyDescent="0.3">
      <c r="A86" s="25" t="s">
        <v>159</v>
      </c>
      <c r="B86" s="27">
        <v>17</v>
      </c>
      <c r="C86" s="26"/>
      <c r="D86" s="27">
        <v>30.25</v>
      </c>
      <c r="E86" s="27">
        <v>6.78</v>
      </c>
      <c r="F86" s="27">
        <v>48.64</v>
      </c>
      <c r="G86" s="27">
        <v>22.2</v>
      </c>
      <c r="H86" s="27">
        <v>10.119999999999999</v>
      </c>
      <c r="I86" s="27">
        <v>11.38</v>
      </c>
      <c r="J86" s="27">
        <v>8.83</v>
      </c>
      <c r="K86" s="27">
        <v>23.23</v>
      </c>
      <c r="L86" s="27">
        <v>5.22</v>
      </c>
      <c r="M86" s="27">
        <v>9.52</v>
      </c>
      <c r="N86" s="27">
        <v>4.2300000000000004</v>
      </c>
      <c r="O86" s="27">
        <v>12.99</v>
      </c>
      <c r="P86" s="27">
        <v>0.54</v>
      </c>
      <c r="Q86" s="27">
        <v>7.86</v>
      </c>
      <c r="R86" s="26"/>
      <c r="S86" s="26"/>
      <c r="T86" s="26"/>
      <c r="U86" s="27">
        <v>26.45</v>
      </c>
      <c r="V86" s="27">
        <v>0.2</v>
      </c>
      <c r="W86" s="26"/>
      <c r="X86" s="26"/>
      <c r="Y86" s="26"/>
      <c r="Z86" s="26"/>
      <c r="AA86" s="26"/>
      <c r="AB86" s="26"/>
      <c r="AC86" s="26"/>
      <c r="AD86" s="26"/>
      <c r="AE86" s="26"/>
      <c r="AF86" s="26"/>
      <c r="AG86" s="26"/>
      <c r="AH86" s="26"/>
      <c r="AI86" s="26"/>
      <c r="AJ86" s="26"/>
      <c r="AK86" s="26"/>
      <c r="AL86" s="26"/>
      <c r="AM86" s="26"/>
      <c r="AN86" s="26"/>
      <c r="AO86" s="26"/>
      <c r="AP86" s="26"/>
      <c r="AQ86" s="26"/>
      <c r="AR86" s="26"/>
      <c r="AS86" s="26"/>
      <c r="AT86" s="26"/>
      <c r="AU86" s="26"/>
      <c r="AV86" s="26"/>
      <c r="AW86" s="26"/>
      <c r="AX86" s="26"/>
      <c r="AY86" s="26"/>
      <c r="AZ86" s="26"/>
      <c r="BA86" s="26"/>
      <c r="BB86" s="26"/>
      <c r="BC86" s="26"/>
      <c r="BD86" s="26"/>
      <c r="BE86" s="26"/>
      <c r="BF86" s="26"/>
      <c r="BG86" s="26"/>
      <c r="BH86" s="26"/>
      <c r="BI86" s="26"/>
      <c r="BJ86" s="26"/>
      <c r="BK86" s="26"/>
      <c r="BL86" s="26"/>
      <c r="BM86" s="26"/>
      <c r="BN86" s="26"/>
      <c r="BO86" s="26"/>
      <c r="BP86" s="26"/>
      <c r="BQ86" s="26"/>
      <c r="BR86" s="26"/>
      <c r="BS86" s="26"/>
      <c r="BT86" s="26"/>
      <c r="BU86" s="26"/>
      <c r="BV86" s="26"/>
      <c r="BW86" s="26"/>
      <c r="BX86" s="26"/>
      <c r="BY86" s="26"/>
      <c r="BZ86" s="26"/>
      <c r="CA86" s="26"/>
      <c r="CB86" s="26"/>
      <c r="CC86" s="26"/>
      <c r="CD86" s="26"/>
      <c r="CE86" s="26"/>
      <c r="CF86" s="26"/>
      <c r="CG86" s="26"/>
    </row>
    <row r="87" spans="1:85" x14ac:dyDescent="0.3">
      <c r="A87" s="25" t="s">
        <v>160</v>
      </c>
      <c r="B87" s="27">
        <v>17.11</v>
      </c>
      <c r="C87" s="26"/>
      <c r="D87" s="27">
        <v>30.48</v>
      </c>
      <c r="E87" s="27">
        <v>6.9</v>
      </c>
      <c r="F87" s="27">
        <v>48.98</v>
      </c>
      <c r="G87" s="27">
        <v>22.5</v>
      </c>
      <c r="H87" s="27">
        <v>10.199999999999999</v>
      </c>
      <c r="I87" s="27">
        <v>11.52</v>
      </c>
      <c r="J87" s="27">
        <v>8.8800000000000008</v>
      </c>
      <c r="K87" s="27">
        <v>23.21</v>
      </c>
      <c r="L87" s="27">
        <v>5.3</v>
      </c>
      <c r="M87" s="27">
        <v>9.58</v>
      </c>
      <c r="N87" s="27">
        <v>4.25</v>
      </c>
      <c r="O87" s="27">
        <v>13.04</v>
      </c>
      <c r="P87" s="27">
        <v>0.54</v>
      </c>
      <c r="Q87" s="27">
        <v>7.9</v>
      </c>
      <c r="R87" s="26"/>
      <c r="S87" s="26"/>
      <c r="T87" s="26"/>
      <c r="U87" s="27">
        <v>26.52</v>
      </c>
      <c r="V87" s="27">
        <v>0.2</v>
      </c>
      <c r="W87" s="26"/>
      <c r="X87" s="26"/>
      <c r="Y87" s="26"/>
      <c r="Z87" s="26"/>
      <c r="AA87" s="26"/>
      <c r="AB87" s="26"/>
      <c r="AC87" s="26"/>
      <c r="AD87" s="26"/>
      <c r="AE87" s="26"/>
      <c r="AF87" s="26"/>
      <c r="AG87" s="26"/>
      <c r="AH87" s="26"/>
      <c r="AI87" s="26"/>
      <c r="AJ87" s="26"/>
      <c r="AK87" s="26"/>
      <c r="AL87" s="26"/>
      <c r="AM87" s="26"/>
      <c r="AN87" s="26"/>
      <c r="AO87" s="26"/>
      <c r="AP87" s="26"/>
      <c r="AQ87" s="26"/>
      <c r="AR87" s="26"/>
      <c r="AS87" s="26"/>
      <c r="AT87" s="26"/>
      <c r="AU87" s="26"/>
      <c r="AV87" s="26"/>
      <c r="AW87" s="26"/>
      <c r="AX87" s="26"/>
      <c r="AY87" s="26"/>
      <c r="AZ87" s="26"/>
      <c r="BA87" s="26"/>
      <c r="BB87" s="26"/>
      <c r="BC87" s="26"/>
      <c r="BD87" s="26"/>
      <c r="BE87" s="26"/>
      <c r="BF87" s="26"/>
      <c r="BG87" s="26"/>
      <c r="BH87" s="26"/>
      <c r="BI87" s="26"/>
      <c r="BJ87" s="26"/>
      <c r="BK87" s="26"/>
      <c r="BL87" s="26"/>
      <c r="BM87" s="26"/>
      <c r="BN87" s="26"/>
      <c r="BO87" s="26"/>
      <c r="BP87" s="26"/>
      <c r="BQ87" s="26"/>
      <c r="BR87" s="26"/>
      <c r="BS87" s="26"/>
      <c r="BT87" s="26"/>
      <c r="BU87" s="26"/>
      <c r="BV87" s="26"/>
      <c r="BW87" s="26"/>
      <c r="BX87" s="26"/>
      <c r="BY87" s="26"/>
      <c r="BZ87" s="26"/>
      <c r="CA87" s="26"/>
      <c r="CB87" s="26"/>
      <c r="CC87" s="26"/>
      <c r="CD87" s="26"/>
      <c r="CE87" s="26"/>
      <c r="CF87" s="26"/>
      <c r="CG87" s="26"/>
    </row>
    <row r="88" spans="1:85" x14ac:dyDescent="0.3">
      <c r="A88" s="25" t="s">
        <v>161</v>
      </c>
      <c r="B88" s="27">
        <v>17.23</v>
      </c>
      <c r="C88" s="26"/>
      <c r="D88" s="27">
        <v>30.7</v>
      </c>
      <c r="E88" s="27">
        <v>7.04</v>
      </c>
      <c r="F88" s="27">
        <v>49.31</v>
      </c>
      <c r="G88" s="27">
        <v>22.8</v>
      </c>
      <c r="H88" s="27">
        <v>10.29</v>
      </c>
      <c r="I88" s="27">
        <v>11.66</v>
      </c>
      <c r="J88" s="27">
        <v>8.92</v>
      </c>
      <c r="K88" s="27">
        <v>23.2</v>
      </c>
      <c r="L88" s="27">
        <v>5.37</v>
      </c>
      <c r="M88" s="27">
        <v>9.64</v>
      </c>
      <c r="N88" s="27">
        <v>4.28</v>
      </c>
      <c r="O88" s="27">
        <v>13.1</v>
      </c>
      <c r="P88" s="27">
        <v>0.55000000000000004</v>
      </c>
      <c r="Q88" s="27">
        <v>7.95</v>
      </c>
      <c r="R88" s="26"/>
      <c r="S88" s="26"/>
      <c r="T88" s="26"/>
      <c r="U88" s="27">
        <v>26.61</v>
      </c>
      <c r="V88" s="27">
        <v>0.2</v>
      </c>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26"/>
      <c r="AY88" s="26"/>
      <c r="AZ88" s="26"/>
      <c r="BA88" s="26"/>
      <c r="BB88" s="26"/>
      <c r="BC88" s="26"/>
      <c r="BD88" s="26"/>
      <c r="BE88" s="26"/>
      <c r="BF88" s="26"/>
      <c r="BG88" s="26"/>
      <c r="BH88" s="26"/>
      <c r="BI88" s="26"/>
      <c r="BJ88" s="26"/>
      <c r="BK88" s="26"/>
      <c r="BL88" s="26"/>
      <c r="BM88" s="26"/>
      <c r="BN88" s="26"/>
      <c r="BO88" s="26"/>
      <c r="BP88" s="26"/>
      <c r="BQ88" s="26"/>
      <c r="BR88" s="26"/>
      <c r="BS88" s="26"/>
      <c r="BT88" s="26"/>
      <c r="BU88" s="26"/>
      <c r="BV88" s="26"/>
      <c r="BW88" s="26"/>
      <c r="BX88" s="26"/>
      <c r="BY88" s="26"/>
      <c r="BZ88" s="26"/>
      <c r="CA88" s="26"/>
      <c r="CB88" s="26"/>
      <c r="CC88" s="26"/>
      <c r="CD88" s="26"/>
      <c r="CE88" s="26"/>
      <c r="CF88" s="26"/>
      <c r="CG88" s="26"/>
    </row>
    <row r="89" spans="1:85" x14ac:dyDescent="0.3">
      <c r="A89" s="25" t="s">
        <v>162</v>
      </c>
      <c r="B89" s="27">
        <v>17.350000000000001</v>
      </c>
      <c r="C89" s="26"/>
      <c r="D89" s="27">
        <v>30.92</v>
      </c>
      <c r="E89" s="27">
        <v>7.19</v>
      </c>
      <c r="F89" s="27">
        <v>49.64</v>
      </c>
      <c r="G89" s="27">
        <v>23.12</v>
      </c>
      <c r="H89" s="27">
        <v>10.39</v>
      </c>
      <c r="I89" s="27">
        <v>11.8</v>
      </c>
      <c r="J89" s="27">
        <v>8.9700000000000006</v>
      </c>
      <c r="K89" s="27">
        <v>23.21</v>
      </c>
      <c r="L89" s="27">
        <v>5.44</v>
      </c>
      <c r="M89" s="27">
        <v>9.6999999999999993</v>
      </c>
      <c r="N89" s="27">
        <v>4.3099999999999996</v>
      </c>
      <c r="O89" s="27">
        <v>13.16</v>
      </c>
      <c r="P89" s="27">
        <v>0.56000000000000005</v>
      </c>
      <c r="Q89" s="27">
        <v>7.99</v>
      </c>
      <c r="R89" s="26"/>
      <c r="S89" s="26"/>
      <c r="T89" s="26"/>
      <c r="U89" s="27">
        <v>26.73</v>
      </c>
      <c r="V89" s="27">
        <v>0.2</v>
      </c>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c r="AU89" s="26"/>
      <c r="AV89" s="26"/>
      <c r="AW89" s="26"/>
      <c r="AX89" s="26"/>
      <c r="AY89" s="26"/>
      <c r="AZ89" s="26"/>
      <c r="BA89" s="26"/>
      <c r="BB89" s="26"/>
      <c r="BC89" s="26"/>
      <c r="BD89" s="26"/>
      <c r="BE89" s="26"/>
      <c r="BF89" s="26"/>
      <c r="BG89" s="26"/>
      <c r="BH89" s="26"/>
      <c r="BI89" s="26"/>
      <c r="BJ89" s="26"/>
      <c r="BK89" s="26"/>
      <c r="BL89" s="26"/>
      <c r="BM89" s="26"/>
      <c r="BN89" s="26"/>
      <c r="BO89" s="26"/>
      <c r="BP89" s="26"/>
      <c r="BQ89" s="26"/>
      <c r="BR89" s="26"/>
      <c r="BS89" s="26"/>
      <c r="BT89" s="26"/>
      <c r="BU89" s="26"/>
      <c r="BV89" s="26"/>
      <c r="BW89" s="26"/>
      <c r="BX89" s="26"/>
      <c r="BY89" s="26"/>
      <c r="BZ89" s="26"/>
      <c r="CA89" s="26"/>
      <c r="CB89" s="26"/>
      <c r="CC89" s="26"/>
      <c r="CD89" s="26"/>
      <c r="CE89" s="26"/>
      <c r="CF89" s="26"/>
      <c r="CG89" s="26"/>
    </row>
    <row r="90" spans="1:85" x14ac:dyDescent="0.3">
      <c r="A90" s="25" t="s">
        <v>163</v>
      </c>
      <c r="B90" s="27">
        <v>17.47</v>
      </c>
      <c r="C90" s="26"/>
      <c r="D90" s="27">
        <v>31.11</v>
      </c>
      <c r="E90" s="27">
        <v>7.36</v>
      </c>
      <c r="F90" s="27">
        <v>49.96</v>
      </c>
      <c r="G90" s="27">
        <v>23.45</v>
      </c>
      <c r="H90" s="27">
        <v>10.49</v>
      </c>
      <c r="I90" s="27">
        <v>11.95</v>
      </c>
      <c r="J90" s="27">
        <v>9.0299999999999994</v>
      </c>
      <c r="K90" s="27">
        <v>23.23</v>
      </c>
      <c r="L90" s="27">
        <v>5.52</v>
      </c>
      <c r="M90" s="27">
        <v>9.76</v>
      </c>
      <c r="N90" s="27">
        <v>4.34</v>
      </c>
      <c r="O90" s="27">
        <v>13.22</v>
      </c>
      <c r="P90" s="27">
        <v>0.56000000000000005</v>
      </c>
      <c r="Q90" s="27">
        <v>8.0500000000000007</v>
      </c>
      <c r="R90" s="26"/>
      <c r="S90" s="26"/>
      <c r="T90" s="26"/>
      <c r="U90" s="27">
        <v>26.83</v>
      </c>
      <c r="V90" s="27">
        <v>0.21</v>
      </c>
      <c r="W90" s="26"/>
      <c r="X90" s="26"/>
      <c r="Y90" s="26"/>
      <c r="Z90" s="26"/>
      <c r="AA90" s="26"/>
      <c r="AB90" s="26"/>
      <c r="AC90" s="26"/>
      <c r="AD90" s="26"/>
      <c r="AE90" s="26"/>
      <c r="AF90" s="26"/>
      <c r="AG90" s="26"/>
      <c r="AH90" s="26"/>
      <c r="AI90" s="26"/>
      <c r="AJ90" s="26"/>
      <c r="AK90" s="26"/>
      <c r="AL90" s="26"/>
      <c r="AM90" s="26"/>
      <c r="AN90" s="26"/>
      <c r="AO90" s="26"/>
      <c r="AP90" s="26"/>
      <c r="AQ90" s="26"/>
      <c r="AR90" s="26"/>
      <c r="AS90" s="26"/>
      <c r="AT90" s="26"/>
      <c r="AU90" s="26"/>
      <c r="AV90" s="26"/>
      <c r="AW90" s="26"/>
      <c r="AX90" s="26"/>
      <c r="AY90" s="26"/>
      <c r="AZ90" s="26"/>
      <c r="BA90" s="26"/>
      <c r="BB90" s="26"/>
      <c r="BC90" s="26"/>
      <c r="BD90" s="26"/>
      <c r="BE90" s="26"/>
      <c r="BF90" s="26"/>
      <c r="BG90" s="26"/>
      <c r="BH90" s="26"/>
      <c r="BI90" s="26"/>
      <c r="BJ90" s="26"/>
      <c r="BK90" s="26"/>
      <c r="BL90" s="26"/>
      <c r="BM90" s="26"/>
      <c r="BN90" s="26"/>
      <c r="BO90" s="26"/>
      <c r="BP90" s="26"/>
      <c r="BQ90" s="26"/>
      <c r="BR90" s="26"/>
      <c r="BS90" s="26"/>
      <c r="BT90" s="26"/>
      <c r="BU90" s="26"/>
      <c r="BV90" s="26"/>
      <c r="BW90" s="26"/>
      <c r="BX90" s="26"/>
      <c r="BY90" s="26"/>
      <c r="BZ90" s="26"/>
      <c r="CA90" s="26"/>
      <c r="CB90" s="26"/>
      <c r="CC90" s="26"/>
      <c r="CD90" s="26"/>
      <c r="CE90" s="26"/>
      <c r="CF90" s="26"/>
      <c r="CG90" s="26"/>
    </row>
    <row r="91" spans="1:85" x14ac:dyDescent="0.3">
      <c r="A91" s="25" t="s">
        <v>164</v>
      </c>
      <c r="B91" s="27">
        <v>17.600000000000001</v>
      </c>
      <c r="C91" s="26"/>
      <c r="D91" s="27">
        <v>31.29</v>
      </c>
      <c r="E91" s="27">
        <v>7.54</v>
      </c>
      <c r="F91" s="27">
        <v>50.28</v>
      </c>
      <c r="G91" s="27">
        <v>23.8</v>
      </c>
      <c r="H91" s="27">
        <v>10.59</v>
      </c>
      <c r="I91" s="27">
        <v>12.11</v>
      </c>
      <c r="J91" s="27">
        <v>9.09</v>
      </c>
      <c r="K91" s="27">
        <v>23.26</v>
      </c>
      <c r="L91" s="27">
        <v>5.6</v>
      </c>
      <c r="M91" s="27">
        <v>9.82</v>
      </c>
      <c r="N91" s="27">
        <v>4.38</v>
      </c>
      <c r="O91" s="27">
        <v>13.3</v>
      </c>
      <c r="P91" s="27">
        <v>0.56999999999999995</v>
      </c>
      <c r="Q91" s="27">
        <v>8.11</v>
      </c>
      <c r="R91" s="26"/>
      <c r="S91" s="26"/>
      <c r="T91" s="26"/>
      <c r="U91" s="27">
        <v>26.95</v>
      </c>
      <c r="V91" s="27">
        <v>0.23</v>
      </c>
      <c r="W91" s="26"/>
      <c r="X91" s="26"/>
      <c r="Y91" s="26"/>
      <c r="Z91" s="26"/>
      <c r="AA91" s="26"/>
      <c r="AB91" s="26"/>
      <c r="AC91" s="26"/>
      <c r="AD91" s="26"/>
      <c r="AE91" s="26"/>
      <c r="AF91" s="26"/>
      <c r="AG91" s="26"/>
      <c r="AH91" s="26"/>
      <c r="AI91" s="26"/>
      <c r="AJ91" s="26"/>
      <c r="AK91" s="26"/>
      <c r="AL91" s="26"/>
      <c r="AM91" s="26"/>
      <c r="AN91" s="26"/>
      <c r="AO91" s="26"/>
      <c r="AP91" s="26"/>
      <c r="AQ91" s="26"/>
      <c r="AR91" s="26"/>
      <c r="AS91" s="26"/>
      <c r="AT91" s="26"/>
      <c r="AU91" s="26"/>
      <c r="AV91" s="26"/>
      <c r="AW91" s="26"/>
      <c r="AX91" s="26"/>
      <c r="AY91" s="26"/>
      <c r="AZ91" s="26"/>
      <c r="BA91" s="26"/>
      <c r="BB91" s="26"/>
      <c r="BC91" s="26"/>
      <c r="BD91" s="26"/>
      <c r="BE91" s="26"/>
      <c r="BF91" s="26"/>
      <c r="BG91" s="26"/>
      <c r="BH91" s="26"/>
      <c r="BI91" s="26"/>
      <c r="BJ91" s="26"/>
      <c r="BK91" s="26"/>
      <c r="BL91" s="26"/>
      <c r="BM91" s="26"/>
      <c r="BN91" s="26"/>
      <c r="BO91" s="26"/>
      <c r="BP91" s="26"/>
      <c r="BQ91" s="26"/>
      <c r="BR91" s="26"/>
      <c r="BS91" s="26"/>
      <c r="BT91" s="26"/>
      <c r="BU91" s="26"/>
      <c r="BV91" s="26"/>
      <c r="BW91" s="26"/>
      <c r="BX91" s="26"/>
      <c r="BY91" s="26"/>
      <c r="BZ91" s="26"/>
      <c r="CA91" s="26"/>
      <c r="CB91" s="26"/>
      <c r="CC91" s="26"/>
      <c r="CD91" s="26"/>
      <c r="CE91" s="26"/>
      <c r="CF91" s="26"/>
      <c r="CG91" s="26"/>
    </row>
    <row r="92" spans="1:85" x14ac:dyDescent="0.3">
      <c r="A92" s="25" t="s">
        <v>165</v>
      </c>
      <c r="B92" s="27">
        <v>17.739999999999998</v>
      </c>
      <c r="C92" s="26"/>
      <c r="D92" s="27">
        <v>31.43</v>
      </c>
      <c r="E92" s="27">
        <v>7.73</v>
      </c>
      <c r="F92" s="27">
        <v>50.62</v>
      </c>
      <c r="G92" s="27">
        <v>24.17</v>
      </c>
      <c r="H92" s="27">
        <v>10.69</v>
      </c>
      <c r="I92" s="27">
        <v>12.29</v>
      </c>
      <c r="J92" s="27">
        <v>9.16</v>
      </c>
      <c r="K92" s="27">
        <v>23.29</v>
      </c>
      <c r="L92" s="27">
        <v>5.7</v>
      </c>
      <c r="M92" s="27">
        <v>9.89</v>
      </c>
      <c r="N92" s="27">
        <v>4.41</v>
      </c>
      <c r="O92" s="27">
        <v>13.38</v>
      </c>
      <c r="P92" s="27">
        <v>0.57999999999999996</v>
      </c>
      <c r="Q92" s="27">
        <v>8.17</v>
      </c>
      <c r="R92" s="26"/>
      <c r="S92" s="26"/>
      <c r="T92" s="26"/>
      <c r="U92" s="27">
        <v>27.07</v>
      </c>
      <c r="V92" s="27">
        <v>0.24</v>
      </c>
      <c r="W92" s="26"/>
      <c r="X92" s="26"/>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6"/>
      <c r="BD92" s="26"/>
      <c r="BE92" s="26"/>
      <c r="BF92" s="26"/>
      <c r="BG92" s="26"/>
      <c r="BH92" s="26"/>
      <c r="BI92" s="26"/>
      <c r="BJ92" s="26"/>
      <c r="BK92" s="26"/>
      <c r="BL92" s="26"/>
      <c r="BM92" s="26"/>
      <c r="BN92" s="26"/>
      <c r="BO92" s="26"/>
      <c r="BP92" s="26"/>
      <c r="BQ92" s="26"/>
      <c r="BR92" s="26"/>
      <c r="BS92" s="26"/>
      <c r="BT92" s="26"/>
      <c r="BU92" s="26"/>
      <c r="BV92" s="26"/>
      <c r="BW92" s="26"/>
      <c r="BX92" s="26"/>
      <c r="BY92" s="26"/>
      <c r="BZ92" s="26"/>
      <c r="CA92" s="26"/>
      <c r="CB92" s="26"/>
      <c r="CC92" s="26"/>
      <c r="CD92" s="26"/>
      <c r="CE92" s="26"/>
      <c r="CF92" s="26"/>
      <c r="CG92" s="26"/>
    </row>
    <row r="93" spans="1:85" x14ac:dyDescent="0.3">
      <c r="A93" s="25" t="s">
        <v>166</v>
      </c>
      <c r="B93" s="27">
        <v>17.88</v>
      </c>
      <c r="C93" s="26"/>
      <c r="D93" s="27">
        <v>31.58</v>
      </c>
      <c r="E93" s="27">
        <v>7.93</v>
      </c>
      <c r="F93" s="27">
        <v>50.99</v>
      </c>
      <c r="G93" s="27">
        <v>24.57</v>
      </c>
      <c r="H93" s="27">
        <v>10.78</v>
      </c>
      <c r="I93" s="27">
        <v>12.49</v>
      </c>
      <c r="J93" s="27">
        <v>9.23</v>
      </c>
      <c r="K93" s="27">
        <v>23.31</v>
      </c>
      <c r="L93" s="27">
        <v>5.8</v>
      </c>
      <c r="M93" s="27">
        <v>9.9600000000000009</v>
      </c>
      <c r="N93" s="27">
        <v>4.46</v>
      </c>
      <c r="O93" s="27">
        <v>13.48</v>
      </c>
      <c r="P93" s="27">
        <v>0.6</v>
      </c>
      <c r="Q93" s="27">
        <v>8.24</v>
      </c>
      <c r="R93" s="26"/>
      <c r="S93" s="26"/>
      <c r="T93" s="26"/>
      <c r="U93" s="27">
        <v>27.2</v>
      </c>
      <c r="V93" s="27">
        <v>0.26</v>
      </c>
      <c r="W93" s="26"/>
      <c r="X93" s="26"/>
      <c r="Y93" s="26"/>
      <c r="Z93" s="26"/>
      <c r="AA93" s="26"/>
      <c r="AB93" s="26"/>
      <c r="AC93" s="26"/>
      <c r="AD93" s="26"/>
      <c r="AE93" s="26"/>
      <c r="AF93" s="26"/>
      <c r="AG93" s="26"/>
      <c r="AH93" s="26"/>
      <c r="AI93" s="26"/>
      <c r="AJ93" s="26"/>
      <c r="AK93" s="26"/>
      <c r="AL93" s="26"/>
      <c r="AM93" s="26"/>
      <c r="AN93" s="26"/>
      <c r="AO93" s="26"/>
      <c r="AP93" s="26"/>
      <c r="AQ93" s="26"/>
      <c r="AR93" s="26"/>
      <c r="AS93" s="26"/>
      <c r="AT93" s="26"/>
      <c r="AU93" s="26"/>
      <c r="AV93" s="26"/>
      <c r="AW93" s="26"/>
      <c r="AX93" s="26"/>
      <c r="AY93" s="26"/>
      <c r="AZ93" s="26"/>
      <c r="BA93" s="26"/>
      <c r="BB93" s="26"/>
      <c r="BC93" s="26"/>
      <c r="BD93" s="26"/>
      <c r="BE93" s="26"/>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row>
    <row r="94" spans="1:85" x14ac:dyDescent="0.3">
      <c r="A94" s="25" t="s">
        <v>167</v>
      </c>
      <c r="B94" s="27">
        <v>18.04</v>
      </c>
      <c r="C94" s="26"/>
      <c r="D94" s="27">
        <v>31.76</v>
      </c>
      <c r="E94" s="27">
        <v>8.1300000000000008</v>
      </c>
      <c r="F94" s="27">
        <v>51.37</v>
      </c>
      <c r="G94" s="27">
        <v>25</v>
      </c>
      <c r="H94" s="27">
        <v>10.86</v>
      </c>
      <c r="I94" s="27">
        <v>12.7</v>
      </c>
      <c r="J94" s="27">
        <v>9.32</v>
      </c>
      <c r="K94" s="27">
        <v>23.33</v>
      </c>
      <c r="L94" s="27">
        <v>5.92</v>
      </c>
      <c r="M94" s="27">
        <v>10.039999999999999</v>
      </c>
      <c r="N94" s="27">
        <v>4.5</v>
      </c>
      <c r="O94" s="27">
        <v>13.59</v>
      </c>
      <c r="P94" s="27">
        <v>0.62</v>
      </c>
      <c r="Q94" s="27">
        <v>8.3000000000000007</v>
      </c>
      <c r="R94" s="26"/>
      <c r="S94" s="26"/>
      <c r="T94" s="26"/>
      <c r="U94" s="27">
        <v>27.36</v>
      </c>
      <c r="V94" s="27">
        <v>0.26</v>
      </c>
      <c r="W94" s="26"/>
      <c r="X94" s="26"/>
      <c r="Y94" s="26"/>
      <c r="Z94" s="26"/>
      <c r="AA94" s="26"/>
      <c r="AB94" s="26"/>
      <c r="AC94" s="26"/>
      <c r="AD94" s="26"/>
      <c r="AE94" s="26"/>
      <c r="AF94" s="26"/>
      <c r="AG94" s="26"/>
      <c r="AH94" s="26"/>
      <c r="AI94" s="26"/>
      <c r="AJ94" s="26"/>
      <c r="AK94" s="26"/>
      <c r="AL94" s="26"/>
      <c r="AM94" s="26"/>
      <c r="AN94" s="26"/>
      <c r="AO94" s="26"/>
      <c r="AP94" s="26"/>
      <c r="AQ94" s="26"/>
      <c r="AR94" s="26"/>
      <c r="AS94" s="26"/>
      <c r="AT94" s="26"/>
      <c r="AU94" s="26"/>
      <c r="AV94" s="26"/>
      <c r="AW94" s="26"/>
      <c r="AX94" s="26"/>
      <c r="AY94" s="26"/>
      <c r="AZ94" s="26"/>
      <c r="BA94" s="26"/>
      <c r="BB94" s="26"/>
      <c r="BC94" s="26"/>
      <c r="BD94" s="26"/>
      <c r="BE94" s="26"/>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row>
    <row r="95" spans="1:85" x14ac:dyDescent="0.3">
      <c r="A95" s="25" t="s">
        <v>168</v>
      </c>
      <c r="B95" s="27">
        <v>18.2</v>
      </c>
      <c r="C95" s="26"/>
      <c r="D95" s="27">
        <v>31.97</v>
      </c>
      <c r="E95" s="27">
        <v>8.33</v>
      </c>
      <c r="F95" s="27">
        <v>51.76</v>
      </c>
      <c r="G95" s="27">
        <v>25.46</v>
      </c>
      <c r="H95" s="27">
        <v>10.94</v>
      </c>
      <c r="I95" s="27">
        <v>12.92</v>
      </c>
      <c r="J95" s="27">
        <v>9.43</v>
      </c>
      <c r="K95" s="27">
        <v>23.33</v>
      </c>
      <c r="L95" s="27">
        <v>6.04</v>
      </c>
      <c r="M95" s="27">
        <v>10.130000000000001</v>
      </c>
      <c r="N95" s="27">
        <v>4.55</v>
      </c>
      <c r="O95" s="27">
        <v>13.71</v>
      </c>
      <c r="P95" s="27">
        <v>0.65</v>
      </c>
      <c r="Q95" s="27">
        <v>8.36</v>
      </c>
      <c r="R95" s="26"/>
      <c r="S95" s="26"/>
      <c r="T95" s="26"/>
      <c r="U95" s="27">
        <v>27.55</v>
      </c>
      <c r="V95" s="27">
        <v>0.26</v>
      </c>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E95" s="26"/>
      <c r="BF95" s="26"/>
      <c r="BG95" s="26"/>
      <c r="BH95" s="26"/>
      <c r="BI95" s="26"/>
      <c r="BJ95" s="26"/>
      <c r="BK95" s="26"/>
      <c r="BL95" s="26"/>
      <c r="BM95" s="26"/>
      <c r="BN95" s="26"/>
      <c r="BO95" s="26"/>
      <c r="BP95" s="26"/>
      <c r="BQ95" s="26"/>
      <c r="BR95" s="26"/>
      <c r="BS95" s="26"/>
      <c r="BT95" s="26"/>
      <c r="BU95" s="26"/>
      <c r="BV95" s="26"/>
      <c r="BW95" s="26"/>
      <c r="BX95" s="26"/>
      <c r="BY95" s="26"/>
      <c r="BZ95" s="26"/>
      <c r="CA95" s="26"/>
      <c r="CB95" s="26"/>
      <c r="CC95" s="26"/>
      <c r="CD95" s="26"/>
      <c r="CE95" s="26"/>
      <c r="CF95" s="26"/>
      <c r="CG95" s="26"/>
    </row>
    <row r="96" spans="1:85" x14ac:dyDescent="0.3">
      <c r="A96" s="25" t="s">
        <v>169</v>
      </c>
      <c r="B96" s="27">
        <v>18.38</v>
      </c>
      <c r="C96" s="26"/>
      <c r="D96" s="27">
        <v>32.229999999999997</v>
      </c>
      <c r="E96" s="27">
        <v>8.5399999999999991</v>
      </c>
      <c r="F96" s="27">
        <v>52.18</v>
      </c>
      <c r="G96" s="27">
        <v>25.94</v>
      </c>
      <c r="H96" s="27">
        <v>11.02</v>
      </c>
      <c r="I96" s="27">
        <v>13.15</v>
      </c>
      <c r="J96" s="27">
        <v>9.5500000000000007</v>
      </c>
      <c r="K96" s="27">
        <v>23.34</v>
      </c>
      <c r="L96" s="27">
        <v>6.17</v>
      </c>
      <c r="M96" s="27">
        <v>10.23</v>
      </c>
      <c r="N96" s="27">
        <v>4.5999999999999996</v>
      </c>
      <c r="O96" s="27">
        <v>13.84</v>
      </c>
      <c r="P96" s="27">
        <v>0.68</v>
      </c>
      <c r="Q96" s="27">
        <v>8.44</v>
      </c>
      <c r="R96" s="26"/>
      <c r="S96" s="26"/>
      <c r="T96" s="26"/>
      <c r="U96" s="27">
        <v>27.75</v>
      </c>
      <c r="V96" s="27">
        <v>0.26</v>
      </c>
      <c r="W96" s="26"/>
      <c r="X96" s="26"/>
      <c r="Y96" s="26"/>
      <c r="Z96" s="26"/>
      <c r="AA96" s="26"/>
      <c r="AB96" s="26"/>
      <c r="AC96" s="26"/>
      <c r="AD96" s="26"/>
      <c r="AE96" s="26"/>
      <c r="AF96" s="26"/>
      <c r="AG96" s="26"/>
      <c r="AH96" s="26"/>
      <c r="AI96" s="26"/>
      <c r="AJ96" s="26"/>
      <c r="AK96" s="26"/>
      <c r="AL96" s="26"/>
      <c r="AM96" s="26"/>
      <c r="AN96" s="26"/>
      <c r="AO96" s="26"/>
      <c r="AP96" s="26"/>
      <c r="AQ96" s="26"/>
      <c r="AR96" s="26"/>
      <c r="AS96" s="26"/>
      <c r="AT96" s="26"/>
      <c r="AU96" s="26"/>
      <c r="AV96" s="26"/>
      <c r="AW96" s="26"/>
      <c r="AX96" s="26"/>
      <c r="AY96" s="26"/>
      <c r="AZ96" s="26"/>
      <c r="BA96" s="26"/>
      <c r="BB96" s="26"/>
      <c r="BC96" s="26"/>
      <c r="BD96" s="26"/>
      <c r="BE96" s="26"/>
      <c r="BF96" s="26"/>
      <c r="BG96" s="26"/>
      <c r="BH96" s="26"/>
      <c r="BI96" s="26"/>
      <c r="BJ96" s="26"/>
      <c r="BK96" s="26"/>
      <c r="BL96" s="26"/>
      <c r="BM96" s="26"/>
      <c r="BN96" s="26"/>
      <c r="BO96" s="26"/>
      <c r="BP96" s="26"/>
      <c r="BQ96" s="26"/>
      <c r="BR96" s="26"/>
      <c r="BS96" s="26"/>
      <c r="BT96" s="26"/>
      <c r="BU96" s="26"/>
      <c r="BV96" s="26"/>
      <c r="BW96" s="26"/>
      <c r="BX96" s="26"/>
      <c r="BY96" s="26"/>
      <c r="BZ96" s="26"/>
      <c r="CA96" s="26"/>
      <c r="CB96" s="26"/>
      <c r="CC96" s="26"/>
      <c r="CD96" s="26"/>
      <c r="CE96" s="26"/>
      <c r="CF96" s="26"/>
      <c r="CG96" s="26"/>
    </row>
    <row r="97" spans="1:85" x14ac:dyDescent="0.3">
      <c r="A97" s="25" t="s">
        <v>170</v>
      </c>
      <c r="B97" s="27">
        <v>18.57</v>
      </c>
      <c r="C97" s="26"/>
      <c r="D97" s="27">
        <v>32.479999999999997</v>
      </c>
      <c r="E97" s="27">
        <v>8.74</v>
      </c>
      <c r="F97" s="27">
        <v>52.7</v>
      </c>
      <c r="G97" s="27">
        <v>26.43</v>
      </c>
      <c r="H97" s="27">
        <v>11.1</v>
      </c>
      <c r="I97" s="27">
        <v>13.39</v>
      </c>
      <c r="J97" s="27">
        <v>9.69</v>
      </c>
      <c r="K97" s="27">
        <v>23.34</v>
      </c>
      <c r="L97" s="27">
        <v>6.3</v>
      </c>
      <c r="M97" s="27">
        <v>10.34</v>
      </c>
      <c r="N97" s="27">
        <v>4.66</v>
      </c>
      <c r="O97" s="27">
        <v>13.98</v>
      </c>
      <c r="P97" s="27">
        <v>0.79</v>
      </c>
      <c r="Q97" s="27">
        <v>8.52</v>
      </c>
      <c r="R97" s="26"/>
      <c r="S97" s="26"/>
      <c r="T97" s="26"/>
      <c r="U97" s="27">
        <v>27.98</v>
      </c>
      <c r="V97" s="27">
        <v>0.27</v>
      </c>
      <c r="W97" s="26"/>
      <c r="X97" s="26"/>
      <c r="Y97" s="26"/>
      <c r="Z97" s="26"/>
      <c r="AA97" s="26"/>
      <c r="AB97" s="26"/>
      <c r="AC97" s="26"/>
      <c r="AD97" s="26"/>
      <c r="AE97" s="26"/>
      <c r="AF97" s="26"/>
      <c r="AG97" s="26"/>
      <c r="AH97" s="26"/>
      <c r="AI97" s="26"/>
      <c r="AJ97" s="26"/>
      <c r="AK97" s="26"/>
      <c r="AL97" s="26"/>
      <c r="AM97" s="26"/>
      <c r="AN97" s="26"/>
      <c r="AO97" s="26"/>
      <c r="AP97" s="26"/>
      <c r="AQ97" s="26"/>
      <c r="AR97" s="26"/>
      <c r="AS97" s="26"/>
      <c r="AT97" s="26"/>
      <c r="AU97" s="26"/>
      <c r="AV97" s="26"/>
      <c r="AW97" s="26"/>
      <c r="AX97" s="26"/>
      <c r="AY97" s="26"/>
      <c r="AZ97" s="26"/>
      <c r="BA97" s="26"/>
      <c r="BB97" s="26"/>
      <c r="BC97" s="26"/>
      <c r="BD97" s="26"/>
      <c r="BE97" s="26"/>
      <c r="BF97" s="26"/>
      <c r="BG97" s="26"/>
      <c r="BH97" s="26"/>
      <c r="BI97" s="26"/>
      <c r="BJ97" s="26"/>
      <c r="BK97" s="26"/>
      <c r="BL97" s="26"/>
      <c r="BM97" s="26"/>
      <c r="BN97" s="26"/>
      <c r="BO97" s="26"/>
      <c r="BP97" s="26"/>
      <c r="BQ97" s="26"/>
      <c r="BR97" s="26"/>
      <c r="BS97" s="26"/>
      <c r="BT97" s="26"/>
      <c r="BU97" s="26"/>
      <c r="BV97" s="26"/>
      <c r="BW97" s="26"/>
      <c r="BX97" s="26"/>
      <c r="BY97" s="26"/>
      <c r="BZ97" s="26"/>
      <c r="CA97" s="26"/>
      <c r="CB97" s="26"/>
      <c r="CC97" s="26"/>
      <c r="CD97" s="26"/>
      <c r="CE97" s="26"/>
      <c r="CF97" s="26"/>
      <c r="CG97" s="26"/>
    </row>
    <row r="98" spans="1:85" x14ac:dyDescent="0.3">
      <c r="A98" s="25" t="s">
        <v>171</v>
      </c>
      <c r="B98" s="27">
        <v>18.78</v>
      </c>
      <c r="C98" s="26"/>
      <c r="D98" s="27">
        <v>32.71</v>
      </c>
      <c r="E98" s="27">
        <v>8.93</v>
      </c>
      <c r="F98" s="27">
        <v>53.26</v>
      </c>
      <c r="G98" s="27">
        <v>26.91</v>
      </c>
      <c r="H98" s="27">
        <v>11.18</v>
      </c>
      <c r="I98" s="27">
        <v>13.63</v>
      </c>
      <c r="J98" s="27">
        <v>9.83</v>
      </c>
      <c r="K98" s="27">
        <v>23.35</v>
      </c>
      <c r="L98" s="27">
        <v>6.44</v>
      </c>
      <c r="M98" s="27">
        <v>10.47</v>
      </c>
      <c r="N98" s="27">
        <v>4.72</v>
      </c>
      <c r="O98" s="27">
        <v>14.12</v>
      </c>
      <c r="P98" s="27">
        <v>0.91</v>
      </c>
      <c r="Q98" s="27">
        <v>8.6199999999999992</v>
      </c>
      <c r="R98" s="26"/>
      <c r="S98" s="26"/>
      <c r="T98" s="26"/>
      <c r="U98" s="27">
        <v>28.2</v>
      </c>
      <c r="V98" s="27">
        <v>0.28000000000000003</v>
      </c>
      <c r="W98" s="26"/>
      <c r="X98" s="26"/>
      <c r="Y98" s="26"/>
      <c r="Z98" s="26"/>
      <c r="AA98" s="26"/>
      <c r="AB98" s="26"/>
      <c r="AC98" s="26"/>
      <c r="AD98" s="26"/>
      <c r="AE98" s="26"/>
      <c r="AF98" s="26"/>
      <c r="AG98" s="26"/>
      <c r="AH98" s="26"/>
      <c r="AI98" s="26"/>
      <c r="AJ98" s="26"/>
      <c r="AK98" s="26"/>
      <c r="AL98" s="26"/>
      <c r="AM98" s="26"/>
      <c r="AN98" s="26"/>
      <c r="AO98" s="26"/>
      <c r="AP98" s="26"/>
      <c r="AQ98" s="26"/>
      <c r="AR98" s="26"/>
      <c r="AS98" s="26"/>
      <c r="AT98" s="26"/>
      <c r="AU98" s="26"/>
      <c r="AV98" s="26"/>
      <c r="AW98" s="26"/>
      <c r="AX98" s="26"/>
      <c r="AY98" s="26"/>
      <c r="AZ98" s="26"/>
      <c r="BA98" s="26"/>
      <c r="BB98" s="26"/>
      <c r="BC98" s="26"/>
      <c r="BD98" s="26"/>
      <c r="BE98" s="26"/>
      <c r="BF98" s="26"/>
      <c r="BG98" s="26"/>
      <c r="BH98" s="26"/>
      <c r="BI98" s="26"/>
      <c r="BJ98" s="26"/>
      <c r="BK98" s="26"/>
      <c r="BL98" s="26"/>
      <c r="BM98" s="26"/>
      <c r="BN98" s="26"/>
      <c r="BO98" s="26"/>
      <c r="BP98" s="26"/>
      <c r="BQ98" s="26"/>
      <c r="BR98" s="26"/>
      <c r="BS98" s="26"/>
      <c r="BT98" s="26"/>
      <c r="BU98" s="26"/>
      <c r="BV98" s="26"/>
      <c r="BW98" s="26"/>
      <c r="BX98" s="26"/>
      <c r="BY98" s="26"/>
      <c r="BZ98" s="26"/>
      <c r="CA98" s="26"/>
      <c r="CB98" s="26"/>
      <c r="CC98" s="26"/>
      <c r="CD98" s="26"/>
      <c r="CE98" s="26"/>
      <c r="CF98" s="26"/>
      <c r="CG98" s="26"/>
    </row>
    <row r="99" spans="1:85" x14ac:dyDescent="0.3">
      <c r="A99" s="25" t="s">
        <v>172</v>
      </c>
      <c r="B99" s="27">
        <v>18.989999999999998</v>
      </c>
      <c r="C99" s="26"/>
      <c r="D99" s="27">
        <v>32.89</v>
      </c>
      <c r="E99" s="27">
        <v>9.1300000000000008</v>
      </c>
      <c r="F99" s="27">
        <v>53.85</v>
      </c>
      <c r="G99" s="27">
        <v>27.34</v>
      </c>
      <c r="H99" s="27">
        <v>11.27</v>
      </c>
      <c r="I99" s="27">
        <v>13.87</v>
      </c>
      <c r="J99" s="27">
        <v>9.9700000000000006</v>
      </c>
      <c r="K99" s="27">
        <v>23.38</v>
      </c>
      <c r="L99" s="27">
        <v>6.58</v>
      </c>
      <c r="M99" s="27">
        <v>10.59</v>
      </c>
      <c r="N99" s="27">
        <v>4.79</v>
      </c>
      <c r="O99" s="27">
        <v>14.27</v>
      </c>
      <c r="P99" s="27">
        <v>1.02</v>
      </c>
      <c r="Q99" s="27">
        <v>8.7200000000000006</v>
      </c>
      <c r="R99" s="26"/>
      <c r="S99" s="26"/>
      <c r="T99" s="26"/>
      <c r="U99" s="27">
        <v>28.43</v>
      </c>
      <c r="V99" s="27">
        <v>0.3</v>
      </c>
      <c r="W99" s="26"/>
      <c r="X99" s="26"/>
      <c r="Y99" s="26"/>
      <c r="Z99" s="26"/>
      <c r="AA99" s="26"/>
      <c r="AB99" s="26"/>
      <c r="AC99" s="26"/>
      <c r="AD99" s="26"/>
      <c r="AE99" s="26"/>
      <c r="AF99" s="26"/>
      <c r="AG99" s="26"/>
      <c r="AH99" s="26"/>
      <c r="AI99" s="26"/>
      <c r="AJ99" s="26"/>
      <c r="AK99" s="26"/>
      <c r="AL99" s="26"/>
      <c r="AM99" s="26"/>
      <c r="AN99" s="26"/>
      <c r="AO99" s="26"/>
      <c r="AP99" s="26"/>
      <c r="AQ99" s="26"/>
      <c r="AR99" s="26"/>
      <c r="AS99" s="26"/>
      <c r="AT99" s="26"/>
      <c r="AU99" s="26"/>
      <c r="AV99" s="26"/>
      <c r="AW99" s="26"/>
      <c r="AX99" s="26"/>
      <c r="AY99" s="26"/>
      <c r="AZ99" s="26"/>
      <c r="BA99" s="26"/>
      <c r="BB99" s="26"/>
      <c r="BC99" s="26"/>
      <c r="BD99" s="26"/>
      <c r="BE99" s="26"/>
      <c r="BF99" s="26"/>
      <c r="BG99" s="26"/>
      <c r="BH99" s="26"/>
      <c r="BI99" s="26"/>
      <c r="BJ99" s="26"/>
      <c r="BK99" s="26"/>
      <c r="BL99" s="26"/>
      <c r="BM99" s="26"/>
      <c r="BN99" s="26"/>
      <c r="BO99" s="26"/>
      <c r="BP99" s="26"/>
      <c r="BQ99" s="26"/>
      <c r="BR99" s="26"/>
      <c r="BS99" s="26"/>
      <c r="BT99" s="26"/>
      <c r="BU99" s="26"/>
      <c r="BV99" s="26"/>
      <c r="BW99" s="26"/>
      <c r="BX99" s="26"/>
      <c r="BY99" s="26"/>
      <c r="BZ99" s="26"/>
      <c r="CA99" s="26"/>
      <c r="CB99" s="26"/>
      <c r="CC99" s="26"/>
      <c r="CD99" s="26"/>
      <c r="CE99" s="26"/>
      <c r="CF99" s="26"/>
      <c r="CG99" s="26"/>
    </row>
    <row r="100" spans="1:85" x14ac:dyDescent="0.3">
      <c r="A100" s="25" t="s">
        <v>173</v>
      </c>
      <c r="B100" s="27">
        <v>19.2</v>
      </c>
      <c r="C100" s="26"/>
      <c r="D100" s="27">
        <v>33.01</v>
      </c>
      <c r="E100" s="27">
        <v>9.32</v>
      </c>
      <c r="F100" s="27">
        <v>54.49</v>
      </c>
      <c r="G100" s="27">
        <v>27.73</v>
      </c>
      <c r="H100" s="27">
        <v>11.36</v>
      </c>
      <c r="I100" s="27">
        <v>14.11</v>
      </c>
      <c r="J100" s="27">
        <v>10.11</v>
      </c>
      <c r="K100" s="27">
        <v>23.42</v>
      </c>
      <c r="L100" s="27">
        <v>6.72</v>
      </c>
      <c r="M100" s="27">
        <v>10.72</v>
      </c>
      <c r="N100" s="27">
        <v>4.8499999999999996</v>
      </c>
      <c r="O100" s="27">
        <v>14.42</v>
      </c>
      <c r="P100" s="27">
        <v>1.1399999999999999</v>
      </c>
      <c r="Q100" s="27">
        <v>8.81</v>
      </c>
      <c r="R100" s="26"/>
      <c r="S100" s="26"/>
      <c r="T100" s="26"/>
      <c r="U100" s="27">
        <v>28.62</v>
      </c>
      <c r="V100" s="27">
        <v>0.32</v>
      </c>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c r="AS100" s="26"/>
      <c r="AT100" s="26"/>
      <c r="AU100" s="26"/>
      <c r="AV100" s="26"/>
      <c r="AW100" s="26"/>
      <c r="AX100" s="26"/>
      <c r="AY100" s="26"/>
      <c r="AZ100" s="26"/>
      <c r="BA100" s="26"/>
      <c r="BB100" s="26"/>
      <c r="BC100" s="26"/>
      <c r="BD100" s="26"/>
      <c r="BE100" s="26"/>
      <c r="BF100" s="26"/>
      <c r="BG100" s="26"/>
      <c r="BH100" s="26"/>
      <c r="BI100" s="26"/>
      <c r="BJ100" s="26"/>
      <c r="BK100" s="26"/>
      <c r="BL100" s="26"/>
      <c r="BM100" s="26"/>
      <c r="BN100" s="26"/>
      <c r="BO100" s="26"/>
      <c r="BP100" s="26"/>
      <c r="BQ100" s="26"/>
      <c r="BR100" s="26"/>
      <c r="BS100" s="26"/>
      <c r="BT100" s="26"/>
      <c r="BU100" s="26"/>
      <c r="BV100" s="26"/>
      <c r="BW100" s="26"/>
      <c r="BX100" s="26"/>
      <c r="BY100" s="26"/>
      <c r="BZ100" s="26"/>
      <c r="CA100" s="26"/>
      <c r="CB100" s="26"/>
      <c r="CC100" s="26"/>
      <c r="CD100" s="26"/>
      <c r="CE100" s="26"/>
      <c r="CF100" s="26"/>
      <c r="CG100" s="26"/>
    </row>
    <row r="101" spans="1:85" x14ac:dyDescent="0.3">
      <c r="A101" s="25" t="s">
        <v>174</v>
      </c>
      <c r="B101" s="27">
        <v>19.41</v>
      </c>
      <c r="C101" s="26"/>
      <c r="D101" s="27">
        <v>33.090000000000003</v>
      </c>
      <c r="E101" s="27">
        <v>9.52</v>
      </c>
      <c r="F101" s="27">
        <v>55.17</v>
      </c>
      <c r="G101" s="27">
        <v>28.07</v>
      </c>
      <c r="H101" s="27">
        <v>11.46</v>
      </c>
      <c r="I101" s="27">
        <v>14.35</v>
      </c>
      <c r="J101" s="27">
        <v>10.24</v>
      </c>
      <c r="K101" s="27">
        <v>23.47</v>
      </c>
      <c r="L101" s="27">
        <v>6.85</v>
      </c>
      <c r="M101" s="27">
        <v>10.85</v>
      </c>
      <c r="N101" s="27">
        <v>4.91</v>
      </c>
      <c r="O101" s="27">
        <v>14.58</v>
      </c>
      <c r="P101" s="27">
        <v>1.26</v>
      </c>
      <c r="Q101" s="27">
        <v>8.91</v>
      </c>
      <c r="R101" s="26"/>
      <c r="S101" s="26"/>
      <c r="T101" s="26"/>
      <c r="U101" s="27">
        <v>28.8</v>
      </c>
      <c r="V101" s="27">
        <v>0.35</v>
      </c>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c r="AS101" s="26"/>
      <c r="AT101" s="26"/>
      <c r="AU101" s="26"/>
      <c r="AV101" s="26"/>
      <c r="AW101" s="26"/>
      <c r="AX101" s="26"/>
      <c r="AY101" s="26"/>
      <c r="AZ101" s="26"/>
      <c r="BA101" s="26"/>
      <c r="BB101" s="26"/>
      <c r="BC101" s="26"/>
      <c r="BD101" s="26"/>
      <c r="BE101" s="26"/>
      <c r="BF101" s="26"/>
      <c r="BG101" s="26"/>
      <c r="BH101" s="26"/>
      <c r="BI101" s="26"/>
      <c r="BJ101" s="26"/>
      <c r="BK101" s="26"/>
      <c r="BL101" s="26"/>
      <c r="BM101" s="26"/>
      <c r="BN101" s="26"/>
      <c r="BO101" s="26"/>
      <c r="BP101" s="26"/>
      <c r="BQ101" s="26"/>
      <c r="BR101" s="26"/>
      <c r="BS101" s="26"/>
      <c r="BT101" s="26"/>
      <c r="BU101" s="26"/>
      <c r="BV101" s="26"/>
      <c r="BW101" s="26"/>
      <c r="BX101" s="26"/>
      <c r="BY101" s="26"/>
      <c r="BZ101" s="26"/>
      <c r="CA101" s="26"/>
      <c r="CB101" s="26"/>
      <c r="CC101" s="26"/>
      <c r="CD101" s="26"/>
      <c r="CE101" s="26"/>
      <c r="CF101" s="26"/>
      <c r="CG101" s="26"/>
    </row>
    <row r="102" spans="1:85" x14ac:dyDescent="0.3">
      <c r="A102" s="25" t="s">
        <v>175</v>
      </c>
      <c r="B102" s="27">
        <v>19.63</v>
      </c>
      <c r="C102" s="26"/>
      <c r="D102" s="27">
        <v>33.159999999999997</v>
      </c>
      <c r="E102" s="27">
        <v>9.73</v>
      </c>
      <c r="F102" s="27">
        <v>55.89</v>
      </c>
      <c r="G102" s="27">
        <v>28.4</v>
      </c>
      <c r="H102" s="27">
        <v>11.57</v>
      </c>
      <c r="I102" s="27">
        <v>14.57</v>
      </c>
      <c r="J102" s="27">
        <v>10.37</v>
      </c>
      <c r="K102" s="27">
        <v>23.55</v>
      </c>
      <c r="L102" s="27">
        <v>6.98</v>
      </c>
      <c r="M102" s="27">
        <v>10.98</v>
      </c>
      <c r="N102" s="27">
        <v>4.97</v>
      </c>
      <c r="O102" s="27">
        <v>14.74</v>
      </c>
      <c r="P102" s="27">
        <v>1.39</v>
      </c>
      <c r="Q102" s="27">
        <v>8.99</v>
      </c>
      <c r="R102" s="26"/>
      <c r="S102" s="26"/>
      <c r="T102" s="26"/>
      <c r="U102" s="27">
        <v>28.99</v>
      </c>
      <c r="V102" s="27">
        <v>0.36</v>
      </c>
      <c r="W102" s="26"/>
      <c r="X102" s="26"/>
      <c r="Y102" s="26"/>
      <c r="Z102" s="26"/>
      <c r="AA102" s="26"/>
      <c r="AB102" s="26"/>
      <c r="AC102" s="26"/>
      <c r="AD102" s="26"/>
      <c r="AE102" s="26"/>
      <c r="AF102" s="26"/>
      <c r="AG102" s="26"/>
      <c r="AH102" s="26"/>
      <c r="AI102" s="26"/>
      <c r="AJ102" s="26"/>
      <c r="AK102" s="26"/>
      <c r="AL102" s="26"/>
      <c r="AM102" s="26"/>
      <c r="AN102" s="26"/>
      <c r="AO102" s="26"/>
      <c r="AP102" s="26"/>
      <c r="AQ102" s="26"/>
      <c r="AR102" s="26"/>
      <c r="AS102" s="26"/>
      <c r="AT102" s="26"/>
      <c r="AU102" s="26"/>
      <c r="AV102" s="26"/>
      <c r="AW102" s="26"/>
      <c r="AX102" s="26"/>
      <c r="AY102" s="26"/>
      <c r="AZ102" s="26"/>
      <c r="BA102" s="26"/>
      <c r="BB102" s="26"/>
      <c r="BC102" s="26"/>
      <c r="BD102" s="26"/>
      <c r="BE102" s="26"/>
      <c r="BF102" s="26"/>
      <c r="BG102" s="26"/>
      <c r="BH102" s="26"/>
      <c r="BI102" s="26"/>
      <c r="BJ102" s="26"/>
      <c r="BK102" s="26"/>
      <c r="BL102" s="26"/>
      <c r="BM102" s="26"/>
      <c r="BN102" s="26"/>
      <c r="BO102" s="26"/>
      <c r="BP102" s="26"/>
      <c r="BQ102" s="26"/>
      <c r="BR102" s="26"/>
      <c r="BS102" s="26"/>
      <c r="BT102" s="26"/>
      <c r="BU102" s="26"/>
      <c r="BV102" s="26"/>
      <c r="BW102" s="26"/>
      <c r="BX102" s="26"/>
      <c r="BY102" s="26"/>
      <c r="BZ102" s="26"/>
      <c r="CA102" s="26"/>
      <c r="CB102" s="26"/>
      <c r="CC102" s="26"/>
      <c r="CD102" s="26"/>
      <c r="CE102" s="26"/>
      <c r="CF102" s="26"/>
      <c r="CG102" s="26"/>
    </row>
    <row r="103" spans="1:85" x14ac:dyDescent="0.3">
      <c r="A103" s="25" t="s">
        <v>176</v>
      </c>
      <c r="B103" s="27">
        <v>19.86</v>
      </c>
      <c r="C103" s="26"/>
      <c r="D103" s="27">
        <v>33.24</v>
      </c>
      <c r="E103" s="27">
        <v>9.94</v>
      </c>
      <c r="F103" s="27">
        <v>56.63</v>
      </c>
      <c r="G103" s="27">
        <v>28.72</v>
      </c>
      <c r="H103" s="27">
        <v>11.67</v>
      </c>
      <c r="I103" s="27">
        <v>14.79</v>
      </c>
      <c r="J103" s="27">
        <v>10.5</v>
      </c>
      <c r="K103" s="27">
        <v>23.67</v>
      </c>
      <c r="L103" s="27">
        <v>7.13</v>
      </c>
      <c r="M103" s="27">
        <v>11.11</v>
      </c>
      <c r="N103" s="27">
        <v>5.04</v>
      </c>
      <c r="O103" s="27">
        <v>14.91</v>
      </c>
      <c r="P103" s="27">
        <v>1.51</v>
      </c>
      <c r="Q103" s="27">
        <v>9.08</v>
      </c>
      <c r="R103" s="26"/>
      <c r="S103" s="26"/>
      <c r="T103" s="26"/>
      <c r="U103" s="27">
        <v>29.17</v>
      </c>
      <c r="V103" s="27">
        <v>0.37</v>
      </c>
      <c r="W103" s="26"/>
      <c r="X103" s="26"/>
      <c r="Y103" s="26"/>
      <c r="Z103" s="26"/>
      <c r="AA103" s="26"/>
      <c r="AB103" s="26"/>
      <c r="AC103" s="26"/>
      <c r="AD103" s="26"/>
      <c r="AE103" s="26"/>
      <c r="AF103" s="26"/>
      <c r="AG103" s="26"/>
      <c r="AH103" s="26"/>
      <c r="AI103" s="26"/>
      <c r="AJ103" s="26"/>
      <c r="AK103" s="26"/>
      <c r="AL103" s="26"/>
      <c r="AM103" s="26"/>
      <c r="AN103" s="26"/>
      <c r="AO103" s="26"/>
      <c r="AP103" s="26"/>
      <c r="AQ103" s="26"/>
      <c r="AR103" s="26"/>
      <c r="AS103" s="26"/>
      <c r="AT103" s="26"/>
      <c r="AU103" s="26"/>
      <c r="AV103" s="26"/>
      <c r="AW103" s="26"/>
      <c r="AX103" s="26"/>
      <c r="AY103" s="26"/>
      <c r="AZ103" s="26"/>
      <c r="BA103" s="26"/>
      <c r="BB103" s="26"/>
      <c r="BC103" s="26"/>
      <c r="BD103" s="26"/>
      <c r="BE103" s="26"/>
      <c r="BF103" s="26"/>
      <c r="BG103" s="26"/>
      <c r="BH103" s="26"/>
      <c r="BI103" s="26"/>
      <c r="BJ103" s="26"/>
      <c r="BK103" s="26"/>
      <c r="BL103" s="26"/>
      <c r="BM103" s="26"/>
      <c r="BN103" s="26"/>
      <c r="BO103" s="26"/>
      <c r="BP103" s="26"/>
      <c r="BQ103" s="26"/>
      <c r="BR103" s="26"/>
      <c r="BS103" s="26"/>
      <c r="BT103" s="26"/>
      <c r="BU103" s="26"/>
      <c r="BV103" s="26"/>
      <c r="BW103" s="26"/>
      <c r="BX103" s="26"/>
      <c r="BY103" s="26"/>
      <c r="BZ103" s="26"/>
      <c r="CA103" s="26"/>
      <c r="CB103" s="26"/>
      <c r="CC103" s="26"/>
      <c r="CD103" s="26"/>
      <c r="CE103" s="26"/>
      <c r="CF103" s="26"/>
      <c r="CG103" s="26"/>
    </row>
    <row r="104" spans="1:85" x14ac:dyDescent="0.3">
      <c r="A104" s="25" t="s">
        <v>177</v>
      </c>
      <c r="B104" s="27">
        <v>20.09</v>
      </c>
      <c r="C104" s="26"/>
      <c r="D104" s="27">
        <v>33.36</v>
      </c>
      <c r="E104" s="27">
        <v>10.16</v>
      </c>
      <c r="F104" s="27">
        <v>57.37</v>
      </c>
      <c r="G104" s="27">
        <v>29.05</v>
      </c>
      <c r="H104" s="27">
        <v>11.78</v>
      </c>
      <c r="I104" s="27">
        <v>15</v>
      </c>
      <c r="J104" s="27">
        <v>10.63</v>
      </c>
      <c r="K104" s="27">
        <v>23.83</v>
      </c>
      <c r="L104" s="27">
        <v>7.28</v>
      </c>
      <c r="M104" s="27">
        <v>11.24</v>
      </c>
      <c r="N104" s="27">
        <v>5.1100000000000003</v>
      </c>
      <c r="O104" s="27">
        <v>15.09</v>
      </c>
      <c r="P104" s="27">
        <v>1.62</v>
      </c>
      <c r="Q104" s="27">
        <v>9.17</v>
      </c>
      <c r="R104" s="26"/>
      <c r="S104" s="26"/>
      <c r="T104" s="26"/>
      <c r="U104" s="27">
        <v>29.36</v>
      </c>
      <c r="V104" s="27">
        <v>0.37</v>
      </c>
      <c r="W104" s="26"/>
      <c r="X104" s="26"/>
      <c r="Y104" s="26"/>
      <c r="Z104" s="26"/>
      <c r="AA104" s="26"/>
      <c r="AB104" s="26"/>
      <c r="AC104" s="26"/>
      <c r="AD104" s="26"/>
      <c r="AE104" s="26"/>
      <c r="AF104" s="26"/>
      <c r="AG104" s="26"/>
      <c r="AH104" s="26"/>
      <c r="AI104" s="26"/>
      <c r="AJ104" s="26"/>
      <c r="AK104" s="26"/>
      <c r="AL104" s="26"/>
      <c r="AM104" s="26"/>
      <c r="AN104" s="26"/>
      <c r="AO104" s="26"/>
      <c r="AP104" s="26"/>
      <c r="AQ104" s="26"/>
      <c r="AR104" s="26"/>
      <c r="AS104" s="26"/>
      <c r="AT104" s="26"/>
      <c r="AU104" s="26"/>
      <c r="AV104" s="26"/>
      <c r="AW104" s="26"/>
      <c r="AX104" s="26"/>
      <c r="AY104" s="26"/>
      <c r="AZ104" s="26"/>
      <c r="BA104" s="26"/>
      <c r="BB104" s="26"/>
      <c r="BC104" s="26"/>
      <c r="BD104" s="26"/>
      <c r="BE104" s="26"/>
      <c r="BF104" s="26"/>
      <c r="BG104" s="26"/>
      <c r="BH104" s="26"/>
      <c r="BI104" s="26"/>
      <c r="BJ104" s="26"/>
      <c r="BK104" s="26"/>
      <c r="BL104" s="26"/>
      <c r="BM104" s="26"/>
      <c r="BN104" s="26"/>
      <c r="BO104" s="26"/>
      <c r="BP104" s="26"/>
      <c r="BQ104" s="26"/>
      <c r="BR104" s="26"/>
      <c r="BS104" s="26"/>
      <c r="BT104" s="26"/>
      <c r="BU104" s="26"/>
      <c r="BV104" s="26"/>
      <c r="BW104" s="26"/>
      <c r="BX104" s="26"/>
      <c r="BY104" s="26"/>
      <c r="BZ104" s="26"/>
      <c r="CA104" s="26"/>
      <c r="CB104" s="26"/>
      <c r="CC104" s="26"/>
      <c r="CD104" s="26"/>
      <c r="CE104" s="26"/>
      <c r="CF104" s="26"/>
      <c r="CG104" s="26"/>
    </row>
    <row r="105" spans="1:85" x14ac:dyDescent="0.3">
      <c r="A105" s="25" t="s">
        <v>178</v>
      </c>
      <c r="B105" s="27">
        <v>20.329999999999998</v>
      </c>
      <c r="C105" s="26"/>
      <c r="D105" s="27">
        <v>33.51</v>
      </c>
      <c r="E105" s="27">
        <v>10.39</v>
      </c>
      <c r="F105" s="27">
        <v>58.1</v>
      </c>
      <c r="G105" s="27">
        <v>29.4</v>
      </c>
      <c r="H105" s="27">
        <v>11.88</v>
      </c>
      <c r="I105" s="27">
        <v>15.21</v>
      </c>
      <c r="J105" s="27">
        <v>10.76</v>
      </c>
      <c r="K105" s="27">
        <v>24.01</v>
      </c>
      <c r="L105" s="27">
        <v>7.43</v>
      </c>
      <c r="M105" s="27">
        <v>11.36</v>
      </c>
      <c r="N105" s="27">
        <v>5.18</v>
      </c>
      <c r="O105" s="27">
        <v>15.27</v>
      </c>
      <c r="P105" s="27">
        <v>1.73</v>
      </c>
      <c r="Q105" s="27">
        <v>9.27</v>
      </c>
      <c r="R105" s="26"/>
      <c r="S105" s="26"/>
      <c r="T105" s="26"/>
      <c r="U105" s="27">
        <v>29.56</v>
      </c>
      <c r="V105" s="27">
        <v>0.38</v>
      </c>
      <c r="W105" s="26"/>
      <c r="X105" s="26"/>
      <c r="Y105" s="26"/>
      <c r="Z105" s="26"/>
      <c r="AA105" s="26"/>
      <c r="AB105" s="26"/>
      <c r="AC105" s="26"/>
      <c r="AD105" s="26"/>
      <c r="AE105" s="26"/>
      <c r="AF105" s="26"/>
      <c r="AG105" s="26"/>
      <c r="AH105" s="26"/>
      <c r="AI105" s="26"/>
      <c r="AJ105" s="26"/>
      <c r="AK105" s="26"/>
      <c r="AL105" s="26"/>
      <c r="AM105" s="26"/>
      <c r="AN105" s="26"/>
      <c r="AO105" s="26"/>
      <c r="AP105" s="26"/>
      <c r="AQ105" s="26"/>
      <c r="AR105" s="26"/>
      <c r="AS105" s="26"/>
      <c r="AT105" s="26"/>
      <c r="AU105" s="26"/>
      <c r="AV105" s="26"/>
      <c r="AW105" s="26"/>
      <c r="AX105" s="26"/>
      <c r="AY105" s="26"/>
      <c r="AZ105" s="26"/>
      <c r="BA105" s="26"/>
      <c r="BB105" s="26"/>
      <c r="BC105" s="26"/>
      <c r="BD105" s="26"/>
      <c r="BE105" s="26"/>
      <c r="BF105" s="26"/>
      <c r="BG105" s="26"/>
      <c r="BH105" s="26"/>
      <c r="BI105" s="26"/>
      <c r="BJ105" s="26"/>
      <c r="BK105" s="26"/>
      <c r="BL105" s="26"/>
      <c r="BM105" s="26"/>
      <c r="BN105" s="26"/>
      <c r="BO105" s="26"/>
      <c r="BP105" s="26"/>
      <c r="BQ105" s="26"/>
      <c r="BR105" s="26"/>
      <c r="BS105" s="26"/>
      <c r="BT105" s="26"/>
      <c r="BU105" s="26"/>
      <c r="BV105" s="26"/>
      <c r="BW105" s="26"/>
      <c r="BX105" s="26"/>
      <c r="BY105" s="26"/>
      <c r="BZ105" s="26"/>
      <c r="CA105" s="26"/>
      <c r="CB105" s="26"/>
      <c r="CC105" s="26"/>
      <c r="CD105" s="26"/>
      <c r="CE105" s="26"/>
      <c r="CF105" s="26"/>
      <c r="CG105" s="26"/>
    </row>
    <row r="106" spans="1:85" x14ac:dyDescent="0.3">
      <c r="A106" s="25" t="s">
        <v>179</v>
      </c>
      <c r="B106" s="27">
        <v>20.57</v>
      </c>
      <c r="C106" s="26"/>
      <c r="D106" s="27">
        <v>33.71</v>
      </c>
      <c r="E106" s="27">
        <v>10.61</v>
      </c>
      <c r="F106" s="27">
        <v>58.81</v>
      </c>
      <c r="G106" s="27">
        <v>29.75</v>
      </c>
      <c r="H106" s="27">
        <v>11.97</v>
      </c>
      <c r="I106" s="27">
        <v>15.42</v>
      </c>
      <c r="J106" s="27">
        <v>10.9</v>
      </c>
      <c r="K106" s="27">
        <v>24.22</v>
      </c>
      <c r="L106" s="27">
        <v>7.59</v>
      </c>
      <c r="M106" s="27">
        <v>11.47</v>
      </c>
      <c r="N106" s="27">
        <v>5.25</v>
      </c>
      <c r="O106" s="27">
        <v>15.45</v>
      </c>
      <c r="P106" s="27">
        <v>1.82</v>
      </c>
      <c r="Q106" s="27">
        <v>9.3699999999999992</v>
      </c>
      <c r="R106" s="26"/>
      <c r="S106" s="26"/>
      <c r="T106" s="26"/>
      <c r="U106" s="27">
        <v>29.76</v>
      </c>
      <c r="V106" s="27">
        <v>0.41</v>
      </c>
      <c r="W106" s="26"/>
      <c r="X106" s="26"/>
      <c r="Y106" s="26"/>
      <c r="Z106" s="26"/>
      <c r="AA106" s="26"/>
      <c r="AB106" s="26"/>
      <c r="AC106" s="26"/>
      <c r="AD106" s="26"/>
      <c r="AE106" s="26"/>
      <c r="AF106" s="26"/>
      <c r="AG106" s="26"/>
      <c r="AH106" s="26"/>
      <c r="AI106" s="26"/>
      <c r="AJ106" s="26"/>
      <c r="AK106" s="26"/>
      <c r="AL106" s="26"/>
      <c r="AM106" s="26"/>
      <c r="AN106" s="26"/>
      <c r="AO106" s="26"/>
      <c r="AP106" s="26"/>
      <c r="AQ106" s="26"/>
      <c r="AR106" s="26"/>
      <c r="AS106" s="26"/>
      <c r="AT106" s="26"/>
      <c r="AU106" s="26"/>
      <c r="AV106" s="26"/>
      <c r="AW106" s="26"/>
      <c r="AX106" s="26"/>
      <c r="AY106" s="26"/>
      <c r="AZ106" s="26"/>
      <c r="BA106" s="26"/>
      <c r="BB106" s="26"/>
      <c r="BC106" s="26"/>
      <c r="BD106" s="26"/>
      <c r="BE106" s="26"/>
      <c r="BF106" s="26"/>
      <c r="BG106" s="26"/>
      <c r="BH106" s="26"/>
      <c r="BI106" s="26"/>
      <c r="BJ106" s="26"/>
      <c r="BK106" s="26"/>
      <c r="BL106" s="26"/>
      <c r="BM106" s="26"/>
      <c r="BN106" s="26"/>
      <c r="BO106" s="26"/>
      <c r="BP106" s="26"/>
      <c r="BQ106" s="26"/>
      <c r="BR106" s="26"/>
      <c r="BS106" s="26"/>
      <c r="BT106" s="26"/>
      <c r="BU106" s="26"/>
      <c r="BV106" s="26"/>
      <c r="BW106" s="26"/>
      <c r="BX106" s="26"/>
      <c r="BY106" s="26"/>
      <c r="BZ106" s="26"/>
      <c r="CA106" s="26"/>
      <c r="CB106" s="26"/>
      <c r="CC106" s="26"/>
      <c r="CD106" s="26"/>
      <c r="CE106" s="26"/>
      <c r="CF106" s="26"/>
      <c r="CG106" s="26"/>
    </row>
    <row r="107" spans="1:85" x14ac:dyDescent="0.3">
      <c r="A107" s="25" t="s">
        <v>180</v>
      </c>
      <c r="B107" s="27">
        <v>20.81</v>
      </c>
      <c r="C107" s="26"/>
      <c r="D107" s="27">
        <v>33.94</v>
      </c>
      <c r="E107" s="27">
        <v>10.83</v>
      </c>
      <c r="F107" s="27">
        <v>59.5</v>
      </c>
      <c r="G107" s="27">
        <v>30.11</v>
      </c>
      <c r="H107" s="27">
        <v>12.04</v>
      </c>
      <c r="I107" s="27">
        <v>15.64</v>
      </c>
      <c r="J107" s="27">
        <v>11.05</v>
      </c>
      <c r="K107" s="27">
        <v>24.45</v>
      </c>
      <c r="L107" s="27">
        <v>7.74</v>
      </c>
      <c r="M107" s="27">
        <v>11.57</v>
      </c>
      <c r="N107" s="27">
        <v>5.32</v>
      </c>
      <c r="O107" s="27">
        <v>15.64</v>
      </c>
      <c r="P107" s="27">
        <v>1.91</v>
      </c>
      <c r="Q107" s="27">
        <v>9.48</v>
      </c>
      <c r="R107" s="26"/>
      <c r="S107" s="26"/>
      <c r="T107" s="26"/>
      <c r="U107" s="27">
        <v>29.97</v>
      </c>
      <c r="V107" s="27">
        <v>0.44</v>
      </c>
      <c r="W107" s="26"/>
      <c r="X107" s="26"/>
      <c r="Y107" s="26"/>
      <c r="Z107" s="26"/>
      <c r="AA107" s="26"/>
      <c r="AB107" s="26"/>
      <c r="AC107" s="26"/>
      <c r="AD107" s="26"/>
      <c r="AE107" s="26"/>
      <c r="AF107" s="26"/>
      <c r="AG107" s="26"/>
      <c r="AH107" s="26"/>
      <c r="AI107" s="26"/>
      <c r="AJ107" s="26"/>
      <c r="AK107" s="26"/>
      <c r="AL107" s="26"/>
      <c r="AM107" s="26"/>
      <c r="AN107" s="26"/>
      <c r="AO107" s="26"/>
      <c r="AP107" s="26"/>
      <c r="AQ107" s="26"/>
      <c r="AR107" s="26"/>
      <c r="AS107" s="26"/>
      <c r="AT107" s="26"/>
      <c r="AU107" s="26"/>
      <c r="AV107" s="26"/>
      <c r="AW107" s="26"/>
      <c r="AX107" s="26"/>
      <c r="AY107" s="26"/>
      <c r="AZ107" s="26"/>
      <c r="BA107" s="26"/>
      <c r="BB107" s="26"/>
      <c r="BC107" s="26"/>
      <c r="BD107" s="26"/>
      <c r="BE107" s="26"/>
      <c r="BF107" s="26"/>
      <c r="BG107" s="26"/>
      <c r="BH107" s="26"/>
      <c r="BI107" s="26"/>
      <c r="BJ107" s="26"/>
      <c r="BK107" s="26"/>
      <c r="BL107" s="26"/>
      <c r="BM107" s="26"/>
      <c r="BN107" s="26"/>
      <c r="BO107" s="26"/>
      <c r="BP107" s="26"/>
      <c r="BQ107" s="26"/>
      <c r="BR107" s="26"/>
      <c r="BS107" s="26"/>
      <c r="BT107" s="26"/>
      <c r="BU107" s="26"/>
      <c r="BV107" s="26"/>
      <c r="BW107" s="26"/>
      <c r="BX107" s="26"/>
      <c r="BY107" s="26"/>
      <c r="BZ107" s="26"/>
      <c r="CA107" s="26"/>
      <c r="CB107" s="26"/>
      <c r="CC107" s="26"/>
      <c r="CD107" s="26"/>
      <c r="CE107" s="26"/>
      <c r="CF107" s="26"/>
      <c r="CG107" s="26"/>
    </row>
    <row r="108" spans="1:85" x14ac:dyDescent="0.3">
      <c r="A108" s="25" t="s">
        <v>181</v>
      </c>
      <c r="B108" s="27">
        <v>21.05</v>
      </c>
      <c r="C108" s="26"/>
      <c r="D108" s="27">
        <v>34.22</v>
      </c>
      <c r="E108" s="27">
        <v>11.04</v>
      </c>
      <c r="F108" s="27">
        <v>60.16</v>
      </c>
      <c r="G108" s="27">
        <v>30.47</v>
      </c>
      <c r="H108" s="27">
        <v>12.1</v>
      </c>
      <c r="I108" s="27">
        <v>15.87</v>
      </c>
      <c r="J108" s="27">
        <v>11.2</v>
      </c>
      <c r="K108" s="27">
        <v>24.68</v>
      </c>
      <c r="L108" s="27">
        <v>7.89</v>
      </c>
      <c r="M108" s="27">
        <v>11.66</v>
      </c>
      <c r="N108" s="27">
        <v>5.39</v>
      </c>
      <c r="O108" s="27">
        <v>15.83</v>
      </c>
      <c r="P108" s="27">
        <v>2.02</v>
      </c>
      <c r="Q108" s="27">
        <v>9.59</v>
      </c>
      <c r="R108" s="26"/>
      <c r="S108" s="26"/>
      <c r="T108" s="26"/>
      <c r="U108" s="27">
        <v>30.21</v>
      </c>
      <c r="V108" s="27">
        <v>0.46</v>
      </c>
      <c r="W108" s="26"/>
      <c r="X108" s="26"/>
      <c r="Y108" s="26"/>
      <c r="Z108" s="26"/>
      <c r="AA108" s="26"/>
      <c r="AB108" s="26"/>
      <c r="AC108" s="26"/>
      <c r="AD108" s="26"/>
      <c r="AE108" s="26"/>
      <c r="AF108" s="26"/>
      <c r="AG108" s="26"/>
      <c r="AH108" s="26"/>
      <c r="AI108" s="26"/>
      <c r="AJ108" s="26"/>
      <c r="AK108" s="26"/>
      <c r="AL108" s="26"/>
      <c r="AM108" s="26"/>
      <c r="AN108" s="26"/>
      <c r="AO108" s="26"/>
      <c r="AP108" s="26"/>
      <c r="AQ108" s="26"/>
      <c r="AR108" s="26"/>
      <c r="AS108" s="26"/>
      <c r="AT108" s="26"/>
      <c r="AU108" s="26"/>
      <c r="AV108" s="26"/>
      <c r="AW108" s="26"/>
      <c r="AX108" s="26"/>
      <c r="AY108" s="26"/>
      <c r="AZ108" s="26"/>
      <c r="BA108" s="26"/>
      <c r="BB108" s="26"/>
      <c r="BC108" s="26"/>
      <c r="BD108" s="26"/>
      <c r="BE108" s="26"/>
      <c r="BF108" s="26"/>
      <c r="BG108" s="26"/>
      <c r="BH108" s="26"/>
      <c r="BI108" s="26"/>
      <c r="BJ108" s="26"/>
      <c r="BK108" s="26"/>
      <c r="BL108" s="26"/>
      <c r="BM108" s="26"/>
      <c r="BN108" s="26"/>
      <c r="BO108" s="26"/>
      <c r="BP108" s="26"/>
      <c r="BQ108" s="26"/>
      <c r="BR108" s="26"/>
      <c r="BS108" s="26"/>
      <c r="BT108" s="26"/>
      <c r="BU108" s="26"/>
      <c r="BV108" s="26"/>
      <c r="BW108" s="26"/>
      <c r="BX108" s="26"/>
      <c r="BY108" s="26"/>
      <c r="BZ108" s="26"/>
      <c r="CA108" s="26"/>
      <c r="CB108" s="26"/>
      <c r="CC108" s="26"/>
      <c r="CD108" s="26"/>
      <c r="CE108" s="26"/>
      <c r="CF108" s="26"/>
      <c r="CG108" s="26"/>
    </row>
    <row r="109" spans="1:85" x14ac:dyDescent="0.3">
      <c r="A109" s="25" t="s">
        <v>182</v>
      </c>
      <c r="B109" s="27">
        <v>21.28</v>
      </c>
      <c r="C109" s="26"/>
      <c r="D109" s="27">
        <v>34.53</v>
      </c>
      <c r="E109" s="27">
        <v>11.25</v>
      </c>
      <c r="F109" s="27">
        <v>60.8</v>
      </c>
      <c r="G109" s="27">
        <v>30.83</v>
      </c>
      <c r="H109" s="27">
        <v>12.16</v>
      </c>
      <c r="I109" s="27">
        <v>16.12</v>
      </c>
      <c r="J109" s="27">
        <v>11.36</v>
      </c>
      <c r="K109" s="27">
        <v>24.9</v>
      </c>
      <c r="L109" s="27">
        <v>8.0299999999999994</v>
      </c>
      <c r="M109" s="27">
        <v>11.74</v>
      </c>
      <c r="N109" s="27">
        <v>5.46</v>
      </c>
      <c r="O109" s="27">
        <v>16.02</v>
      </c>
      <c r="P109" s="27">
        <v>2.12</v>
      </c>
      <c r="Q109" s="27">
        <v>9.7100000000000009</v>
      </c>
      <c r="R109" s="26"/>
      <c r="S109" s="26"/>
      <c r="T109" s="26"/>
      <c r="U109" s="27">
        <v>30.45</v>
      </c>
      <c r="V109" s="27">
        <v>0.49</v>
      </c>
      <c r="W109" s="26"/>
      <c r="X109" s="26"/>
      <c r="Y109" s="26"/>
      <c r="Z109" s="26"/>
      <c r="AA109" s="26"/>
      <c r="AB109" s="26"/>
      <c r="AC109" s="26"/>
      <c r="AD109" s="26"/>
      <c r="AE109" s="26"/>
      <c r="AF109" s="26"/>
      <c r="AG109" s="26"/>
      <c r="AH109" s="26"/>
      <c r="AI109" s="26"/>
      <c r="AJ109" s="26"/>
      <c r="AK109" s="26"/>
      <c r="AL109" s="26"/>
      <c r="AM109" s="26"/>
      <c r="AN109" s="26"/>
      <c r="AO109" s="26"/>
      <c r="AP109" s="26"/>
      <c r="AQ109" s="26"/>
      <c r="AR109" s="26"/>
      <c r="AS109" s="26"/>
      <c r="AT109" s="26"/>
      <c r="AU109" s="26"/>
      <c r="AV109" s="26"/>
      <c r="AW109" s="26"/>
      <c r="AX109" s="26"/>
      <c r="AY109" s="26"/>
      <c r="AZ109" s="26"/>
      <c r="BA109" s="26"/>
      <c r="BB109" s="26"/>
      <c r="BC109" s="26"/>
      <c r="BD109" s="26"/>
      <c r="BE109" s="26"/>
      <c r="BF109" s="26"/>
      <c r="BG109" s="26"/>
      <c r="BH109" s="26"/>
      <c r="BI109" s="26"/>
      <c r="BJ109" s="26"/>
      <c r="BK109" s="26"/>
      <c r="BL109" s="26"/>
      <c r="BM109" s="26"/>
      <c r="BN109" s="26"/>
      <c r="BO109" s="26"/>
      <c r="BP109" s="26"/>
      <c r="BQ109" s="26"/>
      <c r="BR109" s="26"/>
      <c r="BS109" s="26"/>
      <c r="BT109" s="26"/>
      <c r="BU109" s="26"/>
      <c r="BV109" s="26"/>
      <c r="BW109" s="26"/>
      <c r="BX109" s="26"/>
      <c r="BY109" s="26"/>
      <c r="BZ109" s="26"/>
      <c r="CA109" s="26"/>
      <c r="CB109" s="26"/>
      <c r="CC109" s="26"/>
      <c r="CD109" s="26"/>
      <c r="CE109" s="26"/>
      <c r="CF109" s="26"/>
      <c r="CG109" s="26"/>
    </row>
    <row r="110" spans="1:85" x14ac:dyDescent="0.3">
      <c r="A110" s="25" t="s">
        <v>183</v>
      </c>
      <c r="B110" s="27">
        <v>21.52</v>
      </c>
      <c r="C110" s="26"/>
      <c r="D110" s="27">
        <v>34.880000000000003</v>
      </c>
      <c r="E110" s="27">
        <v>11.46</v>
      </c>
      <c r="F110" s="27">
        <v>61.39</v>
      </c>
      <c r="G110" s="27">
        <v>31.22</v>
      </c>
      <c r="H110" s="27">
        <v>12.22</v>
      </c>
      <c r="I110" s="27">
        <v>16.36</v>
      </c>
      <c r="J110" s="27">
        <v>11.53</v>
      </c>
      <c r="K110" s="27">
        <v>25.12</v>
      </c>
      <c r="L110" s="27">
        <v>8.18</v>
      </c>
      <c r="M110" s="27">
        <v>11.81</v>
      </c>
      <c r="N110" s="27">
        <v>5.54</v>
      </c>
      <c r="O110" s="27">
        <v>16.22</v>
      </c>
      <c r="P110" s="27">
        <v>2.23</v>
      </c>
      <c r="Q110" s="27">
        <v>9.83</v>
      </c>
      <c r="R110" s="26"/>
      <c r="S110" s="26"/>
      <c r="T110" s="26"/>
      <c r="U110" s="27">
        <v>30.71</v>
      </c>
      <c r="V110" s="27">
        <v>0.5</v>
      </c>
      <c r="W110" s="26"/>
      <c r="X110" s="26"/>
      <c r="Y110" s="26"/>
      <c r="Z110" s="26"/>
      <c r="AA110" s="26"/>
      <c r="AB110" s="26"/>
      <c r="AC110" s="26"/>
      <c r="AD110" s="26"/>
      <c r="AE110" s="26"/>
      <c r="AF110" s="26"/>
      <c r="AG110" s="26"/>
      <c r="AH110" s="26"/>
      <c r="AI110" s="26"/>
      <c r="AJ110" s="26"/>
      <c r="AK110" s="26"/>
      <c r="AL110" s="26"/>
      <c r="AM110" s="26"/>
      <c r="AN110" s="26"/>
      <c r="AO110" s="26"/>
      <c r="AP110" s="26"/>
      <c r="AQ110" s="26"/>
      <c r="AR110" s="26"/>
      <c r="AS110" s="26"/>
      <c r="AT110" s="26"/>
      <c r="AU110" s="26"/>
      <c r="AV110" s="26"/>
      <c r="AW110" s="26"/>
      <c r="AX110" s="26"/>
      <c r="AY110" s="26"/>
      <c r="AZ110" s="26"/>
      <c r="BA110" s="26"/>
      <c r="BB110" s="26"/>
      <c r="BC110" s="26"/>
      <c r="BD110" s="26"/>
      <c r="BE110" s="26"/>
      <c r="BF110" s="26"/>
      <c r="BG110" s="26"/>
      <c r="BH110" s="26"/>
      <c r="BI110" s="26"/>
      <c r="BJ110" s="26"/>
      <c r="BK110" s="26"/>
      <c r="BL110" s="26"/>
      <c r="BM110" s="26"/>
      <c r="BN110" s="26"/>
      <c r="BO110" s="26"/>
      <c r="BP110" s="26"/>
      <c r="BQ110" s="26"/>
      <c r="BR110" s="26"/>
      <c r="BS110" s="26"/>
      <c r="BT110" s="26"/>
      <c r="BU110" s="26"/>
      <c r="BV110" s="26"/>
      <c r="BW110" s="26"/>
      <c r="BX110" s="26"/>
      <c r="BY110" s="26"/>
      <c r="BZ110" s="26"/>
      <c r="CA110" s="26"/>
      <c r="CB110" s="26"/>
      <c r="CC110" s="26"/>
      <c r="CD110" s="26"/>
      <c r="CE110" s="26"/>
      <c r="CF110" s="26"/>
      <c r="CG110" s="26"/>
    </row>
    <row r="111" spans="1:85" x14ac:dyDescent="0.3">
      <c r="A111" s="25" t="s">
        <v>184</v>
      </c>
      <c r="B111" s="27">
        <v>21.75</v>
      </c>
      <c r="C111" s="26"/>
      <c r="D111" s="27">
        <v>35.28</v>
      </c>
      <c r="E111" s="27">
        <v>11.69</v>
      </c>
      <c r="F111" s="27">
        <v>61.94</v>
      </c>
      <c r="G111" s="27">
        <v>31.62</v>
      </c>
      <c r="H111" s="27">
        <v>12.28</v>
      </c>
      <c r="I111" s="27">
        <v>16.600000000000001</v>
      </c>
      <c r="J111" s="27">
        <v>11.71</v>
      </c>
      <c r="K111" s="27">
        <v>25.31</v>
      </c>
      <c r="L111" s="27">
        <v>8.35</v>
      </c>
      <c r="M111" s="27">
        <v>11.88</v>
      </c>
      <c r="N111" s="27">
        <v>5.62</v>
      </c>
      <c r="O111" s="27">
        <v>16.420000000000002</v>
      </c>
      <c r="P111" s="27">
        <v>2.35</v>
      </c>
      <c r="Q111" s="27">
        <v>9.9499999999999993</v>
      </c>
      <c r="R111" s="26"/>
      <c r="S111" s="26"/>
      <c r="T111" s="26"/>
      <c r="U111" s="27">
        <v>30.97</v>
      </c>
      <c r="V111" s="27">
        <v>0.51</v>
      </c>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row>
    <row r="112" spans="1:85" x14ac:dyDescent="0.3">
      <c r="A112" s="25" t="s">
        <v>185</v>
      </c>
      <c r="B112" s="27">
        <v>21.98</v>
      </c>
      <c r="C112" s="26"/>
      <c r="D112" s="27">
        <v>35.729999999999997</v>
      </c>
      <c r="E112" s="27">
        <v>11.93</v>
      </c>
      <c r="F112" s="27">
        <v>62.46</v>
      </c>
      <c r="G112" s="27">
        <v>32.04</v>
      </c>
      <c r="H112" s="27">
        <v>12.36</v>
      </c>
      <c r="I112" s="27">
        <v>16.84</v>
      </c>
      <c r="J112" s="27">
        <v>11.9</v>
      </c>
      <c r="K112" s="27">
        <v>25.5</v>
      </c>
      <c r="L112" s="27">
        <v>8.5299999999999994</v>
      </c>
      <c r="M112" s="27">
        <v>11.93</v>
      </c>
      <c r="N112" s="27">
        <v>5.71</v>
      </c>
      <c r="O112" s="27">
        <v>16.64</v>
      </c>
      <c r="P112" s="27">
        <v>2.46</v>
      </c>
      <c r="Q112" s="27">
        <v>10.08</v>
      </c>
      <c r="R112" s="26"/>
      <c r="S112" s="26"/>
      <c r="T112" s="26"/>
      <c r="U112" s="27">
        <v>31.23</v>
      </c>
      <c r="V112" s="27">
        <v>0.51</v>
      </c>
      <c r="W112" s="26"/>
      <c r="X112" s="26"/>
      <c r="Y112" s="26"/>
      <c r="Z112" s="26"/>
      <c r="AA112" s="26"/>
      <c r="AB112" s="26"/>
      <c r="AC112" s="26"/>
      <c r="AD112" s="26"/>
      <c r="AE112" s="26"/>
      <c r="AF112" s="26"/>
      <c r="AG112" s="26"/>
      <c r="AH112" s="26"/>
      <c r="AI112" s="26"/>
      <c r="AJ112" s="26"/>
      <c r="AK112" s="26"/>
      <c r="AL112" s="26"/>
      <c r="AM112" s="26"/>
      <c r="AN112" s="26"/>
      <c r="AO112" s="26"/>
      <c r="AP112" s="26"/>
      <c r="AQ112" s="26"/>
      <c r="AR112" s="26"/>
      <c r="AS112" s="26"/>
      <c r="AT112" s="26"/>
      <c r="AU112" s="26"/>
      <c r="AV112" s="26"/>
      <c r="AW112" s="26"/>
      <c r="AX112" s="26"/>
      <c r="AY112" s="26"/>
      <c r="AZ112" s="26"/>
      <c r="BA112" s="26"/>
      <c r="BB112" s="26"/>
      <c r="BC112" s="26"/>
      <c r="BD112" s="26"/>
      <c r="BE112" s="26"/>
      <c r="BF112" s="26"/>
      <c r="BG112" s="26"/>
      <c r="BH112" s="26"/>
      <c r="BI112" s="26"/>
      <c r="BJ112" s="26"/>
      <c r="BK112" s="26"/>
      <c r="BL112" s="26"/>
      <c r="BM112" s="26"/>
      <c r="BN112" s="26"/>
      <c r="BO112" s="26"/>
      <c r="BP112" s="26"/>
      <c r="BQ112" s="26"/>
      <c r="BR112" s="26"/>
      <c r="BS112" s="26"/>
      <c r="BT112" s="26"/>
      <c r="BU112" s="26"/>
      <c r="BV112" s="26"/>
      <c r="BW112" s="26"/>
      <c r="BX112" s="26"/>
      <c r="BY112" s="26"/>
      <c r="BZ112" s="26"/>
      <c r="CA112" s="26"/>
      <c r="CB112" s="26"/>
      <c r="CC112" s="26"/>
      <c r="CD112" s="26"/>
      <c r="CE112" s="26"/>
      <c r="CF112" s="26"/>
      <c r="CG112" s="26"/>
    </row>
    <row r="113" spans="1:85" x14ac:dyDescent="0.3">
      <c r="A113" s="25" t="s">
        <v>186</v>
      </c>
      <c r="B113" s="27">
        <v>22.22</v>
      </c>
      <c r="C113" s="26"/>
      <c r="D113" s="27">
        <v>36.229999999999997</v>
      </c>
      <c r="E113" s="27">
        <v>12.18</v>
      </c>
      <c r="F113" s="27">
        <v>62.97</v>
      </c>
      <c r="G113" s="27">
        <v>32.479999999999997</v>
      </c>
      <c r="H113" s="27">
        <v>12.44</v>
      </c>
      <c r="I113" s="27">
        <v>17.100000000000001</v>
      </c>
      <c r="J113" s="27">
        <v>12.1</v>
      </c>
      <c r="K113" s="27">
        <v>25.69</v>
      </c>
      <c r="L113" s="27">
        <v>8.73</v>
      </c>
      <c r="M113" s="27">
        <v>11.99</v>
      </c>
      <c r="N113" s="27">
        <v>5.81</v>
      </c>
      <c r="O113" s="27">
        <v>16.87</v>
      </c>
      <c r="P113" s="27">
        <v>2.57</v>
      </c>
      <c r="Q113" s="27">
        <v>10.210000000000001</v>
      </c>
      <c r="R113" s="26"/>
      <c r="S113" s="26"/>
      <c r="T113" s="26"/>
      <c r="U113" s="27">
        <v>31.5</v>
      </c>
      <c r="V113" s="27">
        <v>0.52</v>
      </c>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E113" s="26"/>
      <c r="BF113" s="26"/>
      <c r="BG113" s="26"/>
      <c r="BH113" s="26"/>
      <c r="BI113" s="26"/>
      <c r="BJ113" s="26"/>
      <c r="BK113" s="26"/>
      <c r="BL113" s="26"/>
      <c r="BM113" s="26"/>
      <c r="BN113" s="26"/>
      <c r="BO113" s="26"/>
      <c r="BP113" s="26"/>
      <c r="BQ113" s="26"/>
      <c r="BR113" s="26"/>
      <c r="BS113" s="26"/>
      <c r="BT113" s="26"/>
      <c r="BU113" s="26"/>
      <c r="BV113" s="26"/>
      <c r="BW113" s="26"/>
      <c r="BX113" s="26"/>
      <c r="BY113" s="26"/>
      <c r="BZ113" s="26"/>
      <c r="CA113" s="26"/>
      <c r="CB113" s="26"/>
      <c r="CC113" s="26"/>
      <c r="CD113" s="26"/>
      <c r="CE113" s="26"/>
      <c r="CF113" s="26"/>
      <c r="CG113" s="26"/>
    </row>
    <row r="114" spans="1:85" x14ac:dyDescent="0.3">
      <c r="A114" s="25" t="s">
        <v>187</v>
      </c>
      <c r="B114" s="27">
        <v>22.46</v>
      </c>
      <c r="C114" s="26"/>
      <c r="D114" s="27">
        <v>36.74</v>
      </c>
      <c r="E114" s="27">
        <v>12.42</v>
      </c>
      <c r="F114" s="27">
        <v>63.49</v>
      </c>
      <c r="G114" s="27">
        <v>32.92</v>
      </c>
      <c r="H114" s="27">
        <v>12.54</v>
      </c>
      <c r="I114" s="27">
        <v>17.36</v>
      </c>
      <c r="J114" s="27">
        <v>12.31</v>
      </c>
      <c r="K114" s="27">
        <v>25.9</v>
      </c>
      <c r="L114" s="27">
        <v>8.94</v>
      </c>
      <c r="M114" s="27">
        <v>12.05</v>
      </c>
      <c r="N114" s="27">
        <v>5.92</v>
      </c>
      <c r="O114" s="27">
        <v>17.100000000000001</v>
      </c>
      <c r="P114" s="27">
        <v>2.68</v>
      </c>
      <c r="Q114" s="27">
        <v>10.36</v>
      </c>
      <c r="R114" s="26"/>
      <c r="S114" s="26"/>
      <c r="T114" s="26"/>
      <c r="U114" s="27">
        <v>31.79</v>
      </c>
      <c r="V114" s="27">
        <v>0.55000000000000004</v>
      </c>
      <c r="W114" s="26"/>
      <c r="X114" s="26"/>
      <c r="Y114" s="26"/>
      <c r="Z114" s="26"/>
      <c r="AA114" s="26"/>
      <c r="AB114" s="26"/>
      <c r="AC114" s="26"/>
      <c r="AD114" s="26"/>
      <c r="AE114" s="26"/>
      <c r="AF114" s="26"/>
      <c r="AG114" s="26"/>
      <c r="AH114" s="26"/>
      <c r="AI114" s="26"/>
      <c r="AJ114" s="26"/>
      <c r="AK114" s="26"/>
      <c r="AL114" s="26"/>
      <c r="AM114" s="26"/>
      <c r="AN114" s="26"/>
      <c r="AO114" s="26"/>
      <c r="AP114" s="26"/>
      <c r="AQ114" s="26"/>
      <c r="AR114" s="26"/>
      <c r="AS114" s="26"/>
      <c r="AT114" s="26"/>
      <c r="AU114" s="26"/>
      <c r="AV114" s="26"/>
      <c r="AW114" s="26"/>
      <c r="AX114" s="26"/>
      <c r="AY114" s="26"/>
      <c r="AZ114" s="26"/>
      <c r="BA114" s="26"/>
      <c r="BB114" s="26"/>
      <c r="BC114" s="26"/>
      <c r="BD114" s="26"/>
      <c r="BE114" s="26"/>
      <c r="BF114" s="26"/>
      <c r="BG114" s="26"/>
      <c r="BH114" s="26"/>
      <c r="BI114" s="26"/>
      <c r="BJ114" s="26"/>
      <c r="BK114" s="26"/>
      <c r="BL114" s="26"/>
      <c r="BM114" s="26"/>
      <c r="BN114" s="26"/>
      <c r="BO114" s="26"/>
      <c r="BP114" s="26"/>
      <c r="BQ114" s="26"/>
      <c r="BR114" s="26"/>
      <c r="BS114" s="26"/>
      <c r="BT114" s="26"/>
      <c r="BU114" s="26"/>
      <c r="BV114" s="26"/>
      <c r="BW114" s="26"/>
      <c r="BX114" s="26"/>
      <c r="BY114" s="26"/>
      <c r="BZ114" s="26"/>
      <c r="CA114" s="26"/>
      <c r="CB114" s="26"/>
      <c r="CC114" s="26"/>
      <c r="CD114" s="26"/>
      <c r="CE114" s="26"/>
      <c r="CF114" s="26"/>
      <c r="CG114" s="26"/>
    </row>
    <row r="115" spans="1:85" x14ac:dyDescent="0.3">
      <c r="A115" s="25" t="s">
        <v>188</v>
      </c>
      <c r="B115" s="27">
        <v>22.72</v>
      </c>
      <c r="C115" s="26"/>
      <c r="D115" s="27">
        <v>37.229999999999997</v>
      </c>
      <c r="E115" s="27">
        <v>12.64</v>
      </c>
      <c r="F115" s="27">
        <v>64.02</v>
      </c>
      <c r="G115" s="27">
        <v>33.35</v>
      </c>
      <c r="H115" s="27">
        <v>12.63</v>
      </c>
      <c r="I115" s="27">
        <v>17.63</v>
      </c>
      <c r="J115" s="27">
        <v>12.53</v>
      </c>
      <c r="K115" s="27">
        <v>26.14</v>
      </c>
      <c r="L115" s="27">
        <v>9.16</v>
      </c>
      <c r="M115" s="27">
        <v>12.12</v>
      </c>
      <c r="N115" s="27">
        <v>6.03</v>
      </c>
      <c r="O115" s="27">
        <v>17.36</v>
      </c>
      <c r="P115" s="27">
        <v>2.8</v>
      </c>
      <c r="Q115" s="27">
        <v>10.51</v>
      </c>
      <c r="R115" s="26"/>
      <c r="S115" s="26"/>
      <c r="T115" s="26"/>
      <c r="U115" s="27">
        <v>32.119999999999997</v>
      </c>
      <c r="V115" s="27">
        <v>0.56999999999999995</v>
      </c>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E115" s="26"/>
      <c r="BF115" s="26"/>
      <c r="BG115" s="26"/>
      <c r="BH115" s="26"/>
      <c r="BI115" s="26"/>
      <c r="BJ115" s="26"/>
      <c r="BK115" s="26"/>
      <c r="BL115" s="26"/>
      <c r="BM115" s="26"/>
      <c r="BN115" s="26"/>
      <c r="BO115" s="26"/>
      <c r="BP115" s="26"/>
      <c r="BQ115" s="26"/>
      <c r="BR115" s="26"/>
      <c r="BS115" s="26"/>
      <c r="BT115" s="26"/>
      <c r="BU115" s="26"/>
      <c r="BV115" s="26"/>
      <c r="BW115" s="26"/>
      <c r="BX115" s="26"/>
      <c r="BY115" s="26"/>
      <c r="BZ115" s="26"/>
      <c r="CA115" s="26"/>
      <c r="CB115" s="26"/>
      <c r="CC115" s="26"/>
      <c r="CD115" s="26"/>
      <c r="CE115" s="26"/>
      <c r="CF115" s="26"/>
      <c r="CG115" s="26"/>
    </row>
    <row r="116" spans="1:85" x14ac:dyDescent="0.3">
      <c r="A116" s="25" t="s">
        <v>189</v>
      </c>
      <c r="B116" s="27">
        <v>22.98</v>
      </c>
      <c r="C116" s="26"/>
      <c r="D116" s="27">
        <v>37.68</v>
      </c>
      <c r="E116" s="27">
        <v>12.84</v>
      </c>
      <c r="F116" s="27">
        <v>64.62</v>
      </c>
      <c r="G116" s="27">
        <v>33.76</v>
      </c>
      <c r="H116" s="27">
        <v>12.71</v>
      </c>
      <c r="I116" s="27">
        <v>17.920000000000002</v>
      </c>
      <c r="J116" s="27">
        <v>12.76</v>
      </c>
      <c r="K116" s="27">
        <v>26.42</v>
      </c>
      <c r="L116" s="27">
        <v>9.3800000000000008</v>
      </c>
      <c r="M116" s="27">
        <v>12.2</v>
      </c>
      <c r="N116" s="27">
        <v>6.15</v>
      </c>
      <c r="O116" s="27">
        <v>17.63</v>
      </c>
      <c r="P116" s="27">
        <v>2.91</v>
      </c>
      <c r="Q116" s="27">
        <v>10.68</v>
      </c>
      <c r="R116" s="26"/>
      <c r="S116" s="26"/>
      <c r="T116" s="26"/>
      <c r="U116" s="27">
        <v>32.5</v>
      </c>
      <c r="V116" s="27">
        <v>0.6</v>
      </c>
      <c r="W116" s="26"/>
      <c r="X116" s="26"/>
      <c r="Y116" s="26"/>
      <c r="Z116" s="26"/>
      <c r="AA116" s="26"/>
      <c r="AB116" s="26"/>
      <c r="AC116" s="26"/>
      <c r="AD116" s="26"/>
      <c r="AE116" s="26"/>
      <c r="AF116" s="26"/>
      <c r="AG116" s="26"/>
      <c r="AH116" s="26"/>
      <c r="AI116" s="26"/>
      <c r="AJ116" s="26"/>
      <c r="AK116" s="26"/>
      <c r="AL116" s="26"/>
      <c r="AM116" s="26"/>
      <c r="AN116" s="26"/>
      <c r="AO116" s="26"/>
      <c r="AP116" s="26"/>
      <c r="AQ116" s="26"/>
      <c r="AR116" s="26"/>
      <c r="AS116" s="26"/>
      <c r="AT116" s="26"/>
      <c r="AU116" s="26"/>
      <c r="AV116" s="26"/>
      <c r="AW116" s="26"/>
      <c r="AX116" s="26"/>
      <c r="AY116" s="26"/>
      <c r="AZ116" s="26"/>
      <c r="BA116" s="26"/>
      <c r="BB116" s="26"/>
      <c r="BC116" s="26"/>
      <c r="BD116" s="26"/>
      <c r="BE116" s="26"/>
      <c r="BF116" s="26"/>
      <c r="BG116" s="26"/>
      <c r="BH116" s="26"/>
      <c r="BI116" s="26"/>
      <c r="BJ116" s="26"/>
      <c r="BK116" s="26"/>
      <c r="BL116" s="26"/>
      <c r="BM116" s="26"/>
      <c r="BN116" s="26"/>
      <c r="BO116" s="26"/>
      <c r="BP116" s="26"/>
      <c r="BQ116" s="26"/>
      <c r="BR116" s="26"/>
      <c r="BS116" s="26"/>
      <c r="BT116" s="26"/>
      <c r="BU116" s="26"/>
      <c r="BV116" s="26"/>
      <c r="BW116" s="26"/>
      <c r="BX116" s="26"/>
      <c r="BY116" s="26"/>
      <c r="BZ116" s="26"/>
      <c r="CA116" s="26"/>
      <c r="CB116" s="26"/>
      <c r="CC116" s="26"/>
      <c r="CD116" s="26"/>
      <c r="CE116" s="26"/>
      <c r="CF116" s="26"/>
      <c r="CG116" s="26"/>
    </row>
    <row r="117" spans="1:85" x14ac:dyDescent="0.3">
      <c r="A117" s="25" t="s">
        <v>190</v>
      </c>
      <c r="B117" s="27">
        <v>23.26</v>
      </c>
      <c r="C117" s="26"/>
      <c r="D117" s="27">
        <v>38.08</v>
      </c>
      <c r="E117" s="27">
        <v>13.04</v>
      </c>
      <c r="F117" s="27">
        <v>65.260000000000005</v>
      </c>
      <c r="G117" s="27">
        <v>34.15</v>
      </c>
      <c r="H117" s="27">
        <v>12.8</v>
      </c>
      <c r="I117" s="27">
        <v>18.21</v>
      </c>
      <c r="J117" s="27">
        <v>12.99</v>
      </c>
      <c r="K117" s="27">
        <v>26.72</v>
      </c>
      <c r="L117" s="27">
        <v>9.6</v>
      </c>
      <c r="M117" s="27">
        <v>12.29</v>
      </c>
      <c r="N117" s="27">
        <v>6.27</v>
      </c>
      <c r="O117" s="27">
        <v>17.920000000000002</v>
      </c>
      <c r="P117" s="27">
        <v>3.03</v>
      </c>
      <c r="Q117" s="27">
        <v>10.84</v>
      </c>
      <c r="R117" s="26"/>
      <c r="S117" s="26"/>
      <c r="T117" s="26"/>
      <c r="U117" s="27">
        <v>32.9</v>
      </c>
      <c r="V117" s="27">
        <v>0.63</v>
      </c>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E117" s="26"/>
      <c r="BF117" s="26"/>
      <c r="BG117" s="26"/>
      <c r="BH117" s="26"/>
      <c r="BI117" s="26"/>
      <c r="BJ117" s="26"/>
      <c r="BK117" s="26"/>
      <c r="BL117" s="26"/>
      <c r="BM117" s="26"/>
      <c r="BN117" s="26"/>
      <c r="BO117" s="26"/>
      <c r="BP117" s="26"/>
      <c r="BQ117" s="26"/>
      <c r="BR117" s="26"/>
      <c r="BS117" s="26"/>
      <c r="BT117" s="26"/>
      <c r="BU117" s="26"/>
      <c r="BV117" s="26"/>
      <c r="BW117" s="26"/>
      <c r="BX117" s="26"/>
      <c r="BY117" s="26"/>
      <c r="BZ117" s="26"/>
      <c r="CA117" s="26"/>
      <c r="CB117" s="26"/>
      <c r="CC117" s="26"/>
      <c r="CD117" s="26"/>
      <c r="CE117" s="26"/>
      <c r="CF117" s="26"/>
      <c r="CG117" s="26"/>
    </row>
    <row r="118" spans="1:85" x14ac:dyDescent="0.3">
      <c r="A118" s="25" t="s">
        <v>191</v>
      </c>
      <c r="B118" s="27">
        <v>23.54</v>
      </c>
      <c r="C118" s="26"/>
      <c r="D118" s="27">
        <v>38.479999999999997</v>
      </c>
      <c r="E118" s="27">
        <v>13.23</v>
      </c>
      <c r="F118" s="27">
        <v>65.98</v>
      </c>
      <c r="G118" s="27">
        <v>34.53</v>
      </c>
      <c r="H118" s="27">
        <v>12.89</v>
      </c>
      <c r="I118" s="27">
        <v>18.53</v>
      </c>
      <c r="J118" s="27">
        <v>13.23</v>
      </c>
      <c r="K118" s="27">
        <v>27.03</v>
      </c>
      <c r="L118" s="27">
        <v>9.83</v>
      </c>
      <c r="M118" s="27">
        <v>12.39</v>
      </c>
      <c r="N118" s="27">
        <v>6.4</v>
      </c>
      <c r="O118" s="27">
        <v>18.21</v>
      </c>
      <c r="P118" s="27">
        <v>3.14</v>
      </c>
      <c r="Q118" s="27">
        <v>11</v>
      </c>
      <c r="R118" s="26"/>
      <c r="S118" s="26"/>
      <c r="T118" s="26"/>
      <c r="U118" s="27">
        <v>33.33</v>
      </c>
      <c r="V118" s="27">
        <v>0.63</v>
      </c>
      <c r="W118" s="26"/>
      <c r="X118" s="26"/>
      <c r="Y118" s="26"/>
      <c r="Z118" s="26"/>
      <c r="AA118" s="26"/>
      <c r="AB118" s="26"/>
      <c r="AC118" s="26"/>
      <c r="AD118" s="26"/>
      <c r="AE118" s="26"/>
      <c r="AF118" s="26"/>
      <c r="AG118" s="26"/>
      <c r="AH118" s="26"/>
      <c r="AI118" s="26"/>
      <c r="AJ118" s="26"/>
      <c r="AK118" s="26"/>
      <c r="AL118" s="26"/>
      <c r="AM118" s="26"/>
      <c r="AN118" s="26"/>
      <c r="AO118" s="26"/>
      <c r="AP118" s="26"/>
      <c r="AQ118" s="26"/>
      <c r="AR118" s="26"/>
      <c r="AS118" s="26"/>
      <c r="AT118" s="26"/>
      <c r="AU118" s="26"/>
      <c r="AV118" s="26"/>
      <c r="AW118" s="26"/>
      <c r="AX118" s="26"/>
      <c r="AY118" s="26"/>
      <c r="AZ118" s="26"/>
      <c r="BA118" s="26"/>
      <c r="BB118" s="26"/>
      <c r="BC118" s="26"/>
      <c r="BD118" s="26"/>
      <c r="BE118" s="26"/>
      <c r="BF118" s="26"/>
      <c r="BG118" s="26"/>
      <c r="BH118" s="26"/>
      <c r="BI118" s="26"/>
      <c r="BJ118" s="26"/>
      <c r="BK118" s="26"/>
      <c r="BL118" s="26"/>
      <c r="BM118" s="26"/>
      <c r="BN118" s="26"/>
      <c r="BO118" s="26"/>
      <c r="BP118" s="26"/>
      <c r="BQ118" s="26"/>
      <c r="BR118" s="26"/>
      <c r="BS118" s="26"/>
      <c r="BT118" s="26"/>
      <c r="BU118" s="26"/>
      <c r="BV118" s="26"/>
      <c r="BW118" s="26"/>
      <c r="BX118" s="26"/>
      <c r="BY118" s="26"/>
      <c r="BZ118" s="26"/>
      <c r="CA118" s="26"/>
      <c r="CB118" s="26"/>
      <c r="CC118" s="26"/>
      <c r="CD118" s="26"/>
      <c r="CE118" s="26"/>
      <c r="CF118" s="26"/>
      <c r="CG118" s="26"/>
    </row>
    <row r="119" spans="1:85" x14ac:dyDescent="0.3">
      <c r="A119" s="25" t="s">
        <v>192</v>
      </c>
      <c r="B119" s="27">
        <v>23.85</v>
      </c>
      <c r="C119" s="26"/>
      <c r="D119" s="27">
        <v>38.880000000000003</v>
      </c>
      <c r="E119" s="27">
        <v>13.42</v>
      </c>
      <c r="F119" s="27">
        <v>66.790000000000006</v>
      </c>
      <c r="G119" s="27">
        <v>34.880000000000003</v>
      </c>
      <c r="H119" s="27">
        <v>12.98</v>
      </c>
      <c r="I119" s="27">
        <v>18.88</v>
      </c>
      <c r="J119" s="27">
        <v>13.48</v>
      </c>
      <c r="K119" s="27">
        <v>27.33</v>
      </c>
      <c r="L119" s="27">
        <v>10.07</v>
      </c>
      <c r="M119" s="27">
        <v>12.5</v>
      </c>
      <c r="N119" s="27">
        <v>6.53</v>
      </c>
      <c r="O119" s="27">
        <v>18.52</v>
      </c>
      <c r="P119" s="27">
        <v>3.27</v>
      </c>
      <c r="Q119" s="27">
        <v>11.16</v>
      </c>
      <c r="R119" s="26"/>
      <c r="S119" s="26"/>
      <c r="T119" s="26"/>
      <c r="U119" s="27">
        <v>33.75</v>
      </c>
      <c r="V119" s="27">
        <v>0.64</v>
      </c>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E119" s="26"/>
      <c r="BF119" s="26"/>
      <c r="BG119" s="26"/>
      <c r="BH119" s="26"/>
      <c r="BI119" s="26"/>
      <c r="BJ119" s="26"/>
      <c r="BK119" s="26"/>
      <c r="BL119" s="26"/>
      <c r="BM119" s="26"/>
      <c r="BN119" s="26"/>
      <c r="BO119" s="26"/>
      <c r="BP119" s="26"/>
      <c r="BQ119" s="26"/>
      <c r="BR119" s="26"/>
      <c r="BS119" s="26"/>
      <c r="BT119" s="26"/>
      <c r="BU119" s="26"/>
      <c r="BV119" s="26"/>
      <c r="BW119" s="26"/>
      <c r="BX119" s="26"/>
      <c r="BY119" s="26"/>
      <c r="BZ119" s="26"/>
      <c r="CA119" s="26"/>
      <c r="CB119" s="26"/>
      <c r="CC119" s="26"/>
      <c r="CD119" s="26"/>
      <c r="CE119" s="26"/>
      <c r="CF119" s="26"/>
      <c r="CG119" s="26"/>
    </row>
    <row r="120" spans="1:85" x14ac:dyDescent="0.3">
      <c r="A120" s="25" t="s">
        <v>193</v>
      </c>
      <c r="B120" s="27">
        <v>24.16</v>
      </c>
      <c r="C120" s="26"/>
      <c r="D120" s="27">
        <v>39.32</v>
      </c>
      <c r="E120" s="27">
        <v>13.62</v>
      </c>
      <c r="F120" s="27">
        <v>67.680000000000007</v>
      </c>
      <c r="G120" s="27">
        <v>35.24</v>
      </c>
      <c r="H120" s="27">
        <v>13.08</v>
      </c>
      <c r="I120" s="27">
        <v>19.260000000000002</v>
      </c>
      <c r="J120" s="27">
        <v>13.73</v>
      </c>
      <c r="K120" s="27">
        <v>27.59</v>
      </c>
      <c r="L120" s="27">
        <v>10.33</v>
      </c>
      <c r="M120" s="27">
        <v>12.61</v>
      </c>
      <c r="N120" s="27">
        <v>6.67</v>
      </c>
      <c r="O120" s="27">
        <v>18.84</v>
      </c>
      <c r="P120" s="27">
        <v>3.39</v>
      </c>
      <c r="Q120" s="27">
        <v>11.33</v>
      </c>
      <c r="R120" s="26"/>
      <c r="S120" s="26"/>
      <c r="T120" s="26"/>
      <c r="U120" s="27">
        <v>34.17</v>
      </c>
      <c r="V120" s="27">
        <v>0.65</v>
      </c>
      <c r="W120" s="26"/>
      <c r="X120" s="26"/>
      <c r="Y120" s="26"/>
      <c r="Z120" s="26"/>
      <c r="AA120" s="26"/>
      <c r="AB120" s="26"/>
      <c r="AC120" s="26"/>
      <c r="AD120" s="26"/>
      <c r="AE120" s="26"/>
      <c r="AF120" s="26"/>
      <c r="AG120" s="26"/>
      <c r="AH120" s="26"/>
      <c r="AI120" s="26"/>
      <c r="AJ120" s="26"/>
      <c r="AK120" s="26"/>
      <c r="AL120" s="26"/>
      <c r="AM120" s="26"/>
      <c r="AN120" s="26"/>
      <c r="AO120" s="26"/>
      <c r="AP120" s="26"/>
      <c r="AQ120" s="26"/>
      <c r="AR120" s="26"/>
      <c r="AS120" s="26"/>
      <c r="AT120" s="26"/>
      <c r="AU120" s="26"/>
      <c r="AV120" s="26"/>
      <c r="AW120" s="26"/>
      <c r="AX120" s="26"/>
      <c r="AY120" s="26"/>
      <c r="AZ120" s="26"/>
      <c r="BA120" s="26"/>
      <c r="BB120" s="26"/>
      <c r="BC120" s="26"/>
      <c r="BD120" s="26"/>
      <c r="BE120" s="26"/>
      <c r="BF120" s="26"/>
      <c r="BG120" s="26"/>
      <c r="BH120" s="26"/>
      <c r="BI120" s="26"/>
      <c r="BJ120" s="26"/>
      <c r="BK120" s="26"/>
      <c r="BL120" s="26"/>
      <c r="BM120" s="26"/>
      <c r="BN120" s="26"/>
      <c r="BO120" s="26"/>
      <c r="BP120" s="26"/>
      <c r="BQ120" s="26"/>
      <c r="BR120" s="26"/>
      <c r="BS120" s="26"/>
      <c r="BT120" s="26"/>
      <c r="BU120" s="26"/>
      <c r="BV120" s="26"/>
      <c r="BW120" s="26"/>
      <c r="BX120" s="26"/>
      <c r="BY120" s="26"/>
      <c r="BZ120" s="26"/>
      <c r="CA120" s="26"/>
      <c r="CB120" s="26"/>
      <c r="CC120" s="26"/>
      <c r="CD120" s="26"/>
      <c r="CE120" s="26"/>
      <c r="CF120" s="26"/>
      <c r="CG120" s="26"/>
    </row>
    <row r="121" spans="1:85" x14ac:dyDescent="0.3">
      <c r="A121" s="25" t="s">
        <v>194</v>
      </c>
      <c r="B121" s="27">
        <v>24.48</v>
      </c>
      <c r="C121" s="26"/>
      <c r="D121" s="27">
        <v>39.799999999999997</v>
      </c>
      <c r="E121" s="27">
        <v>13.83</v>
      </c>
      <c r="F121" s="27">
        <v>68.63</v>
      </c>
      <c r="G121" s="27">
        <v>35.6</v>
      </c>
      <c r="H121" s="27">
        <v>13.19</v>
      </c>
      <c r="I121" s="27">
        <v>19.66</v>
      </c>
      <c r="J121" s="27">
        <v>13.99</v>
      </c>
      <c r="K121" s="27">
        <v>27.82</v>
      </c>
      <c r="L121" s="27">
        <v>10.6</v>
      </c>
      <c r="M121" s="27">
        <v>12.72</v>
      </c>
      <c r="N121" s="27">
        <v>6.82</v>
      </c>
      <c r="O121" s="27">
        <v>19.170000000000002</v>
      </c>
      <c r="P121" s="27">
        <v>3.52</v>
      </c>
      <c r="Q121" s="27">
        <v>11.5</v>
      </c>
      <c r="R121" s="26"/>
      <c r="S121" s="26"/>
      <c r="T121" s="26"/>
      <c r="U121" s="27">
        <v>34.58</v>
      </c>
      <c r="V121" s="27">
        <v>0.65</v>
      </c>
      <c r="W121" s="26"/>
      <c r="X121" s="26"/>
      <c r="Y121" s="26"/>
      <c r="Z121" s="26"/>
      <c r="AA121" s="26"/>
      <c r="AB121" s="26"/>
      <c r="AC121" s="26"/>
      <c r="AD121" s="26"/>
      <c r="AE121" s="26"/>
      <c r="AF121" s="26"/>
      <c r="AG121" s="26"/>
      <c r="AH121" s="26"/>
      <c r="AI121" s="26"/>
      <c r="AJ121" s="26"/>
      <c r="AK121" s="26"/>
      <c r="AL121" s="26"/>
      <c r="AM121" s="26"/>
      <c r="AN121" s="26"/>
      <c r="AO121" s="26"/>
      <c r="AP121" s="26"/>
      <c r="AQ121" s="26"/>
      <c r="AR121" s="26"/>
      <c r="AS121" s="26"/>
      <c r="AT121" s="26"/>
      <c r="AU121" s="26"/>
      <c r="AV121" s="26"/>
      <c r="AW121" s="26"/>
      <c r="AX121" s="26"/>
      <c r="AY121" s="26"/>
      <c r="AZ121" s="26"/>
      <c r="BA121" s="26"/>
      <c r="BB121" s="26"/>
      <c r="BC121" s="26"/>
      <c r="BD121" s="26"/>
      <c r="BE121" s="26"/>
      <c r="BF121" s="26"/>
      <c r="BG121" s="26"/>
      <c r="BH121" s="26"/>
      <c r="BI121" s="26"/>
      <c r="BJ121" s="26"/>
      <c r="BK121" s="26"/>
      <c r="BL121" s="26"/>
      <c r="BM121" s="26"/>
      <c r="BN121" s="26"/>
      <c r="BO121" s="26"/>
      <c r="BP121" s="26"/>
      <c r="BQ121" s="26"/>
      <c r="BR121" s="26"/>
      <c r="BS121" s="26"/>
      <c r="BT121" s="26"/>
      <c r="BU121" s="26"/>
      <c r="BV121" s="26"/>
      <c r="BW121" s="26"/>
      <c r="BX121" s="26"/>
      <c r="BY121" s="26"/>
      <c r="BZ121" s="26"/>
      <c r="CA121" s="26"/>
      <c r="CB121" s="26"/>
      <c r="CC121" s="26"/>
      <c r="CD121" s="26"/>
      <c r="CE121" s="26"/>
      <c r="CF121" s="26"/>
      <c r="CG121" s="26"/>
    </row>
    <row r="122" spans="1:85" x14ac:dyDescent="0.3">
      <c r="A122" s="25" t="s">
        <v>195</v>
      </c>
      <c r="B122" s="27">
        <v>24.8</v>
      </c>
      <c r="C122" s="26"/>
      <c r="D122" s="27">
        <v>40.270000000000003</v>
      </c>
      <c r="E122" s="27">
        <v>14.04</v>
      </c>
      <c r="F122" s="27">
        <v>69.59</v>
      </c>
      <c r="G122" s="27">
        <v>35.97</v>
      </c>
      <c r="H122" s="27">
        <v>13.31</v>
      </c>
      <c r="I122" s="27">
        <v>20.05</v>
      </c>
      <c r="J122" s="27">
        <v>14.24</v>
      </c>
      <c r="K122" s="27">
        <v>27.99</v>
      </c>
      <c r="L122" s="27">
        <v>10.87</v>
      </c>
      <c r="M122" s="27">
        <v>12.84</v>
      </c>
      <c r="N122" s="27">
        <v>6.98</v>
      </c>
      <c r="O122" s="27">
        <v>19.5</v>
      </c>
      <c r="P122" s="27">
        <v>3.65</v>
      </c>
      <c r="Q122" s="27">
        <v>11.67</v>
      </c>
      <c r="R122" s="26"/>
      <c r="S122" s="26"/>
      <c r="T122" s="26"/>
      <c r="U122" s="27">
        <v>34.96</v>
      </c>
      <c r="V122" s="27">
        <v>0.69</v>
      </c>
      <c r="W122" s="26"/>
      <c r="X122" s="26"/>
      <c r="Y122" s="26"/>
      <c r="Z122" s="26"/>
      <c r="AA122" s="26"/>
      <c r="AB122" s="26"/>
      <c r="AC122" s="26"/>
      <c r="AD122" s="26"/>
      <c r="AE122" s="26"/>
      <c r="AF122" s="26"/>
      <c r="AG122" s="26"/>
      <c r="AH122" s="26"/>
      <c r="AI122" s="26"/>
      <c r="AJ122" s="26"/>
      <c r="AK122" s="26"/>
      <c r="AL122" s="26"/>
      <c r="AM122" s="26"/>
      <c r="AN122" s="26"/>
      <c r="AO122" s="26"/>
      <c r="AP122" s="26"/>
      <c r="AQ122" s="26"/>
      <c r="AR122" s="26"/>
      <c r="AS122" s="26"/>
      <c r="AT122" s="26"/>
      <c r="AU122" s="26"/>
      <c r="AV122" s="26"/>
      <c r="AW122" s="26"/>
      <c r="AX122" s="26"/>
      <c r="AY122" s="26"/>
      <c r="AZ122" s="26"/>
      <c r="BA122" s="26"/>
      <c r="BB122" s="26"/>
      <c r="BC122" s="26"/>
      <c r="BD122" s="26"/>
      <c r="BE122" s="26"/>
      <c r="BF122" s="26"/>
      <c r="BG122" s="26"/>
      <c r="BH122" s="26"/>
      <c r="BI122" s="26"/>
      <c r="BJ122" s="26"/>
      <c r="BK122" s="26"/>
      <c r="BL122" s="26"/>
      <c r="BM122" s="26"/>
      <c r="BN122" s="26"/>
      <c r="BO122" s="26"/>
      <c r="BP122" s="26"/>
      <c r="BQ122" s="26"/>
      <c r="BR122" s="26"/>
      <c r="BS122" s="26"/>
      <c r="BT122" s="26"/>
      <c r="BU122" s="26"/>
      <c r="BV122" s="26"/>
      <c r="BW122" s="26"/>
      <c r="BX122" s="26"/>
      <c r="BY122" s="26"/>
      <c r="BZ122" s="26"/>
      <c r="CA122" s="26"/>
      <c r="CB122" s="26"/>
      <c r="CC122" s="26"/>
      <c r="CD122" s="26"/>
      <c r="CE122" s="26"/>
      <c r="CF122" s="26"/>
      <c r="CG122" s="26"/>
    </row>
    <row r="123" spans="1:85" x14ac:dyDescent="0.3">
      <c r="A123" s="25" t="s">
        <v>196</v>
      </c>
      <c r="B123" s="27">
        <v>25.11</v>
      </c>
      <c r="C123" s="26"/>
      <c r="D123" s="27">
        <v>40.729999999999997</v>
      </c>
      <c r="E123" s="27">
        <v>14.24</v>
      </c>
      <c r="F123" s="27">
        <v>70.510000000000005</v>
      </c>
      <c r="G123" s="27">
        <v>36.35</v>
      </c>
      <c r="H123" s="27">
        <v>13.44</v>
      </c>
      <c r="I123" s="27">
        <v>20.41</v>
      </c>
      <c r="J123" s="27">
        <v>14.5</v>
      </c>
      <c r="K123" s="27">
        <v>28.13</v>
      </c>
      <c r="L123" s="27">
        <v>11.13</v>
      </c>
      <c r="M123" s="27">
        <v>12.95</v>
      </c>
      <c r="N123" s="27">
        <v>7.16</v>
      </c>
      <c r="O123" s="27">
        <v>19.829999999999998</v>
      </c>
      <c r="P123" s="27">
        <v>3.77</v>
      </c>
      <c r="Q123" s="27">
        <v>11.85</v>
      </c>
      <c r="R123" s="26"/>
      <c r="S123" s="26"/>
      <c r="T123" s="26"/>
      <c r="U123" s="27">
        <v>35.35</v>
      </c>
      <c r="V123" s="27">
        <v>0.72</v>
      </c>
      <c r="W123" s="26"/>
      <c r="X123" s="26"/>
      <c r="Y123" s="26"/>
      <c r="Z123" s="26"/>
      <c r="AA123" s="26"/>
      <c r="AB123" s="26"/>
      <c r="AC123" s="26"/>
      <c r="AD123" s="26"/>
      <c r="AE123" s="26"/>
      <c r="AF123" s="26"/>
      <c r="AG123" s="26"/>
      <c r="AH123" s="26"/>
      <c r="AI123" s="26"/>
      <c r="AJ123" s="26"/>
      <c r="AK123" s="26"/>
      <c r="AL123" s="26"/>
      <c r="AM123" s="26"/>
      <c r="AN123" s="26"/>
      <c r="AO123" s="26"/>
      <c r="AP123" s="26"/>
      <c r="AQ123" s="26"/>
      <c r="AR123" s="26"/>
      <c r="AS123" s="26"/>
      <c r="AT123" s="26"/>
      <c r="AU123" s="26"/>
      <c r="AV123" s="26"/>
      <c r="AW123" s="26"/>
      <c r="AX123" s="26"/>
      <c r="AY123" s="26"/>
      <c r="AZ123" s="26"/>
      <c r="BA123" s="26"/>
      <c r="BB123" s="26"/>
      <c r="BC123" s="26"/>
      <c r="BD123" s="26"/>
      <c r="BE123" s="26"/>
      <c r="BF123" s="26"/>
      <c r="BG123" s="26"/>
      <c r="BH123" s="26"/>
      <c r="BI123" s="26"/>
      <c r="BJ123" s="26"/>
      <c r="BK123" s="26"/>
      <c r="BL123" s="26"/>
      <c r="BM123" s="26"/>
      <c r="BN123" s="26"/>
      <c r="BO123" s="26"/>
      <c r="BP123" s="26"/>
      <c r="BQ123" s="26"/>
      <c r="BR123" s="26"/>
      <c r="BS123" s="26"/>
      <c r="BT123" s="26"/>
      <c r="BU123" s="26"/>
      <c r="BV123" s="26"/>
      <c r="BW123" s="26"/>
      <c r="BX123" s="26"/>
      <c r="BY123" s="26"/>
      <c r="BZ123" s="26"/>
      <c r="CA123" s="26"/>
      <c r="CB123" s="26"/>
      <c r="CC123" s="26"/>
      <c r="CD123" s="26"/>
      <c r="CE123" s="26"/>
      <c r="CF123" s="26"/>
      <c r="CG123" s="26"/>
    </row>
    <row r="124" spans="1:85" x14ac:dyDescent="0.3">
      <c r="A124" s="25" t="s">
        <v>197</v>
      </c>
      <c r="B124" s="27">
        <v>25.41</v>
      </c>
      <c r="C124" s="26"/>
      <c r="D124" s="27">
        <v>41.14</v>
      </c>
      <c r="E124" s="27">
        <v>14.44</v>
      </c>
      <c r="F124" s="27">
        <v>71.38</v>
      </c>
      <c r="G124" s="27">
        <v>36.76</v>
      </c>
      <c r="H124" s="27">
        <v>13.57</v>
      </c>
      <c r="I124" s="27">
        <v>20.71</v>
      </c>
      <c r="J124" s="27">
        <v>14.74</v>
      </c>
      <c r="K124" s="27">
        <v>28.22</v>
      </c>
      <c r="L124" s="27">
        <v>11.37</v>
      </c>
      <c r="M124" s="27">
        <v>13.06</v>
      </c>
      <c r="N124" s="27">
        <v>7.37</v>
      </c>
      <c r="O124" s="27">
        <v>20.170000000000002</v>
      </c>
      <c r="P124" s="27">
        <v>3.89</v>
      </c>
      <c r="Q124" s="27">
        <v>12.01</v>
      </c>
      <c r="R124" s="26"/>
      <c r="S124" s="26"/>
      <c r="T124" s="26"/>
      <c r="U124" s="27">
        <v>35.729999999999997</v>
      </c>
      <c r="V124" s="27">
        <v>0.76</v>
      </c>
      <c r="W124" s="26"/>
      <c r="X124" s="26"/>
      <c r="Y124" s="26"/>
      <c r="Z124" s="26"/>
      <c r="AA124" s="26"/>
      <c r="AB124" s="26"/>
      <c r="AC124" s="26"/>
      <c r="AD124" s="26"/>
      <c r="AE124" s="26"/>
      <c r="AF124" s="26"/>
      <c r="AG124" s="26"/>
      <c r="AH124" s="26"/>
      <c r="AI124" s="26"/>
      <c r="AJ124" s="26"/>
      <c r="AK124" s="26"/>
      <c r="AL124" s="26"/>
      <c r="AM124" s="26"/>
      <c r="AN124" s="26"/>
      <c r="AO124" s="26"/>
      <c r="AP124" s="26"/>
      <c r="AQ124" s="26"/>
      <c r="AR124" s="26"/>
      <c r="AS124" s="26"/>
      <c r="AT124" s="26"/>
      <c r="AU124" s="26"/>
      <c r="AV124" s="26"/>
      <c r="AW124" s="26"/>
      <c r="AX124" s="26"/>
      <c r="AY124" s="26"/>
      <c r="AZ124" s="26"/>
      <c r="BA124" s="26"/>
      <c r="BB124" s="26"/>
      <c r="BC124" s="26"/>
      <c r="BD124" s="26"/>
      <c r="BE124" s="26"/>
      <c r="BF124" s="26"/>
      <c r="BG124" s="26"/>
      <c r="BH124" s="26"/>
      <c r="BI124" s="26"/>
      <c r="BJ124" s="26"/>
      <c r="BK124" s="26"/>
      <c r="BL124" s="26"/>
      <c r="BM124" s="26"/>
      <c r="BN124" s="26"/>
      <c r="BO124" s="26"/>
      <c r="BP124" s="26"/>
      <c r="BQ124" s="26"/>
      <c r="BR124" s="26"/>
      <c r="BS124" s="26"/>
      <c r="BT124" s="26"/>
      <c r="BU124" s="26"/>
      <c r="BV124" s="26"/>
      <c r="BW124" s="26"/>
      <c r="BX124" s="26"/>
      <c r="BY124" s="26"/>
      <c r="BZ124" s="26"/>
      <c r="CA124" s="26"/>
      <c r="CB124" s="26"/>
      <c r="CC124" s="26"/>
      <c r="CD124" s="26"/>
      <c r="CE124" s="26"/>
      <c r="CF124" s="26"/>
      <c r="CG124" s="26"/>
    </row>
    <row r="125" spans="1:85" x14ac:dyDescent="0.3">
      <c r="A125" s="25" t="s">
        <v>198</v>
      </c>
      <c r="B125" s="27">
        <v>25.69</v>
      </c>
      <c r="C125" s="26"/>
      <c r="D125" s="27">
        <v>41.53</v>
      </c>
      <c r="E125" s="27">
        <v>14.61</v>
      </c>
      <c r="F125" s="27">
        <v>72.17</v>
      </c>
      <c r="G125" s="27">
        <v>37.200000000000003</v>
      </c>
      <c r="H125" s="27">
        <v>13.71</v>
      </c>
      <c r="I125" s="27">
        <v>20.99</v>
      </c>
      <c r="J125" s="27">
        <v>14.97</v>
      </c>
      <c r="K125" s="27">
        <v>28.27</v>
      </c>
      <c r="L125" s="27">
        <v>11.6</v>
      </c>
      <c r="M125" s="27">
        <v>13.18</v>
      </c>
      <c r="N125" s="27">
        <v>7.59</v>
      </c>
      <c r="O125" s="27">
        <v>20.5</v>
      </c>
      <c r="P125" s="27">
        <v>4.01</v>
      </c>
      <c r="Q125" s="27">
        <v>12.18</v>
      </c>
      <c r="R125" s="26"/>
      <c r="S125" s="26"/>
      <c r="T125" s="26"/>
      <c r="U125" s="27">
        <v>36.1</v>
      </c>
      <c r="V125" s="27">
        <v>0.79</v>
      </c>
      <c r="W125" s="26"/>
      <c r="X125" s="26"/>
      <c r="Y125" s="26"/>
      <c r="Z125" s="26"/>
      <c r="AA125" s="26"/>
      <c r="AB125" s="26"/>
      <c r="AC125" s="26"/>
      <c r="AD125" s="26"/>
      <c r="AE125" s="26"/>
      <c r="AF125" s="26"/>
      <c r="AG125" s="26"/>
      <c r="AH125" s="26"/>
      <c r="AI125" s="26"/>
      <c r="AJ125" s="26"/>
      <c r="AK125" s="26"/>
      <c r="AL125" s="26"/>
      <c r="AM125" s="26"/>
      <c r="AN125" s="26"/>
      <c r="AO125" s="26"/>
      <c r="AP125" s="26"/>
      <c r="AQ125" s="26"/>
      <c r="AR125" s="26"/>
      <c r="AS125" s="26"/>
      <c r="AT125" s="26"/>
      <c r="AU125" s="26"/>
      <c r="AV125" s="26"/>
      <c r="AW125" s="26"/>
      <c r="AX125" s="26"/>
      <c r="AY125" s="26"/>
      <c r="AZ125" s="26"/>
      <c r="BA125" s="26"/>
      <c r="BB125" s="26"/>
      <c r="BC125" s="26"/>
      <c r="BD125" s="26"/>
      <c r="BE125" s="26"/>
      <c r="BF125" s="26"/>
      <c r="BG125" s="26"/>
      <c r="BH125" s="26"/>
      <c r="BI125" s="26"/>
      <c r="BJ125" s="26"/>
      <c r="BK125" s="26"/>
      <c r="BL125" s="26"/>
      <c r="BM125" s="26"/>
      <c r="BN125" s="26"/>
      <c r="BO125" s="26"/>
      <c r="BP125" s="26"/>
      <c r="BQ125" s="26"/>
      <c r="BR125" s="26"/>
      <c r="BS125" s="26"/>
      <c r="BT125" s="26"/>
      <c r="BU125" s="26"/>
      <c r="BV125" s="26"/>
      <c r="BW125" s="26"/>
      <c r="BX125" s="26"/>
      <c r="BY125" s="26"/>
      <c r="BZ125" s="26"/>
      <c r="CA125" s="26"/>
      <c r="CB125" s="26"/>
      <c r="CC125" s="26"/>
      <c r="CD125" s="26"/>
      <c r="CE125" s="26"/>
      <c r="CF125" s="26"/>
      <c r="CG125" s="26"/>
    </row>
    <row r="126" spans="1:85" x14ac:dyDescent="0.3">
      <c r="A126" s="25" t="s">
        <v>199</v>
      </c>
      <c r="B126" s="27">
        <v>25.95</v>
      </c>
      <c r="C126" s="26"/>
      <c r="D126" s="27">
        <v>41.91</v>
      </c>
      <c r="E126" s="27">
        <v>14.78</v>
      </c>
      <c r="F126" s="27">
        <v>72.849999999999994</v>
      </c>
      <c r="G126" s="27">
        <v>37.68</v>
      </c>
      <c r="H126" s="27">
        <v>13.85</v>
      </c>
      <c r="I126" s="27">
        <v>21.25</v>
      </c>
      <c r="J126" s="27">
        <v>15.2</v>
      </c>
      <c r="K126" s="27">
        <v>28.3</v>
      </c>
      <c r="L126" s="27">
        <v>11.83</v>
      </c>
      <c r="M126" s="27">
        <v>13.29</v>
      </c>
      <c r="N126" s="27">
        <v>7.81</v>
      </c>
      <c r="O126" s="27">
        <v>20.82</v>
      </c>
      <c r="P126" s="27">
        <v>4.13</v>
      </c>
      <c r="Q126" s="27">
        <v>12.33</v>
      </c>
      <c r="R126" s="26"/>
      <c r="S126" s="26"/>
      <c r="T126" s="26"/>
      <c r="U126" s="27">
        <v>36.49</v>
      </c>
      <c r="V126" s="27">
        <v>0.79</v>
      </c>
      <c r="W126" s="26"/>
      <c r="X126" s="26"/>
      <c r="Y126" s="26"/>
      <c r="Z126" s="26"/>
      <c r="AA126" s="26"/>
      <c r="AB126" s="26"/>
      <c r="AC126" s="26"/>
      <c r="AD126" s="26"/>
      <c r="AE126" s="26"/>
      <c r="AF126" s="26"/>
      <c r="AG126" s="26"/>
      <c r="AH126" s="26"/>
      <c r="AI126" s="26"/>
      <c r="AJ126" s="26"/>
      <c r="AK126" s="26"/>
      <c r="AL126" s="26"/>
      <c r="AM126" s="26"/>
      <c r="AN126" s="26"/>
      <c r="AO126" s="26"/>
      <c r="AP126" s="26"/>
      <c r="AQ126" s="26"/>
      <c r="AR126" s="26"/>
      <c r="AS126" s="26"/>
      <c r="AT126" s="26"/>
      <c r="AU126" s="26"/>
      <c r="AV126" s="26"/>
      <c r="AW126" s="26"/>
      <c r="AX126" s="26"/>
      <c r="AY126" s="26"/>
      <c r="AZ126" s="26"/>
      <c r="BA126" s="26"/>
      <c r="BB126" s="26"/>
      <c r="BC126" s="26"/>
      <c r="BD126" s="26"/>
      <c r="BE126" s="26"/>
      <c r="BF126" s="26"/>
      <c r="BG126" s="26"/>
      <c r="BH126" s="26"/>
      <c r="BI126" s="26"/>
      <c r="BJ126" s="26"/>
      <c r="BK126" s="26"/>
      <c r="BL126" s="26"/>
      <c r="BM126" s="26"/>
      <c r="BN126" s="26"/>
      <c r="BO126" s="26"/>
      <c r="BP126" s="26"/>
      <c r="BQ126" s="26"/>
      <c r="BR126" s="26"/>
      <c r="BS126" s="26"/>
      <c r="BT126" s="26"/>
      <c r="BU126" s="26"/>
      <c r="BV126" s="26"/>
      <c r="BW126" s="26"/>
      <c r="BX126" s="26"/>
      <c r="BY126" s="26"/>
      <c r="BZ126" s="26"/>
      <c r="CA126" s="26"/>
      <c r="CB126" s="26"/>
      <c r="CC126" s="26"/>
      <c r="CD126" s="26"/>
      <c r="CE126" s="26"/>
      <c r="CF126" s="26"/>
      <c r="CG126" s="26"/>
    </row>
    <row r="127" spans="1:85" x14ac:dyDescent="0.3">
      <c r="A127" s="25" t="s">
        <v>200</v>
      </c>
      <c r="B127" s="27">
        <v>26.19</v>
      </c>
      <c r="C127" s="26"/>
      <c r="D127" s="27">
        <v>42.29</v>
      </c>
      <c r="E127" s="27">
        <v>14.92</v>
      </c>
      <c r="F127" s="27">
        <v>73.44</v>
      </c>
      <c r="G127" s="27">
        <v>38.22</v>
      </c>
      <c r="H127" s="27">
        <v>13.99</v>
      </c>
      <c r="I127" s="27">
        <v>21.52</v>
      </c>
      <c r="J127" s="27">
        <v>15.43</v>
      </c>
      <c r="K127" s="27">
        <v>28.31</v>
      </c>
      <c r="L127" s="27">
        <v>12.05</v>
      </c>
      <c r="M127" s="27">
        <v>13.41</v>
      </c>
      <c r="N127" s="27">
        <v>8.0299999999999994</v>
      </c>
      <c r="O127" s="27">
        <v>21.14</v>
      </c>
      <c r="P127" s="27">
        <v>4.24</v>
      </c>
      <c r="Q127" s="27">
        <v>12.48</v>
      </c>
      <c r="R127" s="26"/>
      <c r="S127" s="26"/>
      <c r="T127" s="26"/>
      <c r="U127" s="27">
        <v>36.86</v>
      </c>
      <c r="V127" s="27">
        <v>0.8</v>
      </c>
      <c r="W127" s="26"/>
      <c r="X127" s="26"/>
      <c r="Y127" s="26"/>
      <c r="Z127" s="26"/>
      <c r="AA127" s="26"/>
      <c r="AB127" s="26"/>
      <c r="AC127" s="26"/>
      <c r="AD127" s="26"/>
      <c r="AE127" s="26"/>
      <c r="AF127" s="26"/>
      <c r="AG127" s="26"/>
      <c r="AH127" s="26"/>
      <c r="AI127" s="26"/>
      <c r="AJ127" s="26"/>
      <c r="AK127" s="26"/>
      <c r="AL127" s="26"/>
      <c r="AM127" s="26"/>
      <c r="AN127" s="26"/>
      <c r="AO127" s="26"/>
      <c r="AP127" s="26"/>
      <c r="AQ127" s="26"/>
      <c r="AR127" s="26"/>
      <c r="AS127" s="26"/>
      <c r="AT127" s="26"/>
      <c r="AU127" s="26"/>
      <c r="AV127" s="26"/>
      <c r="AW127" s="26"/>
      <c r="AX127" s="26"/>
      <c r="AY127" s="26"/>
      <c r="AZ127" s="26"/>
      <c r="BA127" s="26"/>
      <c r="BB127" s="26"/>
      <c r="BC127" s="26"/>
      <c r="BD127" s="26"/>
      <c r="BE127" s="26"/>
      <c r="BF127" s="26"/>
      <c r="BG127" s="26"/>
      <c r="BH127" s="26"/>
      <c r="BI127" s="26"/>
      <c r="BJ127" s="26"/>
      <c r="BK127" s="26"/>
      <c r="BL127" s="26"/>
      <c r="BM127" s="26"/>
      <c r="BN127" s="26"/>
      <c r="BO127" s="26"/>
      <c r="BP127" s="26"/>
      <c r="BQ127" s="26"/>
      <c r="BR127" s="26"/>
      <c r="BS127" s="26"/>
      <c r="BT127" s="26"/>
      <c r="BU127" s="26"/>
      <c r="BV127" s="26"/>
      <c r="BW127" s="26"/>
      <c r="BX127" s="26"/>
      <c r="BY127" s="26"/>
      <c r="BZ127" s="26"/>
      <c r="CA127" s="26"/>
      <c r="CB127" s="26"/>
      <c r="CC127" s="26"/>
      <c r="CD127" s="26"/>
      <c r="CE127" s="26"/>
      <c r="CF127" s="26"/>
      <c r="CG127" s="26"/>
    </row>
    <row r="128" spans="1:85" x14ac:dyDescent="0.3">
      <c r="A128" s="25" t="s">
        <v>201</v>
      </c>
      <c r="B128" s="27">
        <v>26.43</v>
      </c>
      <c r="C128" s="26"/>
      <c r="D128" s="27">
        <v>42.68</v>
      </c>
      <c r="E128" s="27">
        <v>15.05</v>
      </c>
      <c r="F128" s="27">
        <v>73.94</v>
      </c>
      <c r="G128" s="27">
        <v>38.82</v>
      </c>
      <c r="H128" s="27">
        <v>14.13</v>
      </c>
      <c r="I128" s="27">
        <v>21.85</v>
      </c>
      <c r="J128" s="27">
        <v>15.66</v>
      </c>
      <c r="K128" s="27">
        <v>28.3</v>
      </c>
      <c r="L128" s="27">
        <v>12.28</v>
      </c>
      <c r="M128" s="27">
        <v>13.53</v>
      </c>
      <c r="N128" s="27">
        <v>8.24</v>
      </c>
      <c r="O128" s="27">
        <v>21.45</v>
      </c>
      <c r="P128" s="27">
        <v>4.3499999999999996</v>
      </c>
      <c r="Q128" s="27">
        <v>12.62</v>
      </c>
      <c r="R128" s="26"/>
      <c r="S128" s="26"/>
      <c r="T128" s="26"/>
      <c r="U128" s="27">
        <v>37.229999999999997</v>
      </c>
      <c r="V128" s="27">
        <v>0.81</v>
      </c>
      <c r="W128" s="26"/>
      <c r="X128" s="26"/>
      <c r="Y128" s="26"/>
      <c r="Z128" s="26"/>
      <c r="AA128" s="26"/>
      <c r="AB128" s="26"/>
      <c r="AC128" s="26"/>
      <c r="AD128" s="26"/>
      <c r="AE128" s="26"/>
      <c r="AF128" s="26"/>
      <c r="AG128" s="26"/>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F128" s="26"/>
      <c r="BG128" s="26"/>
      <c r="BH128" s="26"/>
      <c r="BI128" s="26"/>
      <c r="BJ128" s="26"/>
      <c r="BK128" s="26"/>
      <c r="BL128" s="26"/>
      <c r="BM128" s="26"/>
      <c r="BN128" s="26"/>
      <c r="BO128" s="26"/>
      <c r="BP128" s="26"/>
      <c r="BQ128" s="26"/>
      <c r="BR128" s="26"/>
      <c r="BS128" s="26"/>
      <c r="BT128" s="26"/>
      <c r="BU128" s="26"/>
      <c r="BV128" s="26"/>
      <c r="BW128" s="26"/>
      <c r="BX128" s="26"/>
      <c r="BY128" s="26"/>
      <c r="BZ128" s="26"/>
      <c r="CA128" s="26"/>
      <c r="CB128" s="26"/>
      <c r="CC128" s="26"/>
      <c r="CD128" s="26"/>
      <c r="CE128" s="26"/>
      <c r="CF128" s="26"/>
      <c r="CG128" s="26"/>
    </row>
    <row r="129" spans="1:85" x14ac:dyDescent="0.3">
      <c r="A129" s="25" t="s">
        <v>202</v>
      </c>
      <c r="B129" s="27">
        <v>26.67</v>
      </c>
      <c r="C129" s="26"/>
      <c r="D129" s="27">
        <v>43.08</v>
      </c>
      <c r="E129" s="27">
        <v>15.17</v>
      </c>
      <c r="F129" s="27">
        <v>74.400000000000006</v>
      </c>
      <c r="G129" s="27">
        <v>39.479999999999997</v>
      </c>
      <c r="H129" s="27">
        <v>14.27</v>
      </c>
      <c r="I129" s="27">
        <v>22.23</v>
      </c>
      <c r="J129" s="27">
        <v>15.9</v>
      </c>
      <c r="K129" s="27">
        <v>28.31</v>
      </c>
      <c r="L129" s="27">
        <v>12.52</v>
      </c>
      <c r="M129" s="27">
        <v>13.65</v>
      </c>
      <c r="N129" s="27">
        <v>8.4499999999999993</v>
      </c>
      <c r="O129" s="27">
        <v>21.76</v>
      </c>
      <c r="P129" s="27">
        <v>4.46</v>
      </c>
      <c r="Q129" s="27">
        <v>12.76</v>
      </c>
      <c r="R129" s="26"/>
      <c r="S129" s="26"/>
      <c r="T129" s="26"/>
      <c r="U129" s="27">
        <v>37.61</v>
      </c>
      <c r="V129" s="27">
        <v>0.81</v>
      </c>
      <c r="W129" s="26"/>
      <c r="X129" s="26"/>
      <c r="Y129" s="26"/>
      <c r="Z129" s="26"/>
      <c r="AA129" s="26"/>
      <c r="AB129" s="26"/>
      <c r="AC129" s="26"/>
      <c r="AD129" s="26"/>
      <c r="AE129" s="26"/>
      <c r="AF129" s="26"/>
      <c r="AG129" s="26"/>
      <c r="AH129" s="26"/>
      <c r="AI129" s="26"/>
      <c r="AJ129" s="26"/>
      <c r="AK129" s="26"/>
      <c r="AL129" s="26"/>
      <c r="AM129" s="26"/>
      <c r="AN129" s="26"/>
      <c r="AO129" s="26"/>
      <c r="AP129" s="26"/>
      <c r="AQ129" s="26"/>
      <c r="AR129" s="26"/>
      <c r="AS129" s="26"/>
      <c r="AT129" s="26"/>
      <c r="AU129" s="26"/>
      <c r="AV129" s="26"/>
      <c r="AW129" s="26"/>
      <c r="AX129" s="26"/>
      <c r="AY129" s="26"/>
      <c r="AZ129" s="26"/>
      <c r="BA129" s="26"/>
      <c r="BB129" s="26"/>
      <c r="BC129" s="26"/>
      <c r="BD129" s="26"/>
      <c r="BE129" s="26"/>
      <c r="BF129" s="26"/>
      <c r="BG129" s="26"/>
      <c r="BH129" s="26"/>
      <c r="BI129" s="26"/>
      <c r="BJ129" s="26"/>
      <c r="BK129" s="26"/>
      <c r="BL129" s="26"/>
      <c r="BM129" s="26"/>
      <c r="BN129" s="26"/>
      <c r="BO129" s="26"/>
      <c r="BP129" s="26"/>
      <c r="BQ129" s="26"/>
      <c r="BR129" s="26"/>
      <c r="BS129" s="26"/>
      <c r="BT129" s="26"/>
      <c r="BU129" s="26"/>
      <c r="BV129" s="26"/>
      <c r="BW129" s="26"/>
      <c r="BX129" s="26"/>
      <c r="BY129" s="26"/>
      <c r="BZ129" s="26"/>
      <c r="CA129" s="26"/>
      <c r="CB129" s="26"/>
      <c r="CC129" s="26"/>
      <c r="CD129" s="26"/>
      <c r="CE129" s="26"/>
      <c r="CF129" s="26"/>
      <c r="CG129" s="26"/>
    </row>
    <row r="130" spans="1:85" x14ac:dyDescent="0.3">
      <c r="A130" s="25" t="s">
        <v>203</v>
      </c>
      <c r="B130" s="27">
        <v>26.92</v>
      </c>
      <c r="C130" s="26"/>
      <c r="D130" s="27">
        <v>43.48</v>
      </c>
      <c r="E130" s="27">
        <v>15.29</v>
      </c>
      <c r="F130" s="27">
        <v>74.84</v>
      </c>
      <c r="G130" s="27">
        <v>40.17</v>
      </c>
      <c r="H130" s="27">
        <v>14.41</v>
      </c>
      <c r="I130" s="27">
        <v>22.66</v>
      </c>
      <c r="J130" s="27">
        <v>16.14</v>
      </c>
      <c r="K130" s="27">
        <v>28.35</v>
      </c>
      <c r="L130" s="27">
        <v>12.75</v>
      </c>
      <c r="M130" s="27">
        <v>13.77</v>
      </c>
      <c r="N130" s="27">
        <v>8.64</v>
      </c>
      <c r="O130" s="27">
        <v>22.08</v>
      </c>
      <c r="P130" s="27">
        <v>4.57</v>
      </c>
      <c r="Q130" s="27">
        <v>12.92</v>
      </c>
      <c r="R130" s="26"/>
      <c r="S130" s="26"/>
      <c r="T130" s="26"/>
      <c r="U130" s="27">
        <v>38.01</v>
      </c>
      <c r="V130" s="27">
        <v>0.85</v>
      </c>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F130" s="26"/>
      <c r="BG130" s="26"/>
      <c r="BH130" s="26"/>
      <c r="BI130" s="26"/>
      <c r="BJ130" s="26"/>
      <c r="BK130" s="26"/>
      <c r="BL130" s="26"/>
      <c r="BM130" s="26"/>
      <c r="BN130" s="26"/>
      <c r="BO130" s="26"/>
      <c r="BP130" s="26"/>
      <c r="BQ130" s="26"/>
      <c r="BR130" s="26"/>
      <c r="BS130" s="26"/>
      <c r="BT130" s="26"/>
      <c r="BU130" s="26"/>
      <c r="BV130" s="26"/>
      <c r="BW130" s="26"/>
      <c r="BX130" s="26"/>
      <c r="BY130" s="26"/>
      <c r="BZ130" s="26"/>
      <c r="CA130" s="26"/>
      <c r="CB130" s="26"/>
      <c r="CC130" s="26"/>
      <c r="CD130" s="26"/>
      <c r="CE130" s="26"/>
      <c r="CF130" s="26"/>
      <c r="CG130" s="26"/>
    </row>
    <row r="131" spans="1:85" x14ac:dyDescent="0.3">
      <c r="A131" s="25" t="s">
        <v>204</v>
      </c>
      <c r="B131" s="27">
        <v>27.18</v>
      </c>
      <c r="C131" s="26"/>
      <c r="D131" s="27">
        <v>43.87</v>
      </c>
      <c r="E131" s="27">
        <v>15.42</v>
      </c>
      <c r="F131" s="27">
        <v>75.3</v>
      </c>
      <c r="G131" s="27">
        <v>40.9</v>
      </c>
      <c r="H131" s="27">
        <v>14.56</v>
      </c>
      <c r="I131" s="27">
        <v>23.14</v>
      </c>
      <c r="J131" s="27">
        <v>16.399999999999999</v>
      </c>
      <c r="K131" s="27">
        <v>28.43</v>
      </c>
      <c r="L131" s="27">
        <v>12.98</v>
      </c>
      <c r="M131" s="27">
        <v>13.89</v>
      </c>
      <c r="N131" s="27">
        <v>8.84</v>
      </c>
      <c r="O131" s="27">
        <v>22.44</v>
      </c>
      <c r="P131" s="27">
        <v>4.6900000000000004</v>
      </c>
      <c r="Q131" s="27">
        <v>13.1</v>
      </c>
      <c r="R131" s="26"/>
      <c r="S131" s="26"/>
      <c r="T131" s="26"/>
      <c r="U131" s="27">
        <v>38.44</v>
      </c>
      <c r="V131" s="27">
        <v>0.88</v>
      </c>
      <c r="W131" s="26"/>
      <c r="X131" s="26"/>
      <c r="Y131" s="26"/>
      <c r="Z131" s="26"/>
      <c r="AA131" s="26"/>
      <c r="AB131" s="26"/>
      <c r="AC131" s="26"/>
      <c r="AD131" s="26"/>
      <c r="AE131" s="26"/>
      <c r="AF131" s="26"/>
      <c r="AG131" s="26"/>
      <c r="AH131" s="26"/>
      <c r="AI131" s="26"/>
      <c r="AJ131" s="26"/>
      <c r="AK131" s="26"/>
      <c r="AL131" s="26"/>
      <c r="AM131" s="26"/>
      <c r="AN131" s="26"/>
      <c r="AO131" s="26"/>
      <c r="AP131" s="26"/>
      <c r="AQ131" s="26"/>
      <c r="AR131" s="26"/>
      <c r="AS131" s="26"/>
      <c r="AT131" s="26"/>
      <c r="AU131" s="26"/>
      <c r="AV131" s="26"/>
      <c r="AW131" s="26"/>
      <c r="AX131" s="26"/>
      <c r="AY131" s="26"/>
      <c r="AZ131" s="26"/>
      <c r="BA131" s="26"/>
      <c r="BB131" s="26"/>
      <c r="BC131" s="26"/>
      <c r="BD131" s="26"/>
      <c r="BE131" s="26"/>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row>
    <row r="132" spans="1:85" x14ac:dyDescent="0.3">
      <c r="A132" s="25" t="s">
        <v>205</v>
      </c>
      <c r="B132" s="27">
        <v>27.47</v>
      </c>
      <c r="C132" s="26"/>
      <c r="D132" s="27">
        <v>44.28</v>
      </c>
      <c r="E132" s="27">
        <v>15.57</v>
      </c>
      <c r="F132" s="27">
        <v>75.819999999999993</v>
      </c>
      <c r="G132" s="27">
        <v>41.66</v>
      </c>
      <c r="H132" s="27">
        <v>14.71</v>
      </c>
      <c r="I132" s="27">
        <v>23.66</v>
      </c>
      <c r="J132" s="27">
        <v>16.670000000000002</v>
      </c>
      <c r="K132" s="27">
        <v>28.55</v>
      </c>
      <c r="L132" s="27">
        <v>13.21</v>
      </c>
      <c r="M132" s="27">
        <v>14.02</v>
      </c>
      <c r="N132" s="27">
        <v>9.0500000000000007</v>
      </c>
      <c r="O132" s="27">
        <v>22.82</v>
      </c>
      <c r="P132" s="27">
        <v>4.8</v>
      </c>
      <c r="Q132" s="27">
        <v>13.3</v>
      </c>
      <c r="R132" s="26"/>
      <c r="S132" s="26"/>
      <c r="T132" s="26"/>
      <c r="U132" s="27">
        <v>38.92</v>
      </c>
      <c r="V132" s="27">
        <v>0.93</v>
      </c>
      <c r="W132" s="26"/>
      <c r="X132" s="26"/>
      <c r="Y132" s="26"/>
      <c r="Z132" s="26"/>
      <c r="AA132" s="26"/>
      <c r="AB132" s="26"/>
      <c r="AC132" s="26"/>
      <c r="AD132" s="26"/>
      <c r="AE132" s="26"/>
      <c r="AF132" s="26"/>
      <c r="AG132" s="26"/>
      <c r="AH132" s="26"/>
      <c r="AI132" s="26"/>
      <c r="AJ132" s="26"/>
      <c r="AK132" s="26"/>
      <c r="AL132" s="26"/>
      <c r="AM132" s="26"/>
      <c r="AN132" s="26"/>
      <c r="AO132" s="26"/>
      <c r="AP132" s="26"/>
      <c r="AQ132" s="26"/>
      <c r="AR132" s="26"/>
      <c r="AS132" s="26"/>
      <c r="AT132" s="26"/>
      <c r="AU132" s="26"/>
      <c r="AV132" s="26"/>
      <c r="AW132" s="26"/>
      <c r="AX132" s="26"/>
      <c r="AY132" s="26"/>
      <c r="AZ132" s="26"/>
      <c r="BA132" s="26"/>
      <c r="BB132" s="26"/>
      <c r="BC132" s="26"/>
      <c r="BD132" s="26"/>
      <c r="BE132" s="26"/>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row>
    <row r="133" spans="1:85" x14ac:dyDescent="0.3">
      <c r="A133" s="25" t="s">
        <v>206</v>
      </c>
      <c r="B133" s="27">
        <v>27.76</v>
      </c>
      <c r="C133" s="26"/>
      <c r="D133" s="27">
        <v>44.7</v>
      </c>
      <c r="E133" s="27">
        <v>15.73</v>
      </c>
      <c r="F133" s="27">
        <v>76.39</v>
      </c>
      <c r="G133" s="27">
        <v>42.44</v>
      </c>
      <c r="H133" s="27">
        <v>14.88</v>
      </c>
      <c r="I133" s="27">
        <v>24.2</v>
      </c>
      <c r="J133" s="27">
        <v>16.96</v>
      </c>
      <c r="K133" s="27">
        <v>28.6</v>
      </c>
      <c r="L133" s="27">
        <v>13.46</v>
      </c>
      <c r="M133" s="27">
        <v>14.15</v>
      </c>
      <c r="N133" s="27">
        <v>9.26</v>
      </c>
      <c r="O133" s="27">
        <v>23.21</v>
      </c>
      <c r="P133" s="27">
        <v>4.91</v>
      </c>
      <c r="Q133" s="27">
        <v>13.5</v>
      </c>
      <c r="R133" s="26"/>
      <c r="S133" s="26"/>
      <c r="T133" s="26"/>
      <c r="U133" s="27">
        <v>39.4</v>
      </c>
      <c r="V133" s="27">
        <v>0.97</v>
      </c>
      <c r="W133" s="26"/>
      <c r="X133" s="26"/>
      <c r="Y133" s="26"/>
      <c r="Z133" s="26"/>
      <c r="AA133" s="26"/>
      <c r="AB133" s="26"/>
      <c r="AC133" s="26"/>
      <c r="AD133" s="26"/>
      <c r="AE133" s="26"/>
      <c r="AF133" s="26"/>
      <c r="AG133" s="26"/>
      <c r="AH133" s="26"/>
      <c r="AI133" s="26"/>
      <c r="AJ133" s="26"/>
      <c r="AK133" s="26"/>
      <c r="AL133" s="26"/>
      <c r="AM133" s="26"/>
      <c r="AN133" s="26"/>
      <c r="AO133" s="26"/>
      <c r="AP133" s="26"/>
      <c r="AQ133" s="26"/>
      <c r="AR133" s="26"/>
      <c r="AS133" s="26"/>
      <c r="AT133" s="26"/>
      <c r="AU133" s="26"/>
      <c r="AV133" s="26"/>
      <c r="AW133" s="26"/>
      <c r="AX133" s="26"/>
      <c r="AY133" s="26"/>
      <c r="AZ133" s="26"/>
      <c r="BA133" s="26"/>
      <c r="BB133" s="26"/>
      <c r="BC133" s="26"/>
      <c r="BD133" s="26"/>
      <c r="BE133" s="26"/>
      <c r="BF133" s="26"/>
      <c r="BG133" s="26"/>
      <c r="BH133" s="26"/>
      <c r="BI133" s="26"/>
      <c r="BJ133" s="26"/>
      <c r="BK133" s="26"/>
      <c r="BL133" s="26"/>
      <c r="BM133" s="26"/>
      <c r="BN133" s="26"/>
      <c r="BO133" s="26"/>
      <c r="BP133" s="26"/>
      <c r="BQ133" s="26"/>
      <c r="BR133" s="26"/>
      <c r="BS133" s="26"/>
      <c r="BT133" s="26"/>
      <c r="BU133" s="26"/>
      <c r="BV133" s="26"/>
      <c r="BW133" s="26"/>
      <c r="BX133" s="26"/>
      <c r="BY133" s="26"/>
      <c r="BZ133" s="26"/>
      <c r="CA133" s="26"/>
      <c r="CB133" s="26"/>
      <c r="CC133" s="26"/>
      <c r="CD133" s="26"/>
      <c r="CE133" s="26"/>
      <c r="CF133" s="26"/>
      <c r="CG133" s="26"/>
    </row>
    <row r="134" spans="1:85" x14ac:dyDescent="0.3">
      <c r="A134" s="25" t="s">
        <v>207</v>
      </c>
      <c r="B134" s="27">
        <v>28.07</v>
      </c>
      <c r="C134" s="26"/>
      <c r="D134" s="27">
        <v>45.16</v>
      </c>
      <c r="E134" s="27">
        <v>15.89</v>
      </c>
      <c r="F134" s="27">
        <v>77.010000000000005</v>
      </c>
      <c r="G134" s="27">
        <v>43.22</v>
      </c>
      <c r="H134" s="27">
        <v>15.06</v>
      </c>
      <c r="I134" s="27">
        <v>24.74</v>
      </c>
      <c r="J134" s="27">
        <v>17.27</v>
      </c>
      <c r="K134" s="27">
        <v>28.66</v>
      </c>
      <c r="L134" s="27">
        <v>13.74</v>
      </c>
      <c r="M134" s="27">
        <v>14.28</v>
      </c>
      <c r="N134" s="27">
        <v>9.48</v>
      </c>
      <c r="O134" s="27">
        <v>23.6</v>
      </c>
      <c r="P134" s="27">
        <v>5.01</v>
      </c>
      <c r="Q134" s="27">
        <v>13.69</v>
      </c>
      <c r="R134" s="26"/>
      <c r="S134" s="26"/>
      <c r="T134" s="26"/>
      <c r="U134" s="27">
        <v>39.840000000000003</v>
      </c>
      <c r="V134" s="27">
        <v>0.98</v>
      </c>
      <c r="W134" s="26"/>
      <c r="X134" s="26"/>
      <c r="Y134" s="26"/>
      <c r="Z134" s="26"/>
      <c r="AA134" s="26"/>
      <c r="AB134" s="26"/>
      <c r="AC134" s="26"/>
      <c r="AD134" s="26"/>
      <c r="AE134" s="26"/>
      <c r="AF134" s="26"/>
      <c r="AG134" s="26"/>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F134" s="26"/>
      <c r="BG134" s="26"/>
      <c r="BH134" s="26"/>
      <c r="BI134" s="26"/>
      <c r="BJ134" s="26"/>
      <c r="BK134" s="26"/>
      <c r="BL134" s="26"/>
      <c r="BM134" s="26"/>
      <c r="BN134" s="26"/>
      <c r="BO134" s="26"/>
      <c r="BP134" s="26"/>
      <c r="BQ134" s="26"/>
      <c r="BR134" s="26"/>
      <c r="BS134" s="26"/>
      <c r="BT134" s="26"/>
      <c r="BU134" s="26"/>
      <c r="BV134" s="26"/>
      <c r="BW134" s="26"/>
      <c r="BX134" s="26"/>
      <c r="BY134" s="26"/>
      <c r="BZ134" s="26"/>
      <c r="CA134" s="26"/>
      <c r="CB134" s="26"/>
      <c r="CC134" s="26"/>
      <c r="CD134" s="26"/>
      <c r="CE134" s="26"/>
      <c r="CF134" s="26"/>
      <c r="CG134" s="26"/>
    </row>
    <row r="135" spans="1:85" x14ac:dyDescent="0.3">
      <c r="A135" s="25" t="s">
        <v>208</v>
      </c>
      <c r="B135" s="27">
        <v>28.38</v>
      </c>
      <c r="C135" s="26"/>
      <c r="D135" s="27">
        <v>45.69</v>
      </c>
      <c r="E135" s="27">
        <v>16.059999999999999</v>
      </c>
      <c r="F135" s="27">
        <v>77.680000000000007</v>
      </c>
      <c r="G135" s="27">
        <v>43.98</v>
      </c>
      <c r="H135" s="27">
        <v>15.25</v>
      </c>
      <c r="I135" s="27">
        <v>25.27</v>
      </c>
      <c r="J135" s="27">
        <v>17.61</v>
      </c>
      <c r="K135" s="27">
        <v>28.72</v>
      </c>
      <c r="L135" s="27">
        <v>14.08</v>
      </c>
      <c r="M135" s="27">
        <v>14.41</v>
      </c>
      <c r="N135" s="27">
        <v>9.7200000000000006</v>
      </c>
      <c r="O135" s="27">
        <v>23.96</v>
      </c>
      <c r="P135" s="27">
        <v>5.0999999999999996</v>
      </c>
      <c r="Q135" s="27">
        <v>13.85</v>
      </c>
      <c r="R135" s="26"/>
      <c r="S135" s="26"/>
      <c r="T135" s="26"/>
      <c r="U135" s="27">
        <v>40.200000000000003</v>
      </c>
      <c r="V135" s="27">
        <v>1.01</v>
      </c>
      <c r="W135" s="26"/>
      <c r="X135" s="26"/>
      <c r="Y135" s="26"/>
      <c r="Z135" s="26"/>
      <c r="AA135" s="26"/>
      <c r="AB135" s="26"/>
      <c r="AC135" s="26"/>
      <c r="AD135" s="26"/>
      <c r="AE135" s="26"/>
      <c r="AF135" s="26"/>
      <c r="AG135" s="26"/>
      <c r="AH135" s="26"/>
      <c r="AI135" s="26"/>
      <c r="AJ135" s="26"/>
      <c r="AK135" s="26"/>
      <c r="AL135" s="26"/>
      <c r="AM135" s="26"/>
      <c r="AN135" s="26"/>
      <c r="AO135" s="26"/>
      <c r="AP135" s="26"/>
      <c r="AQ135" s="26"/>
      <c r="AR135" s="26"/>
      <c r="AS135" s="26"/>
      <c r="AT135" s="26"/>
      <c r="AU135" s="26"/>
      <c r="AV135" s="26"/>
      <c r="AW135" s="26"/>
      <c r="AX135" s="26"/>
      <c r="AY135" s="26"/>
      <c r="AZ135" s="26"/>
      <c r="BA135" s="26"/>
      <c r="BB135" s="26"/>
      <c r="BC135" s="26"/>
      <c r="BD135" s="26"/>
      <c r="BE135" s="26"/>
      <c r="BF135" s="26"/>
      <c r="BG135" s="26"/>
      <c r="BH135" s="26"/>
      <c r="BI135" s="26"/>
      <c r="BJ135" s="26"/>
      <c r="BK135" s="26"/>
      <c r="BL135" s="26"/>
      <c r="BM135" s="26"/>
      <c r="BN135" s="26"/>
      <c r="BO135" s="26"/>
      <c r="BP135" s="26"/>
      <c r="BQ135" s="26"/>
      <c r="BR135" s="26"/>
      <c r="BS135" s="26"/>
      <c r="BT135" s="26"/>
      <c r="BU135" s="26"/>
      <c r="BV135" s="26"/>
      <c r="BW135" s="26"/>
      <c r="BX135" s="26"/>
      <c r="BY135" s="26"/>
      <c r="BZ135" s="26"/>
      <c r="CA135" s="26"/>
      <c r="CB135" s="26"/>
      <c r="CC135" s="26"/>
      <c r="CD135" s="26"/>
      <c r="CE135" s="26"/>
      <c r="CF135" s="26"/>
      <c r="CG135" s="26"/>
    </row>
    <row r="136" spans="1:85" x14ac:dyDescent="0.3">
      <c r="A136" s="25" t="s">
        <v>209</v>
      </c>
      <c r="B136" s="27">
        <v>28.73</v>
      </c>
      <c r="C136" s="26"/>
      <c r="D136" s="27">
        <v>46.28</v>
      </c>
      <c r="E136" s="27">
        <v>16.34</v>
      </c>
      <c r="F136" s="27">
        <v>78.39</v>
      </c>
      <c r="G136" s="27">
        <v>44.74</v>
      </c>
      <c r="H136" s="27">
        <v>15.45</v>
      </c>
      <c r="I136" s="27">
        <v>25.81</v>
      </c>
      <c r="J136" s="27">
        <v>17.97</v>
      </c>
      <c r="K136" s="27">
        <v>28.81</v>
      </c>
      <c r="L136" s="27">
        <v>14.49</v>
      </c>
      <c r="M136" s="27">
        <v>14.54</v>
      </c>
      <c r="N136" s="27">
        <v>9.9600000000000009</v>
      </c>
      <c r="O136" s="27">
        <v>24.32</v>
      </c>
      <c r="P136" s="27">
        <v>5.18</v>
      </c>
      <c r="Q136" s="27">
        <v>13.99</v>
      </c>
      <c r="R136" s="26"/>
      <c r="S136" s="26"/>
      <c r="T136" s="26"/>
      <c r="U136" s="27">
        <v>40.46</v>
      </c>
      <c r="V136" s="27">
        <v>1.08</v>
      </c>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F136" s="26"/>
      <c r="BG136" s="26"/>
      <c r="BH136" s="26"/>
      <c r="BI136" s="26"/>
      <c r="BJ136" s="26"/>
      <c r="BK136" s="26"/>
      <c r="BL136" s="26"/>
      <c r="BM136" s="26"/>
      <c r="BN136" s="26"/>
      <c r="BO136" s="26"/>
      <c r="BP136" s="26"/>
      <c r="BQ136" s="26"/>
      <c r="BR136" s="26"/>
      <c r="BS136" s="26"/>
      <c r="BT136" s="26"/>
      <c r="BU136" s="26"/>
      <c r="BV136" s="26"/>
      <c r="BW136" s="26"/>
      <c r="BX136" s="26"/>
      <c r="BY136" s="26"/>
      <c r="BZ136" s="26"/>
      <c r="CA136" s="26"/>
      <c r="CB136" s="26"/>
      <c r="CC136" s="26"/>
      <c r="CD136" s="26"/>
      <c r="CE136" s="26"/>
      <c r="CF136" s="26"/>
      <c r="CG136" s="26"/>
    </row>
    <row r="137" spans="1:85" x14ac:dyDescent="0.3">
      <c r="A137" s="25" t="s">
        <v>210</v>
      </c>
      <c r="B137" s="27">
        <v>29.07</v>
      </c>
      <c r="C137" s="26"/>
      <c r="D137" s="27">
        <v>46.87</v>
      </c>
      <c r="E137" s="27">
        <v>16.53</v>
      </c>
      <c r="F137" s="27">
        <v>79.14</v>
      </c>
      <c r="G137" s="27">
        <v>45.5</v>
      </c>
      <c r="H137" s="27">
        <v>15.65</v>
      </c>
      <c r="I137" s="27">
        <v>26.33</v>
      </c>
      <c r="J137" s="27">
        <v>18.36</v>
      </c>
      <c r="K137" s="27">
        <v>28.95</v>
      </c>
      <c r="L137" s="27">
        <v>14.96</v>
      </c>
      <c r="M137" s="27">
        <v>14.66</v>
      </c>
      <c r="N137" s="27">
        <v>10.199999999999999</v>
      </c>
      <c r="O137" s="27">
        <v>24.66</v>
      </c>
      <c r="P137" s="27">
        <v>5.26</v>
      </c>
      <c r="Q137" s="27">
        <v>14.09</v>
      </c>
      <c r="R137" s="26"/>
      <c r="S137" s="26"/>
      <c r="T137" s="26"/>
      <c r="U137" s="27">
        <v>40.61</v>
      </c>
      <c r="V137" s="27">
        <v>1.17</v>
      </c>
      <c r="W137" s="26"/>
      <c r="X137" s="26"/>
      <c r="Y137" s="26"/>
      <c r="Z137" s="26"/>
      <c r="AA137" s="26"/>
      <c r="AB137" s="26"/>
      <c r="AC137" s="26"/>
      <c r="AD137" s="26"/>
      <c r="AE137" s="26"/>
      <c r="AF137" s="26"/>
      <c r="AG137" s="26"/>
      <c r="AH137" s="26"/>
      <c r="AI137" s="26"/>
      <c r="AJ137" s="26"/>
      <c r="AK137" s="26"/>
      <c r="AL137" s="26"/>
      <c r="AM137" s="26"/>
      <c r="AN137" s="26"/>
      <c r="AO137" s="26"/>
      <c r="AP137" s="26"/>
      <c r="AQ137" s="26"/>
      <c r="AR137" s="26"/>
      <c r="AS137" s="26"/>
      <c r="AT137" s="26"/>
      <c r="AU137" s="26"/>
      <c r="AV137" s="26"/>
      <c r="AW137" s="26"/>
      <c r="AX137" s="26"/>
      <c r="AY137" s="26"/>
      <c r="AZ137" s="26"/>
      <c r="BA137" s="26"/>
      <c r="BB137" s="26"/>
      <c r="BC137" s="26"/>
      <c r="BD137" s="26"/>
      <c r="BE137" s="26"/>
      <c r="BF137" s="26"/>
      <c r="BG137" s="26"/>
      <c r="BH137" s="26"/>
      <c r="BI137" s="26"/>
      <c r="BJ137" s="26"/>
      <c r="BK137" s="26"/>
      <c r="BL137" s="26"/>
      <c r="BM137" s="26"/>
      <c r="BN137" s="26"/>
      <c r="BO137" s="26"/>
      <c r="BP137" s="26"/>
      <c r="BQ137" s="26"/>
      <c r="BR137" s="26"/>
      <c r="BS137" s="26"/>
      <c r="BT137" s="26"/>
      <c r="BU137" s="26"/>
      <c r="BV137" s="26"/>
      <c r="BW137" s="26"/>
      <c r="BX137" s="26"/>
      <c r="BY137" s="26"/>
      <c r="BZ137" s="26"/>
      <c r="CA137" s="26"/>
      <c r="CB137" s="26"/>
      <c r="CC137" s="26"/>
      <c r="CD137" s="26"/>
      <c r="CE137" s="26"/>
      <c r="CF137" s="26"/>
      <c r="CG137" s="26"/>
    </row>
    <row r="138" spans="1:85" x14ac:dyDescent="0.3">
      <c r="A138" s="25" t="s">
        <v>211</v>
      </c>
      <c r="B138" s="27">
        <v>29.41</v>
      </c>
      <c r="C138" s="26"/>
      <c r="D138" s="27">
        <v>47.4</v>
      </c>
      <c r="E138" s="27">
        <v>16.690000000000001</v>
      </c>
      <c r="F138" s="27">
        <v>79.92</v>
      </c>
      <c r="G138" s="27">
        <v>46.26</v>
      </c>
      <c r="H138" s="27">
        <v>15.86</v>
      </c>
      <c r="I138" s="27">
        <v>26.82</v>
      </c>
      <c r="J138" s="27">
        <v>18.73</v>
      </c>
      <c r="K138" s="27">
        <v>29.05</v>
      </c>
      <c r="L138" s="27">
        <v>15.45</v>
      </c>
      <c r="M138" s="27">
        <v>14.77</v>
      </c>
      <c r="N138" s="27">
        <v>10.44</v>
      </c>
      <c r="O138" s="27">
        <v>24.96</v>
      </c>
      <c r="P138" s="27">
        <v>5.33</v>
      </c>
      <c r="Q138" s="27">
        <v>14.18</v>
      </c>
      <c r="R138" s="26"/>
      <c r="S138" s="26"/>
      <c r="T138" s="26"/>
      <c r="U138" s="27">
        <v>40.72</v>
      </c>
      <c r="V138" s="27">
        <v>1.28</v>
      </c>
      <c r="W138" s="26"/>
      <c r="X138" s="26"/>
      <c r="Y138" s="26"/>
      <c r="Z138" s="26"/>
      <c r="AA138" s="26"/>
      <c r="AB138" s="26"/>
      <c r="AC138" s="26"/>
      <c r="AD138" s="26"/>
      <c r="AE138" s="26"/>
      <c r="AF138" s="26"/>
      <c r="AG138" s="26"/>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F138" s="26"/>
      <c r="BG138" s="26"/>
      <c r="BH138" s="26"/>
      <c r="BI138" s="26"/>
      <c r="BJ138" s="26"/>
      <c r="BK138" s="26"/>
      <c r="BL138" s="26"/>
      <c r="BM138" s="26"/>
      <c r="BN138" s="26"/>
      <c r="BO138" s="26"/>
      <c r="BP138" s="26"/>
      <c r="BQ138" s="26"/>
      <c r="BR138" s="26"/>
      <c r="BS138" s="26"/>
      <c r="BT138" s="26"/>
      <c r="BU138" s="26"/>
      <c r="BV138" s="26"/>
      <c r="BW138" s="26"/>
      <c r="BX138" s="26"/>
      <c r="BY138" s="26"/>
      <c r="BZ138" s="26"/>
      <c r="CA138" s="26"/>
      <c r="CB138" s="26"/>
      <c r="CC138" s="26"/>
      <c r="CD138" s="26"/>
      <c r="CE138" s="26"/>
      <c r="CF138" s="26"/>
      <c r="CG138" s="26"/>
    </row>
    <row r="139" spans="1:85" x14ac:dyDescent="0.3">
      <c r="A139" s="25" t="s">
        <v>212</v>
      </c>
      <c r="B139" s="27">
        <v>29.73</v>
      </c>
      <c r="C139" s="26"/>
      <c r="D139" s="27">
        <v>47.82</v>
      </c>
      <c r="E139" s="27">
        <v>16.84</v>
      </c>
      <c r="F139" s="27">
        <v>80.7</v>
      </c>
      <c r="G139" s="27">
        <v>47.04</v>
      </c>
      <c r="H139" s="27">
        <v>16.059999999999999</v>
      </c>
      <c r="I139" s="27">
        <v>27.26</v>
      </c>
      <c r="J139" s="27">
        <v>19.079999999999998</v>
      </c>
      <c r="K139" s="27">
        <v>29.13</v>
      </c>
      <c r="L139" s="27">
        <v>15.93</v>
      </c>
      <c r="M139" s="27">
        <v>14.88</v>
      </c>
      <c r="N139" s="27">
        <v>10.67</v>
      </c>
      <c r="O139" s="27">
        <v>25.25</v>
      </c>
      <c r="P139" s="27">
        <v>5.41</v>
      </c>
      <c r="Q139" s="27">
        <v>14.27</v>
      </c>
      <c r="R139" s="26"/>
      <c r="S139" s="26"/>
      <c r="T139" s="26"/>
      <c r="U139" s="27">
        <v>40.81</v>
      </c>
      <c r="V139" s="27">
        <v>1.4</v>
      </c>
      <c r="W139" s="26"/>
      <c r="X139" s="26"/>
      <c r="Y139" s="26"/>
      <c r="Z139" s="26"/>
      <c r="AA139" s="26"/>
      <c r="AB139" s="26"/>
      <c r="AC139" s="26"/>
      <c r="AD139" s="26"/>
      <c r="AE139" s="26"/>
      <c r="AF139" s="26"/>
      <c r="AG139" s="26"/>
      <c r="AH139" s="26"/>
      <c r="AI139" s="26"/>
      <c r="AJ139" s="26"/>
      <c r="AK139" s="26"/>
      <c r="AL139" s="26"/>
      <c r="AM139" s="26"/>
      <c r="AN139" s="26"/>
      <c r="AO139" s="26"/>
      <c r="AP139" s="26"/>
      <c r="AQ139" s="26"/>
      <c r="AR139" s="26"/>
      <c r="AS139" s="26"/>
      <c r="AT139" s="26"/>
      <c r="AU139" s="26"/>
      <c r="AV139" s="26"/>
      <c r="AW139" s="26"/>
      <c r="AX139" s="26"/>
      <c r="AY139" s="26"/>
      <c r="AZ139" s="26"/>
      <c r="BA139" s="26"/>
      <c r="BB139" s="26"/>
      <c r="BC139" s="26"/>
      <c r="BD139" s="26"/>
      <c r="BE139" s="26"/>
      <c r="BF139" s="26"/>
      <c r="BG139" s="26"/>
      <c r="BH139" s="26"/>
      <c r="BI139" s="26"/>
      <c r="BJ139" s="26"/>
      <c r="BK139" s="26"/>
      <c r="BL139" s="26"/>
      <c r="BM139" s="26"/>
      <c r="BN139" s="26"/>
      <c r="BO139" s="26"/>
      <c r="BP139" s="26"/>
      <c r="BQ139" s="26"/>
      <c r="BR139" s="26"/>
      <c r="BS139" s="26"/>
      <c r="BT139" s="26"/>
      <c r="BU139" s="26"/>
      <c r="BV139" s="26"/>
      <c r="BW139" s="26"/>
      <c r="BX139" s="26"/>
      <c r="BY139" s="26"/>
      <c r="BZ139" s="26"/>
      <c r="CA139" s="26"/>
      <c r="CB139" s="26"/>
      <c r="CC139" s="26"/>
      <c r="CD139" s="26"/>
      <c r="CE139" s="26"/>
      <c r="CF139" s="26"/>
      <c r="CG139" s="26"/>
    </row>
    <row r="140" spans="1:85" x14ac:dyDescent="0.3">
      <c r="A140" s="25" t="s">
        <v>213</v>
      </c>
      <c r="B140" s="27">
        <v>30.05</v>
      </c>
      <c r="C140" s="26"/>
      <c r="D140" s="27">
        <v>48.17</v>
      </c>
      <c r="E140" s="27">
        <v>17.03</v>
      </c>
      <c r="F140" s="27">
        <v>81.489999999999995</v>
      </c>
      <c r="G140" s="27">
        <v>47.86</v>
      </c>
      <c r="H140" s="27">
        <v>16.260000000000002</v>
      </c>
      <c r="I140" s="27">
        <v>27.66</v>
      </c>
      <c r="J140" s="27">
        <v>19.399999999999999</v>
      </c>
      <c r="K140" s="27">
        <v>29.19</v>
      </c>
      <c r="L140" s="27">
        <v>16.39</v>
      </c>
      <c r="M140" s="27">
        <v>14.97</v>
      </c>
      <c r="N140" s="27">
        <v>10.9</v>
      </c>
      <c r="O140" s="27">
        <v>25.51</v>
      </c>
      <c r="P140" s="27">
        <v>5.48</v>
      </c>
      <c r="Q140" s="27">
        <v>14.35</v>
      </c>
      <c r="R140" s="26"/>
      <c r="S140" s="26"/>
      <c r="T140" s="26"/>
      <c r="U140" s="27">
        <v>40.9</v>
      </c>
      <c r="V140" s="27">
        <v>1.51</v>
      </c>
      <c r="W140" s="26"/>
      <c r="X140" s="26"/>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row>
    <row r="141" spans="1:85" x14ac:dyDescent="0.3">
      <c r="A141" s="25" t="s">
        <v>214</v>
      </c>
      <c r="B141" s="27">
        <v>30.36</v>
      </c>
      <c r="C141" s="26"/>
      <c r="D141" s="27">
        <v>48.47</v>
      </c>
      <c r="E141" s="27">
        <v>17.260000000000002</v>
      </c>
      <c r="F141" s="27">
        <v>82.24</v>
      </c>
      <c r="G141" s="27">
        <v>48.73</v>
      </c>
      <c r="H141" s="27">
        <v>16.46</v>
      </c>
      <c r="I141" s="27">
        <v>28.04</v>
      </c>
      <c r="J141" s="27">
        <v>19.68</v>
      </c>
      <c r="K141" s="27">
        <v>29.24</v>
      </c>
      <c r="L141" s="27">
        <v>16.82</v>
      </c>
      <c r="M141" s="27">
        <v>15.05</v>
      </c>
      <c r="N141" s="27">
        <v>11.13</v>
      </c>
      <c r="O141" s="27">
        <v>25.77</v>
      </c>
      <c r="P141" s="27">
        <v>5.55</v>
      </c>
      <c r="Q141" s="27">
        <v>14.44</v>
      </c>
      <c r="R141" s="26"/>
      <c r="S141" s="26"/>
      <c r="T141" s="26"/>
      <c r="U141" s="27">
        <v>41</v>
      </c>
      <c r="V141" s="27">
        <v>1.6</v>
      </c>
      <c r="W141" s="26"/>
      <c r="X141" s="26"/>
      <c r="Y141" s="26"/>
      <c r="Z141" s="26"/>
      <c r="AA141" s="26"/>
      <c r="AB141" s="26"/>
      <c r="AC141" s="26"/>
      <c r="AD141" s="26"/>
      <c r="AE141" s="26"/>
      <c r="AF141" s="26"/>
      <c r="AG141" s="26"/>
      <c r="AH141" s="26"/>
      <c r="AI141" s="26"/>
      <c r="AJ141" s="26"/>
      <c r="AK141" s="26"/>
      <c r="AL141" s="26"/>
      <c r="AM141" s="26"/>
      <c r="AN141" s="26"/>
      <c r="AO141" s="26"/>
      <c r="AP141" s="26"/>
      <c r="AQ141" s="26"/>
      <c r="AR141" s="26"/>
      <c r="AS141" s="26"/>
      <c r="AT141" s="26"/>
      <c r="AU141" s="26"/>
      <c r="AV141" s="26"/>
      <c r="AW141" s="26"/>
      <c r="AX141" s="26"/>
      <c r="AY141" s="26"/>
      <c r="AZ141" s="26"/>
      <c r="BA141" s="26"/>
      <c r="BB141" s="26"/>
      <c r="BC141" s="26"/>
      <c r="BD141" s="26"/>
      <c r="BE141" s="26"/>
      <c r="BF141" s="26"/>
      <c r="BG141" s="26"/>
      <c r="BH141" s="26"/>
      <c r="BI141" s="26"/>
      <c r="BJ141" s="26"/>
      <c r="BK141" s="26"/>
      <c r="BL141" s="26"/>
      <c r="BM141" s="26"/>
      <c r="BN141" s="26"/>
      <c r="BO141" s="26"/>
      <c r="BP141" s="26"/>
      <c r="BQ141" s="26"/>
      <c r="BR141" s="26"/>
      <c r="BS141" s="26"/>
      <c r="BT141" s="26"/>
      <c r="BU141" s="26"/>
      <c r="BV141" s="26"/>
      <c r="BW141" s="26"/>
      <c r="BX141" s="26"/>
      <c r="BY141" s="26"/>
      <c r="BZ141" s="26"/>
      <c r="CA141" s="26"/>
      <c r="CB141" s="26"/>
      <c r="CC141" s="26"/>
      <c r="CD141" s="26"/>
      <c r="CE141" s="26"/>
      <c r="CF141" s="26"/>
      <c r="CG141" s="26"/>
    </row>
    <row r="142" spans="1:85" x14ac:dyDescent="0.3">
      <c r="A142" s="25" t="s">
        <v>215</v>
      </c>
      <c r="B142" s="27">
        <v>30.66</v>
      </c>
      <c r="C142" s="26"/>
      <c r="D142" s="27">
        <v>48.74</v>
      </c>
      <c r="E142" s="27">
        <v>17.53</v>
      </c>
      <c r="F142" s="27">
        <v>82.97</v>
      </c>
      <c r="G142" s="27">
        <v>49.63</v>
      </c>
      <c r="H142" s="27">
        <v>16.66</v>
      </c>
      <c r="I142" s="27">
        <v>28.39</v>
      </c>
      <c r="J142" s="27">
        <v>19.95</v>
      </c>
      <c r="K142" s="27">
        <v>29.28</v>
      </c>
      <c r="L142" s="27">
        <v>17.22</v>
      </c>
      <c r="M142" s="27">
        <v>15.12</v>
      </c>
      <c r="N142" s="27">
        <v>11.36</v>
      </c>
      <c r="O142" s="27">
        <v>26.04</v>
      </c>
      <c r="P142" s="27">
        <v>5.6</v>
      </c>
      <c r="Q142" s="27">
        <v>14.53</v>
      </c>
      <c r="R142" s="26"/>
      <c r="S142" s="26"/>
      <c r="T142" s="26"/>
      <c r="U142" s="27">
        <v>41.1</v>
      </c>
      <c r="V142" s="27">
        <v>1.68</v>
      </c>
      <c r="W142" s="26"/>
      <c r="X142" s="26"/>
      <c r="Y142" s="26"/>
      <c r="Z142" s="26"/>
      <c r="AA142" s="26"/>
      <c r="AB142" s="26"/>
      <c r="AC142" s="26"/>
      <c r="AD142" s="26"/>
      <c r="AE142" s="26"/>
      <c r="AF142" s="26"/>
      <c r="AG142" s="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F142" s="26"/>
      <c r="BG142" s="26"/>
      <c r="BH142" s="26"/>
      <c r="BI142" s="26"/>
      <c r="BJ142" s="26"/>
      <c r="BK142" s="26"/>
      <c r="BL142" s="26"/>
      <c r="BM142" s="26"/>
      <c r="BN142" s="26"/>
      <c r="BO142" s="26"/>
      <c r="BP142" s="26"/>
      <c r="BQ142" s="26"/>
      <c r="BR142" s="26"/>
      <c r="BS142" s="26"/>
      <c r="BT142" s="26"/>
      <c r="BU142" s="26"/>
      <c r="BV142" s="26"/>
      <c r="BW142" s="26"/>
      <c r="BX142" s="26"/>
      <c r="BY142" s="26"/>
      <c r="BZ142" s="26"/>
      <c r="CA142" s="26"/>
      <c r="CB142" s="26"/>
      <c r="CC142" s="26"/>
      <c r="CD142" s="26"/>
      <c r="CE142" s="26"/>
      <c r="CF142" s="26"/>
      <c r="CG142" s="26"/>
    </row>
    <row r="143" spans="1:85" x14ac:dyDescent="0.3">
      <c r="A143" s="25" t="s">
        <v>216</v>
      </c>
      <c r="B143" s="27">
        <v>30.97</v>
      </c>
      <c r="C143" s="26"/>
      <c r="D143" s="27">
        <v>49.01</v>
      </c>
      <c r="E143" s="27">
        <v>17.86</v>
      </c>
      <c r="F143" s="27">
        <v>83.64</v>
      </c>
      <c r="G143" s="27">
        <v>50.58</v>
      </c>
      <c r="H143" s="27">
        <v>16.87</v>
      </c>
      <c r="I143" s="27">
        <v>28.76</v>
      </c>
      <c r="J143" s="27">
        <v>20.2</v>
      </c>
      <c r="K143" s="27">
        <v>29.33</v>
      </c>
      <c r="L143" s="27">
        <v>17.61</v>
      </c>
      <c r="M143" s="27">
        <v>15.18</v>
      </c>
      <c r="N143" s="27">
        <v>11.61</v>
      </c>
      <c r="O143" s="27">
        <v>26.32</v>
      </c>
      <c r="P143" s="27">
        <v>5.66</v>
      </c>
      <c r="Q143" s="27">
        <v>14.61</v>
      </c>
      <c r="R143" s="26"/>
      <c r="S143" s="26"/>
      <c r="T143" s="26"/>
      <c r="U143" s="27">
        <v>41.2</v>
      </c>
      <c r="V143" s="27">
        <v>1.74</v>
      </c>
      <c r="W143" s="26"/>
      <c r="X143" s="26"/>
      <c r="Y143" s="26"/>
      <c r="Z143" s="26"/>
      <c r="AA143" s="26"/>
      <c r="AB143" s="26"/>
      <c r="AC143" s="26"/>
      <c r="AD143" s="26"/>
      <c r="AE143" s="26"/>
      <c r="AF143" s="26"/>
      <c r="AG143" s="26"/>
      <c r="AH143" s="26"/>
      <c r="AI143" s="26"/>
      <c r="AJ143" s="26"/>
      <c r="AK143" s="26"/>
      <c r="AL143" s="26"/>
      <c r="AM143" s="26"/>
      <c r="AN143" s="26"/>
      <c r="AO143" s="26"/>
      <c r="AP143" s="26"/>
      <c r="AQ143" s="26"/>
      <c r="AR143" s="26"/>
      <c r="AS143" s="26"/>
      <c r="AT143" s="26"/>
      <c r="AU143" s="26"/>
      <c r="AV143" s="26"/>
      <c r="AW143" s="26"/>
      <c r="AX143" s="26"/>
      <c r="AY143" s="26"/>
      <c r="AZ143" s="26"/>
      <c r="BA143" s="26"/>
      <c r="BB143" s="26"/>
      <c r="BC143" s="26"/>
      <c r="BD143" s="26"/>
      <c r="BE143" s="26"/>
      <c r="BF143" s="26"/>
      <c r="BG143" s="26"/>
      <c r="BH143" s="26"/>
      <c r="BI143" s="26"/>
      <c r="BJ143" s="26"/>
      <c r="BK143" s="26"/>
      <c r="BL143" s="26"/>
      <c r="BM143" s="26"/>
      <c r="BN143" s="26"/>
      <c r="BO143" s="26"/>
      <c r="BP143" s="26"/>
      <c r="BQ143" s="26"/>
      <c r="BR143" s="26"/>
      <c r="BS143" s="26"/>
      <c r="BT143" s="26"/>
      <c r="BU143" s="26"/>
      <c r="BV143" s="26"/>
      <c r="BW143" s="26"/>
      <c r="BX143" s="26"/>
      <c r="BY143" s="26"/>
      <c r="BZ143" s="26"/>
      <c r="CA143" s="26"/>
      <c r="CB143" s="26"/>
      <c r="CC143" s="26"/>
      <c r="CD143" s="26"/>
      <c r="CE143" s="26"/>
      <c r="CF143" s="26"/>
      <c r="CG143" s="26"/>
    </row>
    <row r="144" spans="1:85" x14ac:dyDescent="0.3">
      <c r="A144" s="25" t="s">
        <v>217</v>
      </c>
      <c r="B144" s="27">
        <v>31.28</v>
      </c>
      <c r="C144" s="26"/>
      <c r="D144" s="27">
        <v>49.31</v>
      </c>
      <c r="E144" s="27">
        <v>18.23</v>
      </c>
      <c r="F144" s="27">
        <v>84.28</v>
      </c>
      <c r="G144" s="27">
        <v>51.56</v>
      </c>
      <c r="H144" s="27">
        <v>17.09</v>
      </c>
      <c r="I144" s="27">
        <v>29.15</v>
      </c>
      <c r="J144" s="27">
        <v>20.46</v>
      </c>
      <c r="K144" s="27">
        <v>29.4</v>
      </c>
      <c r="L144" s="27">
        <v>17.989999999999998</v>
      </c>
      <c r="M144" s="27">
        <v>15.24</v>
      </c>
      <c r="N144" s="27">
        <v>11.89</v>
      </c>
      <c r="O144" s="27">
        <v>26.61</v>
      </c>
      <c r="P144" s="27">
        <v>5.7</v>
      </c>
      <c r="Q144" s="27">
        <v>14.69</v>
      </c>
      <c r="R144" s="26"/>
      <c r="S144" s="26"/>
      <c r="T144" s="26"/>
      <c r="U144" s="27">
        <v>41.29</v>
      </c>
      <c r="V144" s="27">
        <v>1.78</v>
      </c>
      <c r="W144" s="26"/>
      <c r="X144" s="26"/>
      <c r="Y144" s="26"/>
      <c r="Z144" s="26"/>
      <c r="AA144" s="26"/>
      <c r="AB144" s="26"/>
      <c r="AC144" s="26"/>
      <c r="AD144" s="26"/>
      <c r="AE144" s="26"/>
      <c r="AF144" s="26"/>
      <c r="AG144" s="26"/>
      <c r="AH144" s="26"/>
      <c r="AI144" s="26"/>
      <c r="AJ144" s="26"/>
      <c r="AK144" s="26"/>
      <c r="AL144" s="26"/>
      <c r="AM144" s="26"/>
      <c r="AN144" s="26"/>
      <c r="AO144" s="26"/>
      <c r="AP144" s="26"/>
      <c r="AQ144" s="26"/>
      <c r="AR144" s="26"/>
      <c r="AS144" s="26"/>
      <c r="AT144" s="26"/>
      <c r="AU144" s="26"/>
      <c r="AV144" s="26"/>
      <c r="AW144" s="26"/>
      <c r="AX144" s="26"/>
      <c r="AY144" s="26"/>
      <c r="AZ144" s="26"/>
      <c r="BA144" s="26"/>
      <c r="BB144" s="26"/>
      <c r="BC144" s="26"/>
      <c r="BD144" s="26"/>
      <c r="BE144" s="26"/>
      <c r="BF144" s="26"/>
      <c r="BG144" s="26"/>
      <c r="BH144" s="26"/>
      <c r="BI144" s="26"/>
      <c r="BJ144" s="26"/>
      <c r="BK144" s="26"/>
      <c r="BL144" s="26"/>
      <c r="BM144" s="26"/>
      <c r="BN144" s="26"/>
      <c r="BO144" s="26"/>
      <c r="BP144" s="26"/>
      <c r="BQ144" s="26"/>
      <c r="BR144" s="26"/>
      <c r="BS144" s="26"/>
      <c r="BT144" s="26"/>
      <c r="BU144" s="26"/>
      <c r="BV144" s="26"/>
      <c r="BW144" s="26"/>
      <c r="BX144" s="26"/>
      <c r="BY144" s="26"/>
      <c r="BZ144" s="26"/>
      <c r="CA144" s="26"/>
      <c r="CB144" s="26"/>
      <c r="CC144" s="26"/>
      <c r="CD144" s="26"/>
      <c r="CE144" s="26"/>
      <c r="CF144" s="26"/>
      <c r="CG144" s="26"/>
    </row>
    <row r="145" spans="1:85" x14ac:dyDescent="0.3">
      <c r="A145" s="25" t="s">
        <v>218</v>
      </c>
      <c r="B145" s="27">
        <v>31.61</v>
      </c>
      <c r="C145" s="26"/>
      <c r="D145" s="27">
        <v>49.66</v>
      </c>
      <c r="E145" s="27">
        <v>18.61</v>
      </c>
      <c r="F145" s="27">
        <v>84.89</v>
      </c>
      <c r="G145" s="27">
        <v>52.53</v>
      </c>
      <c r="H145" s="27">
        <v>17.32</v>
      </c>
      <c r="I145" s="27">
        <v>29.58</v>
      </c>
      <c r="J145" s="27">
        <v>20.72</v>
      </c>
      <c r="K145" s="27">
        <v>29.51</v>
      </c>
      <c r="L145" s="27">
        <v>18.37</v>
      </c>
      <c r="M145" s="27">
        <v>15.31</v>
      </c>
      <c r="N145" s="27">
        <v>12.2</v>
      </c>
      <c r="O145" s="27">
        <v>26.92</v>
      </c>
      <c r="P145" s="27">
        <v>5.75</v>
      </c>
      <c r="Q145" s="27">
        <v>14.76</v>
      </c>
      <c r="R145" s="26"/>
      <c r="S145" s="26"/>
      <c r="T145" s="26"/>
      <c r="U145" s="27">
        <v>41.36</v>
      </c>
      <c r="V145" s="27">
        <v>1.83</v>
      </c>
      <c r="W145" s="26"/>
      <c r="X145" s="26"/>
      <c r="Y145" s="26"/>
      <c r="Z145" s="26"/>
      <c r="AA145" s="26"/>
      <c r="AB145" s="26"/>
      <c r="AC145" s="26"/>
      <c r="AD145" s="26"/>
      <c r="AE145" s="26"/>
      <c r="AF145" s="26"/>
      <c r="AG145" s="26"/>
      <c r="AH145" s="26"/>
      <c r="AI145" s="26"/>
      <c r="AJ145" s="26"/>
      <c r="AK145" s="26"/>
      <c r="AL145" s="26"/>
      <c r="AM145" s="26"/>
      <c r="AN145" s="26"/>
      <c r="AO145" s="26"/>
      <c r="AP145" s="26"/>
      <c r="AQ145" s="26"/>
      <c r="AR145" s="26"/>
      <c r="AS145" s="26"/>
      <c r="AT145" s="26"/>
      <c r="AU145" s="26"/>
      <c r="AV145" s="26"/>
      <c r="AW145" s="26"/>
      <c r="AX145" s="26"/>
      <c r="AY145" s="26"/>
      <c r="AZ145" s="26"/>
      <c r="BA145" s="26"/>
      <c r="BB145" s="26"/>
      <c r="BC145" s="26"/>
      <c r="BD145" s="26"/>
      <c r="BE145" s="26"/>
      <c r="BF145" s="26"/>
      <c r="BG145" s="26"/>
      <c r="BH145" s="26"/>
      <c r="BI145" s="26"/>
      <c r="BJ145" s="26"/>
      <c r="BK145" s="26"/>
      <c r="BL145" s="26"/>
      <c r="BM145" s="26"/>
      <c r="BN145" s="26"/>
      <c r="BO145" s="26"/>
      <c r="BP145" s="26"/>
      <c r="BQ145" s="26"/>
      <c r="BR145" s="26"/>
      <c r="BS145" s="26"/>
      <c r="BT145" s="26"/>
      <c r="BU145" s="26"/>
      <c r="BV145" s="26"/>
      <c r="BW145" s="26"/>
      <c r="BX145" s="26"/>
      <c r="BY145" s="26"/>
      <c r="BZ145" s="26"/>
      <c r="CA145" s="26"/>
      <c r="CB145" s="26"/>
      <c r="CC145" s="26"/>
      <c r="CD145" s="26"/>
      <c r="CE145" s="26"/>
      <c r="CF145" s="26"/>
      <c r="CG145" s="26"/>
    </row>
    <row r="146" spans="1:85" x14ac:dyDescent="0.3">
      <c r="A146" s="25" t="s">
        <v>219</v>
      </c>
      <c r="B146" s="27">
        <v>31.93</v>
      </c>
      <c r="C146" s="26"/>
      <c r="D146" s="27">
        <v>50.06</v>
      </c>
      <c r="E146" s="27">
        <v>19</v>
      </c>
      <c r="F146" s="27">
        <v>85.48</v>
      </c>
      <c r="G146" s="27">
        <v>53.44</v>
      </c>
      <c r="H146" s="27">
        <v>17.559999999999999</v>
      </c>
      <c r="I146" s="27">
        <v>30.01</v>
      </c>
      <c r="J146" s="27">
        <v>21</v>
      </c>
      <c r="K146" s="27">
        <v>29.69</v>
      </c>
      <c r="L146" s="27">
        <v>18.760000000000002</v>
      </c>
      <c r="M146" s="27">
        <v>15.37</v>
      </c>
      <c r="N146" s="27">
        <v>12.54</v>
      </c>
      <c r="O146" s="27">
        <v>27.23</v>
      </c>
      <c r="P146" s="27">
        <v>5.79</v>
      </c>
      <c r="Q146" s="27">
        <v>14.83</v>
      </c>
      <c r="R146" s="26"/>
      <c r="S146" s="26"/>
      <c r="T146" s="26"/>
      <c r="U146" s="27">
        <v>41.42</v>
      </c>
      <c r="V146" s="27">
        <v>1.88</v>
      </c>
      <c r="W146" s="26"/>
      <c r="X146" s="26"/>
      <c r="Y146" s="26"/>
      <c r="Z146" s="26"/>
      <c r="AA146" s="26"/>
      <c r="AB146" s="26"/>
      <c r="AC146" s="26"/>
      <c r="AD146" s="26"/>
      <c r="AE146" s="26"/>
      <c r="AF146" s="26"/>
      <c r="AG146" s="26"/>
      <c r="AH146" s="26"/>
      <c r="AI146" s="26"/>
      <c r="AJ146" s="26"/>
      <c r="AK146" s="26"/>
      <c r="AL146" s="26"/>
      <c r="AM146" s="26"/>
      <c r="AN146" s="26"/>
      <c r="AO146" s="26"/>
      <c r="AP146" s="26"/>
      <c r="AQ146" s="26"/>
      <c r="AR146" s="26"/>
      <c r="AS146" s="26"/>
      <c r="AT146" s="26"/>
      <c r="AU146" s="26"/>
      <c r="AV146" s="26"/>
      <c r="AW146" s="26"/>
      <c r="AX146" s="26"/>
      <c r="AY146" s="26"/>
      <c r="AZ146" s="26"/>
      <c r="BA146" s="26"/>
      <c r="BB146" s="26"/>
      <c r="BC146" s="26"/>
      <c r="BD146" s="26"/>
      <c r="BE146" s="26"/>
      <c r="BF146" s="26"/>
      <c r="BG146" s="26"/>
      <c r="BH146" s="26"/>
      <c r="BI146" s="26"/>
      <c r="BJ146" s="26"/>
      <c r="BK146" s="26"/>
      <c r="BL146" s="26"/>
      <c r="BM146" s="26"/>
      <c r="BN146" s="26"/>
      <c r="BO146" s="26"/>
      <c r="BP146" s="26"/>
      <c r="BQ146" s="26"/>
      <c r="BR146" s="26"/>
      <c r="BS146" s="26"/>
      <c r="BT146" s="26"/>
      <c r="BU146" s="26"/>
      <c r="BV146" s="26"/>
      <c r="BW146" s="26"/>
      <c r="BX146" s="26"/>
      <c r="BY146" s="26"/>
      <c r="BZ146" s="26"/>
      <c r="CA146" s="26"/>
      <c r="CB146" s="26"/>
      <c r="CC146" s="26"/>
      <c r="CD146" s="26"/>
      <c r="CE146" s="26"/>
      <c r="CF146" s="26"/>
      <c r="CG146" s="26"/>
    </row>
    <row r="147" spans="1:85" x14ac:dyDescent="0.3">
      <c r="A147" s="25" t="s">
        <v>220</v>
      </c>
      <c r="B147" s="27">
        <v>32.26</v>
      </c>
      <c r="C147" s="26"/>
      <c r="D147" s="27">
        <v>50.52</v>
      </c>
      <c r="E147" s="27">
        <v>19.350000000000001</v>
      </c>
      <c r="F147" s="27">
        <v>86.06</v>
      </c>
      <c r="G147" s="27">
        <v>54.22</v>
      </c>
      <c r="H147" s="27">
        <v>17.809999999999999</v>
      </c>
      <c r="I147" s="27">
        <v>30.45</v>
      </c>
      <c r="J147" s="27">
        <v>21.29</v>
      </c>
      <c r="K147" s="27">
        <v>29.94</v>
      </c>
      <c r="L147" s="27">
        <v>19.149999999999999</v>
      </c>
      <c r="M147" s="27">
        <v>15.43</v>
      </c>
      <c r="N147" s="27">
        <v>12.89</v>
      </c>
      <c r="O147" s="27">
        <v>27.52</v>
      </c>
      <c r="P147" s="27">
        <v>5.85</v>
      </c>
      <c r="Q147" s="27">
        <v>14.91</v>
      </c>
      <c r="R147" s="26"/>
      <c r="S147" s="26"/>
      <c r="T147" s="26"/>
      <c r="U147" s="27">
        <v>41.44</v>
      </c>
      <c r="V147" s="27">
        <v>1.92</v>
      </c>
      <c r="W147" s="26"/>
      <c r="X147" s="26"/>
      <c r="Y147" s="26"/>
      <c r="Z147" s="26"/>
      <c r="AA147" s="26"/>
      <c r="AB147" s="26"/>
      <c r="AC147" s="26"/>
      <c r="AD147" s="26"/>
      <c r="AE147" s="26"/>
      <c r="AF147" s="26"/>
      <c r="AG147" s="26"/>
      <c r="AH147" s="26"/>
      <c r="AI147" s="26"/>
      <c r="AJ147" s="26"/>
      <c r="AK147" s="26"/>
      <c r="AL147" s="26"/>
      <c r="AM147" s="26"/>
      <c r="AN147" s="26"/>
      <c r="AO147" s="26"/>
      <c r="AP147" s="26"/>
      <c r="AQ147" s="26"/>
      <c r="AR147" s="26"/>
      <c r="AS147" s="26"/>
      <c r="AT147" s="26"/>
      <c r="AU147" s="26"/>
      <c r="AV147" s="26"/>
      <c r="AW147" s="26"/>
      <c r="AX147" s="26"/>
      <c r="AY147" s="26"/>
      <c r="AZ147" s="26"/>
      <c r="BA147" s="26"/>
      <c r="BB147" s="26"/>
      <c r="BC147" s="26"/>
      <c r="BD147" s="26"/>
      <c r="BE147" s="26"/>
      <c r="BF147" s="26"/>
      <c r="BG147" s="26"/>
      <c r="BH147" s="26"/>
      <c r="BI147" s="26"/>
      <c r="BJ147" s="26"/>
      <c r="BK147" s="26"/>
      <c r="BL147" s="26"/>
      <c r="BM147" s="26"/>
      <c r="BN147" s="26"/>
      <c r="BO147" s="26"/>
      <c r="BP147" s="26"/>
      <c r="BQ147" s="26"/>
      <c r="BR147" s="26"/>
      <c r="BS147" s="26"/>
      <c r="BT147" s="26"/>
      <c r="BU147" s="26"/>
      <c r="BV147" s="26"/>
      <c r="BW147" s="26"/>
      <c r="BX147" s="26"/>
      <c r="BY147" s="26"/>
      <c r="BZ147" s="26"/>
      <c r="CA147" s="26"/>
      <c r="CB147" s="26"/>
      <c r="CC147" s="26"/>
      <c r="CD147" s="26"/>
      <c r="CE147" s="26"/>
      <c r="CF147" s="26"/>
      <c r="CG147" s="26"/>
    </row>
    <row r="148" spans="1:85" x14ac:dyDescent="0.3">
      <c r="A148" s="25" t="s">
        <v>221</v>
      </c>
      <c r="B148" s="27">
        <v>32.6</v>
      </c>
      <c r="C148" s="26"/>
      <c r="D148" s="27">
        <v>51.02</v>
      </c>
      <c r="E148" s="27">
        <v>19.64</v>
      </c>
      <c r="F148" s="27">
        <v>86.69</v>
      </c>
      <c r="G148" s="27">
        <v>54.89</v>
      </c>
      <c r="H148" s="27">
        <v>18.059999999999999</v>
      </c>
      <c r="I148" s="27">
        <v>30.88</v>
      </c>
      <c r="J148" s="27">
        <v>21.6</v>
      </c>
      <c r="K148" s="27">
        <v>30.23</v>
      </c>
      <c r="L148" s="27">
        <v>19.55</v>
      </c>
      <c r="M148" s="27">
        <v>15.49</v>
      </c>
      <c r="N148" s="27">
        <v>13.27</v>
      </c>
      <c r="O148" s="27">
        <v>27.79</v>
      </c>
      <c r="P148" s="27">
        <v>5.91</v>
      </c>
      <c r="Q148" s="27">
        <v>14.99</v>
      </c>
      <c r="R148" s="26"/>
      <c r="S148" s="26"/>
      <c r="T148" s="26"/>
      <c r="U148" s="27">
        <v>41.45</v>
      </c>
      <c r="V148" s="27">
        <v>1.99</v>
      </c>
      <c r="W148" s="26"/>
      <c r="X148" s="26"/>
      <c r="Y148" s="26"/>
      <c r="Z148" s="26"/>
      <c r="AA148" s="26"/>
      <c r="AB148" s="26"/>
      <c r="AC148" s="26"/>
      <c r="AD148" s="26"/>
      <c r="AE148" s="26"/>
      <c r="AF148" s="26"/>
      <c r="AG148" s="26"/>
      <c r="AH148" s="26"/>
      <c r="AI148" s="26"/>
      <c r="AJ148" s="26"/>
      <c r="AK148" s="26"/>
      <c r="AL148" s="26"/>
      <c r="AM148" s="26"/>
      <c r="AN148" s="26"/>
      <c r="AO148" s="26"/>
      <c r="AP148" s="26"/>
      <c r="AQ148" s="26"/>
      <c r="AR148" s="26"/>
      <c r="AS148" s="26"/>
      <c r="AT148" s="26"/>
      <c r="AU148" s="26"/>
      <c r="AV148" s="26"/>
      <c r="AW148" s="26"/>
      <c r="AX148" s="26"/>
      <c r="AY148" s="26"/>
      <c r="AZ148" s="26"/>
      <c r="BA148" s="26"/>
      <c r="BB148" s="26"/>
      <c r="BC148" s="26"/>
      <c r="BD148" s="26"/>
      <c r="BE148" s="26"/>
      <c r="BF148" s="26"/>
      <c r="BG148" s="26"/>
      <c r="BH148" s="26"/>
      <c r="BI148" s="26"/>
      <c r="BJ148" s="26"/>
      <c r="BK148" s="26"/>
      <c r="BL148" s="26"/>
      <c r="BM148" s="26"/>
      <c r="BN148" s="26"/>
      <c r="BO148" s="26"/>
      <c r="BP148" s="26"/>
      <c r="BQ148" s="26"/>
      <c r="BR148" s="26"/>
      <c r="BS148" s="26"/>
      <c r="BT148" s="26"/>
      <c r="BU148" s="26"/>
      <c r="BV148" s="26"/>
      <c r="BW148" s="26"/>
      <c r="BX148" s="26"/>
      <c r="BY148" s="26"/>
      <c r="BZ148" s="26"/>
      <c r="CA148" s="26"/>
      <c r="CB148" s="26"/>
      <c r="CC148" s="26"/>
      <c r="CD148" s="26"/>
      <c r="CE148" s="26"/>
      <c r="CF148" s="26"/>
      <c r="CG148" s="26"/>
    </row>
    <row r="149" spans="1:85" x14ac:dyDescent="0.3">
      <c r="A149" s="25" t="s">
        <v>222</v>
      </c>
      <c r="B149" s="27">
        <v>32.9</v>
      </c>
      <c r="C149" s="26"/>
      <c r="D149" s="27">
        <v>51.54</v>
      </c>
      <c r="E149" s="27">
        <v>19.899999999999999</v>
      </c>
      <c r="F149" s="27">
        <v>87.36</v>
      </c>
      <c r="G149" s="27">
        <v>55.42</v>
      </c>
      <c r="H149" s="27">
        <v>18.329999999999998</v>
      </c>
      <c r="I149" s="27">
        <v>31.31</v>
      </c>
      <c r="J149" s="27">
        <v>21.91</v>
      </c>
      <c r="K149" s="27">
        <v>30.55</v>
      </c>
      <c r="L149" s="27">
        <v>19.97</v>
      </c>
      <c r="M149" s="27">
        <v>15.25</v>
      </c>
      <c r="N149" s="27">
        <v>13.67</v>
      </c>
      <c r="O149" s="27">
        <v>28.05</v>
      </c>
      <c r="P149" s="27">
        <v>5.99</v>
      </c>
      <c r="Q149" s="27">
        <v>15.05</v>
      </c>
      <c r="R149" s="26"/>
      <c r="S149" s="26"/>
      <c r="T149" s="26"/>
      <c r="U149" s="27">
        <v>41.46</v>
      </c>
      <c r="V149" s="27">
        <v>2.0699999999999998</v>
      </c>
      <c r="W149" s="26"/>
      <c r="X149" s="26"/>
      <c r="Y149" s="26"/>
      <c r="Z149" s="26"/>
      <c r="AA149" s="26"/>
      <c r="AB149" s="26"/>
      <c r="AC149" s="26"/>
      <c r="AD149" s="26"/>
      <c r="AE149" s="26"/>
      <c r="AF149" s="26"/>
      <c r="AG149" s="26"/>
      <c r="AH149" s="26"/>
      <c r="AI149" s="26"/>
      <c r="AJ149" s="26"/>
      <c r="AK149" s="26"/>
      <c r="AL149" s="26"/>
      <c r="AM149" s="26"/>
      <c r="AN149" s="26"/>
      <c r="AO149" s="26"/>
      <c r="AP149" s="26"/>
      <c r="AQ149" s="26"/>
      <c r="AR149" s="26"/>
      <c r="AS149" s="26"/>
      <c r="AT149" s="26"/>
      <c r="AU149" s="26"/>
      <c r="AV149" s="26"/>
      <c r="AW149" s="26"/>
      <c r="AX149" s="26"/>
      <c r="AY149" s="26"/>
      <c r="AZ149" s="26"/>
      <c r="BA149" s="26"/>
      <c r="BB149" s="26"/>
      <c r="BC149" s="26"/>
      <c r="BD149" s="26"/>
      <c r="BE149" s="26"/>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row>
    <row r="150" spans="1:85" x14ac:dyDescent="0.3">
      <c r="A150" s="25" t="s">
        <v>223</v>
      </c>
      <c r="B150" s="27">
        <v>33.200000000000003</v>
      </c>
      <c r="C150" s="26"/>
      <c r="D150" s="27">
        <v>52.05</v>
      </c>
      <c r="E150" s="27">
        <v>20.14</v>
      </c>
      <c r="F150" s="27">
        <v>88.07</v>
      </c>
      <c r="G150" s="27">
        <v>55.86</v>
      </c>
      <c r="H150" s="27">
        <v>18.59</v>
      </c>
      <c r="I150" s="27">
        <v>31.72</v>
      </c>
      <c r="J150" s="27">
        <v>22.22</v>
      </c>
      <c r="K150" s="27">
        <v>30.88</v>
      </c>
      <c r="L150" s="27">
        <v>20.43</v>
      </c>
      <c r="M150" s="27">
        <v>14.95</v>
      </c>
      <c r="N150" s="27">
        <v>14.07</v>
      </c>
      <c r="O150" s="27">
        <v>28.3</v>
      </c>
      <c r="P150" s="27">
        <v>6.06</v>
      </c>
      <c r="Q150" s="27">
        <v>15.1</v>
      </c>
      <c r="R150" s="26"/>
      <c r="S150" s="26"/>
      <c r="T150" s="26"/>
      <c r="U150" s="27">
        <v>41.48</v>
      </c>
      <c r="V150" s="27">
        <v>2.15</v>
      </c>
      <c r="W150" s="26"/>
      <c r="X150" s="26"/>
      <c r="Y150" s="26"/>
      <c r="Z150" s="26"/>
      <c r="AA150" s="26"/>
      <c r="AB150" s="26"/>
      <c r="AC150" s="26"/>
      <c r="AD150" s="26"/>
      <c r="AE150" s="26"/>
      <c r="AF150" s="26"/>
      <c r="AG150" s="26"/>
      <c r="AH150" s="26"/>
      <c r="AI150" s="26"/>
      <c r="AJ150" s="26"/>
      <c r="AK150" s="26"/>
      <c r="AL150" s="26"/>
      <c r="AM150" s="26"/>
      <c r="AN150" s="26"/>
      <c r="AO150" s="26"/>
      <c r="AP150" s="26"/>
      <c r="AQ150" s="26"/>
      <c r="AR150" s="26"/>
      <c r="AS150" s="26"/>
      <c r="AT150" s="26"/>
      <c r="AU150" s="26"/>
      <c r="AV150" s="26"/>
      <c r="AW150" s="26"/>
      <c r="AX150" s="26"/>
      <c r="AY150" s="26"/>
      <c r="AZ150" s="26"/>
      <c r="BA150" s="26"/>
      <c r="BB150" s="26"/>
      <c r="BC150" s="26"/>
      <c r="BD150" s="26"/>
      <c r="BE150" s="26"/>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row>
    <row r="151" spans="1:85" x14ac:dyDescent="0.3">
      <c r="A151" s="25" t="s">
        <v>224</v>
      </c>
      <c r="B151" s="27">
        <v>33.49</v>
      </c>
      <c r="C151" s="26"/>
      <c r="D151" s="27">
        <v>52.52</v>
      </c>
      <c r="E151" s="27">
        <v>20.38</v>
      </c>
      <c r="F151" s="27">
        <v>88.82</v>
      </c>
      <c r="G151" s="27">
        <v>56.24</v>
      </c>
      <c r="H151" s="27">
        <v>18.86</v>
      </c>
      <c r="I151" s="27">
        <v>32.11</v>
      </c>
      <c r="J151" s="27">
        <v>22.52</v>
      </c>
      <c r="K151" s="27">
        <v>31.19</v>
      </c>
      <c r="L151" s="27">
        <v>20.93</v>
      </c>
      <c r="M151" s="27">
        <v>14.64</v>
      </c>
      <c r="N151" s="27">
        <v>14.47</v>
      </c>
      <c r="O151" s="27">
        <v>28.56</v>
      </c>
      <c r="P151" s="27">
        <v>6.12</v>
      </c>
      <c r="Q151" s="27">
        <v>15.14</v>
      </c>
      <c r="R151" s="26"/>
      <c r="S151" s="26"/>
      <c r="T151" s="26"/>
      <c r="U151" s="27">
        <v>41.57</v>
      </c>
      <c r="V151" s="27">
        <v>2.23</v>
      </c>
      <c r="W151" s="26"/>
      <c r="X151" s="26"/>
      <c r="Y151" s="26"/>
      <c r="Z151" s="26"/>
      <c r="AA151" s="26"/>
      <c r="AB151" s="26"/>
      <c r="AC151" s="26"/>
      <c r="AD151" s="26"/>
      <c r="AE151" s="26"/>
      <c r="AF151" s="26"/>
      <c r="AG151" s="26"/>
      <c r="AH151" s="26"/>
      <c r="AI151" s="26"/>
      <c r="AJ151" s="26"/>
      <c r="AK151" s="26"/>
      <c r="AL151" s="26"/>
      <c r="AM151" s="26"/>
      <c r="AN151" s="26"/>
      <c r="AO151" s="26"/>
      <c r="AP151" s="26"/>
      <c r="AQ151" s="26"/>
      <c r="AR151" s="26"/>
      <c r="AS151" s="26"/>
      <c r="AT151" s="26"/>
      <c r="AU151" s="26"/>
      <c r="AV151" s="26"/>
      <c r="AW151" s="26"/>
      <c r="AX151" s="26"/>
      <c r="AY151" s="26"/>
      <c r="AZ151" s="26"/>
      <c r="BA151" s="26"/>
      <c r="BB151" s="26"/>
      <c r="BC151" s="26"/>
      <c r="BD151" s="26"/>
      <c r="BE151" s="26"/>
      <c r="BF151" s="26"/>
      <c r="BG151" s="26"/>
      <c r="BH151" s="26"/>
      <c r="BI151" s="26"/>
      <c r="BJ151" s="26"/>
      <c r="BK151" s="26"/>
      <c r="BL151" s="26"/>
      <c r="BM151" s="26"/>
      <c r="BN151" s="26"/>
      <c r="BO151" s="26"/>
      <c r="BP151" s="26"/>
      <c r="BQ151" s="26"/>
      <c r="BR151" s="26"/>
      <c r="BS151" s="26"/>
      <c r="BT151" s="26"/>
      <c r="BU151" s="26"/>
      <c r="BV151" s="26"/>
      <c r="BW151" s="26"/>
      <c r="BX151" s="26"/>
      <c r="BY151" s="26"/>
      <c r="BZ151" s="26"/>
      <c r="CA151" s="26"/>
      <c r="CB151" s="26"/>
      <c r="CC151" s="26"/>
      <c r="CD151" s="26"/>
      <c r="CE151" s="26"/>
      <c r="CF151" s="26"/>
      <c r="CG151" s="26"/>
    </row>
    <row r="152" spans="1:85" x14ac:dyDescent="0.3">
      <c r="A152" s="25" t="s">
        <v>225</v>
      </c>
      <c r="B152" s="27">
        <v>33.78</v>
      </c>
      <c r="C152" s="26"/>
      <c r="D152" s="27">
        <v>52.94</v>
      </c>
      <c r="E152" s="27">
        <v>20.64</v>
      </c>
      <c r="F152" s="27">
        <v>89.61</v>
      </c>
      <c r="G152" s="27">
        <v>56.57</v>
      </c>
      <c r="H152" s="27">
        <v>19.12</v>
      </c>
      <c r="I152" s="27">
        <v>32.479999999999997</v>
      </c>
      <c r="J152" s="27">
        <v>22.81</v>
      </c>
      <c r="K152" s="27">
        <v>31.47</v>
      </c>
      <c r="L152" s="27">
        <v>21.48</v>
      </c>
      <c r="M152" s="27">
        <v>14.38</v>
      </c>
      <c r="N152" s="27">
        <v>14.87</v>
      </c>
      <c r="O152" s="27">
        <v>28.84</v>
      </c>
      <c r="P152" s="27">
        <v>6.18</v>
      </c>
      <c r="Q152" s="27">
        <v>15.18</v>
      </c>
      <c r="R152" s="26"/>
      <c r="S152" s="26"/>
      <c r="T152" s="26"/>
      <c r="U152" s="27">
        <v>41.75</v>
      </c>
      <c r="V152" s="27">
        <v>2.31</v>
      </c>
      <c r="W152" s="26"/>
      <c r="X152" s="26"/>
      <c r="Y152" s="26"/>
      <c r="Z152" s="26"/>
      <c r="AA152" s="26"/>
      <c r="AB152" s="26"/>
      <c r="AC152" s="26"/>
      <c r="AD152" s="26"/>
      <c r="AE152" s="26"/>
      <c r="AF152" s="26"/>
      <c r="AG152" s="26"/>
      <c r="AH152" s="26"/>
      <c r="AI152" s="26"/>
      <c r="AJ152" s="26"/>
      <c r="AK152" s="26"/>
      <c r="AL152" s="26"/>
      <c r="AM152" s="26"/>
      <c r="AN152" s="26"/>
      <c r="AO152" s="26"/>
      <c r="AP152" s="26"/>
      <c r="AQ152" s="26"/>
      <c r="AR152" s="26"/>
      <c r="AS152" s="26"/>
      <c r="AT152" s="26"/>
      <c r="AU152" s="26"/>
      <c r="AV152" s="26"/>
      <c r="AW152" s="26"/>
      <c r="AX152" s="26"/>
      <c r="AY152" s="26"/>
      <c r="AZ152" s="26"/>
      <c r="BA152" s="26"/>
      <c r="BB152" s="26"/>
      <c r="BC152" s="26"/>
      <c r="BD152" s="26"/>
      <c r="BE152" s="26"/>
      <c r="BF152" s="26"/>
      <c r="BG152" s="26"/>
      <c r="BH152" s="26"/>
      <c r="BI152" s="26"/>
      <c r="BJ152" s="26"/>
      <c r="BK152" s="26"/>
      <c r="BL152" s="26"/>
      <c r="BM152" s="26"/>
      <c r="BN152" s="26"/>
      <c r="BO152" s="26"/>
      <c r="BP152" s="26"/>
      <c r="BQ152" s="26"/>
      <c r="BR152" s="26"/>
      <c r="BS152" s="26"/>
      <c r="BT152" s="26"/>
      <c r="BU152" s="26"/>
      <c r="BV152" s="26"/>
      <c r="BW152" s="26"/>
      <c r="BX152" s="26"/>
      <c r="BY152" s="26"/>
      <c r="BZ152" s="26"/>
      <c r="CA152" s="26"/>
      <c r="CB152" s="26"/>
      <c r="CC152" s="26"/>
      <c r="CD152" s="26"/>
      <c r="CE152" s="26"/>
      <c r="CF152" s="26"/>
      <c r="CG152" s="26"/>
    </row>
    <row r="153" spans="1:85" x14ac:dyDescent="0.3">
      <c r="A153" s="25" t="s">
        <v>226</v>
      </c>
      <c r="B153" s="27">
        <v>34.11</v>
      </c>
      <c r="C153" s="26"/>
      <c r="D153" s="27">
        <v>53.33</v>
      </c>
      <c r="E153" s="27">
        <v>20.9</v>
      </c>
      <c r="F153" s="27">
        <v>90.42</v>
      </c>
      <c r="G153" s="27">
        <v>56.87</v>
      </c>
      <c r="H153" s="27">
        <v>19.38</v>
      </c>
      <c r="I153" s="27">
        <v>32.840000000000003</v>
      </c>
      <c r="J153" s="27">
        <v>23.08</v>
      </c>
      <c r="K153" s="27">
        <v>31.74</v>
      </c>
      <c r="L153" s="27">
        <v>22.04</v>
      </c>
      <c r="M153" s="27">
        <v>14.46</v>
      </c>
      <c r="N153" s="27">
        <v>15.26</v>
      </c>
      <c r="O153" s="27">
        <v>29.14</v>
      </c>
      <c r="P153" s="27">
        <v>6.24</v>
      </c>
      <c r="Q153" s="27">
        <v>15.24</v>
      </c>
      <c r="R153" s="26"/>
      <c r="S153" s="26"/>
      <c r="T153" s="26"/>
      <c r="U153" s="27">
        <v>41.98</v>
      </c>
      <c r="V153" s="27">
        <v>2.4</v>
      </c>
      <c r="W153" s="26"/>
      <c r="X153" s="26"/>
      <c r="Y153" s="26"/>
      <c r="Z153" s="26"/>
      <c r="AA153" s="26"/>
      <c r="AB153" s="26"/>
      <c r="AC153" s="26"/>
      <c r="AD153" s="26"/>
      <c r="AE153" s="26"/>
      <c r="AF153" s="26"/>
      <c r="AG153" s="26"/>
      <c r="AH153" s="26"/>
      <c r="AI153" s="26"/>
      <c r="AJ153" s="26"/>
      <c r="AK153" s="26"/>
      <c r="AL153" s="26"/>
      <c r="AM153" s="26"/>
      <c r="AN153" s="26"/>
      <c r="AO153" s="26"/>
      <c r="AP153" s="26"/>
      <c r="AQ153" s="26"/>
      <c r="AR153" s="26"/>
      <c r="AS153" s="26"/>
      <c r="AT153" s="26"/>
      <c r="AU153" s="26"/>
      <c r="AV153" s="26"/>
      <c r="AW153" s="26"/>
      <c r="AX153" s="26"/>
      <c r="AY153" s="26"/>
      <c r="AZ153" s="26"/>
      <c r="BA153" s="26"/>
      <c r="BB153" s="26"/>
      <c r="BC153" s="26"/>
      <c r="BD153" s="26"/>
      <c r="BE153" s="26"/>
      <c r="BF153" s="26"/>
      <c r="BG153" s="26"/>
      <c r="BH153" s="26"/>
      <c r="BI153" s="26"/>
      <c r="BJ153" s="26"/>
      <c r="BK153" s="26"/>
      <c r="BL153" s="26"/>
      <c r="BM153" s="26"/>
      <c r="BN153" s="26"/>
      <c r="BO153" s="26"/>
      <c r="BP153" s="26"/>
      <c r="BQ153" s="26"/>
      <c r="BR153" s="26"/>
      <c r="BS153" s="26"/>
      <c r="BT153" s="26"/>
      <c r="BU153" s="26"/>
      <c r="BV153" s="26"/>
      <c r="BW153" s="26"/>
      <c r="BX153" s="26"/>
      <c r="BY153" s="26"/>
      <c r="BZ153" s="26"/>
      <c r="CA153" s="26"/>
      <c r="CB153" s="26"/>
      <c r="CC153" s="26"/>
      <c r="CD153" s="26"/>
      <c r="CE153" s="26"/>
      <c r="CF153" s="26"/>
      <c r="CG153" s="26"/>
    </row>
    <row r="154" spans="1:85" x14ac:dyDescent="0.3">
      <c r="A154" s="25" t="s">
        <v>227</v>
      </c>
      <c r="B154" s="27">
        <v>34.43</v>
      </c>
      <c r="C154" s="26"/>
      <c r="D154" s="27">
        <v>53.71</v>
      </c>
      <c r="E154" s="27">
        <v>21.16</v>
      </c>
      <c r="F154" s="27">
        <v>91.23</v>
      </c>
      <c r="G154" s="27">
        <v>57.13</v>
      </c>
      <c r="H154" s="27">
        <v>19.64</v>
      </c>
      <c r="I154" s="27">
        <v>33.19</v>
      </c>
      <c r="J154" s="27">
        <v>23.34</v>
      </c>
      <c r="K154" s="27">
        <v>31.99</v>
      </c>
      <c r="L154" s="27">
        <v>22.56</v>
      </c>
      <c r="M154" s="27">
        <v>14.56</v>
      </c>
      <c r="N154" s="27">
        <v>15.67</v>
      </c>
      <c r="O154" s="27">
        <v>29.45</v>
      </c>
      <c r="P154" s="27">
        <v>6.31</v>
      </c>
      <c r="Q154" s="27">
        <v>15.3</v>
      </c>
      <c r="R154" s="26"/>
      <c r="S154" s="26"/>
      <c r="T154" s="26"/>
      <c r="U154" s="27">
        <v>42.23</v>
      </c>
      <c r="V154" s="27">
        <v>2.48</v>
      </c>
      <c r="W154" s="26"/>
      <c r="X154" s="26"/>
      <c r="Y154" s="26"/>
      <c r="Z154" s="26"/>
      <c r="AA154" s="26"/>
      <c r="AB154" s="26"/>
      <c r="AC154" s="26"/>
      <c r="AD154" s="26"/>
      <c r="AE154" s="26"/>
      <c r="AF154" s="26"/>
      <c r="AG154" s="26"/>
      <c r="AH154" s="26"/>
      <c r="AI154" s="26"/>
      <c r="AJ154" s="26"/>
      <c r="AK154" s="26"/>
      <c r="AL154" s="26"/>
      <c r="AM154" s="26"/>
      <c r="AN154" s="26"/>
      <c r="AO154" s="26"/>
      <c r="AP154" s="26"/>
      <c r="AQ154" s="26"/>
      <c r="AR154" s="26"/>
      <c r="AS154" s="26"/>
      <c r="AT154" s="26"/>
      <c r="AU154" s="26"/>
      <c r="AV154" s="26"/>
      <c r="AW154" s="26"/>
      <c r="AX154" s="26"/>
      <c r="AY154" s="26"/>
      <c r="AZ154" s="26"/>
      <c r="BA154" s="26"/>
      <c r="BB154" s="26"/>
      <c r="BC154" s="26"/>
      <c r="BD154" s="26"/>
      <c r="BE154" s="26"/>
      <c r="BF154" s="26"/>
      <c r="BG154" s="26"/>
      <c r="BH154" s="26"/>
      <c r="BI154" s="26"/>
      <c r="BJ154" s="26"/>
      <c r="BK154" s="26"/>
      <c r="BL154" s="26"/>
      <c r="BM154" s="26"/>
      <c r="BN154" s="26"/>
      <c r="BO154" s="26"/>
      <c r="BP154" s="26"/>
      <c r="BQ154" s="26"/>
      <c r="BR154" s="26"/>
      <c r="BS154" s="26"/>
      <c r="BT154" s="26"/>
      <c r="BU154" s="26"/>
      <c r="BV154" s="26"/>
      <c r="BW154" s="26"/>
      <c r="BX154" s="26"/>
      <c r="BY154" s="26"/>
      <c r="BZ154" s="26"/>
      <c r="CA154" s="26"/>
      <c r="CB154" s="26"/>
      <c r="CC154" s="26"/>
      <c r="CD154" s="26"/>
      <c r="CE154" s="26"/>
      <c r="CF154" s="26"/>
      <c r="CG154" s="26"/>
    </row>
    <row r="155" spans="1:85" x14ac:dyDescent="0.3">
      <c r="A155" s="25" t="s">
        <v>228</v>
      </c>
      <c r="B155" s="27">
        <v>34.75</v>
      </c>
      <c r="C155" s="26"/>
      <c r="D155" s="27">
        <v>54.13</v>
      </c>
      <c r="E155" s="27">
        <v>21.4</v>
      </c>
      <c r="F155" s="27">
        <v>92.04</v>
      </c>
      <c r="G155" s="27">
        <v>57.34</v>
      </c>
      <c r="H155" s="27">
        <v>19.91</v>
      </c>
      <c r="I155" s="27">
        <v>33.520000000000003</v>
      </c>
      <c r="J155" s="27">
        <v>23.61</v>
      </c>
      <c r="K155" s="27">
        <v>32.25</v>
      </c>
      <c r="L155" s="27">
        <v>23.04</v>
      </c>
      <c r="M155" s="27">
        <v>14.67</v>
      </c>
      <c r="N155" s="27">
        <v>16.079999999999998</v>
      </c>
      <c r="O155" s="27">
        <v>29.76</v>
      </c>
      <c r="P155" s="27">
        <v>6.36</v>
      </c>
      <c r="Q155" s="27">
        <v>15.37</v>
      </c>
      <c r="R155" s="26"/>
      <c r="S155" s="26"/>
      <c r="T155" s="26"/>
      <c r="U155" s="27">
        <v>42.47</v>
      </c>
      <c r="V155" s="27">
        <v>2.56</v>
      </c>
      <c r="W155" s="26"/>
      <c r="X155" s="26"/>
      <c r="Y155" s="26"/>
      <c r="Z155" s="26"/>
      <c r="AA155" s="26"/>
      <c r="AB155" s="26"/>
      <c r="AC155" s="26"/>
      <c r="AD155" s="26"/>
      <c r="AE155" s="26"/>
      <c r="AF155" s="26"/>
      <c r="AG155" s="26"/>
      <c r="AH155" s="26"/>
      <c r="AI155" s="26"/>
      <c r="AJ155" s="26"/>
      <c r="AK155" s="26"/>
      <c r="AL155" s="26"/>
      <c r="AM155" s="26"/>
      <c r="AN155" s="26"/>
      <c r="AO155" s="26"/>
      <c r="AP155" s="26"/>
      <c r="AQ155" s="26"/>
      <c r="AR155" s="26"/>
      <c r="AS155" s="26"/>
      <c r="AT155" s="26"/>
      <c r="AU155" s="26"/>
      <c r="AV155" s="26"/>
      <c r="AW155" s="26"/>
      <c r="AX155" s="26"/>
      <c r="AY155" s="26"/>
      <c r="AZ155" s="26"/>
      <c r="BA155" s="26"/>
      <c r="BB155" s="26"/>
      <c r="BC155" s="26"/>
      <c r="BD155" s="26"/>
      <c r="BE155" s="26"/>
      <c r="BF155" s="26"/>
      <c r="BG155" s="26"/>
      <c r="BH155" s="26"/>
      <c r="BI155" s="26"/>
      <c r="BJ155" s="26"/>
      <c r="BK155" s="26"/>
      <c r="BL155" s="26"/>
      <c r="BM155" s="26"/>
      <c r="BN155" s="26"/>
      <c r="BO155" s="26"/>
      <c r="BP155" s="26"/>
      <c r="BQ155" s="26"/>
      <c r="BR155" s="26"/>
      <c r="BS155" s="26"/>
      <c r="BT155" s="26"/>
      <c r="BU155" s="26"/>
      <c r="BV155" s="26"/>
      <c r="BW155" s="26"/>
      <c r="BX155" s="26"/>
      <c r="BY155" s="26"/>
      <c r="BZ155" s="26"/>
      <c r="CA155" s="26"/>
      <c r="CB155" s="26"/>
      <c r="CC155" s="26"/>
      <c r="CD155" s="26"/>
      <c r="CE155" s="26"/>
      <c r="CF155" s="26"/>
      <c r="CG155" s="26"/>
    </row>
    <row r="156" spans="1:85" x14ac:dyDescent="0.3">
      <c r="A156" s="25" t="s">
        <v>229</v>
      </c>
      <c r="B156" s="27">
        <v>35.07</v>
      </c>
      <c r="C156" s="26"/>
      <c r="D156" s="27">
        <v>54.63</v>
      </c>
      <c r="E156" s="27">
        <v>21.59</v>
      </c>
      <c r="F156" s="27">
        <v>92.87</v>
      </c>
      <c r="G156" s="27">
        <v>57.53</v>
      </c>
      <c r="H156" s="27">
        <v>20.18</v>
      </c>
      <c r="I156" s="27">
        <v>33.840000000000003</v>
      </c>
      <c r="J156" s="27">
        <v>23.87</v>
      </c>
      <c r="K156" s="27">
        <v>32.54</v>
      </c>
      <c r="L156" s="27">
        <v>23.47</v>
      </c>
      <c r="M156" s="27">
        <v>14.78</v>
      </c>
      <c r="N156" s="27">
        <v>16.5</v>
      </c>
      <c r="O156" s="27">
        <v>30.08</v>
      </c>
      <c r="P156" s="27">
        <v>6.41</v>
      </c>
      <c r="Q156" s="27">
        <v>15.44</v>
      </c>
      <c r="R156" s="26"/>
      <c r="S156" s="26"/>
      <c r="T156" s="26"/>
      <c r="U156" s="27">
        <v>42.66</v>
      </c>
      <c r="V156" s="27">
        <v>2.63</v>
      </c>
      <c r="W156" s="26"/>
      <c r="X156" s="26"/>
      <c r="Y156" s="26"/>
      <c r="Z156" s="26"/>
      <c r="AA156" s="26"/>
      <c r="AB156" s="26"/>
      <c r="AC156" s="26"/>
      <c r="AD156" s="26"/>
      <c r="AE156" s="26"/>
      <c r="AF156" s="26"/>
      <c r="AG156" s="26"/>
      <c r="AH156" s="26"/>
      <c r="AI156" s="26"/>
      <c r="AJ156" s="26"/>
      <c r="AK156" s="26"/>
      <c r="AL156" s="26"/>
      <c r="AM156" s="26"/>
      <c r="AN156" s="26"/>
      <c r="AO156" s="26"/>
      <c r="AP156" s="26"/>
      <c r="AQ156" s="26"/>
      <c r="AR156" s="26"/>
      <c r="AS156" s="26"/>
      <c r="AT156" s="26"/>
      <c r="AU156" s="26"/>
      <c r="AV156" s="26"/>
      <c r="AW156" s="26"/>
      <c r="AX156" s="26"/>
      <c r="AY156" s="26"/>
      <c r="AZ156" s="26"/>
      <c r="BA156" s="26"/>
      <c r="BB156" s="26"/>
      <c r="BC156" s="26"/>
      <c r="BD156" s="26"/>
      <c r="BE156" s="26"/>
      <c r="BF156" s="26"/>
      <c r="BG156" s="26"/>
      <c r="BH156" s="26"/>
      <c r="BI156" s="26"/>
      <c r="BJ156" s="26"/>
      <c r="BK156" s="26"/>
      <c r="BL156" s="26"/>
      <c r="BM156" s="26"/>
      <c r="BN156" s="26"/>
      <c r="BO156" s="26"/>
      <c r="BP156" s="26"/>
      <c r="BQ156" s="26"/>
      <c r="BR156" s="26"/>
      <c r="BS156" s="26"/>
      <c r="BT156" s="26"/>
      <c r="BU156" s="26"/>
      <c r="BV156" s="26"/>
      <c r="BW156" s="26"/>
      <c r="BX156" s="26"/>
      <c r="BY156" s="26"/>
      <c r="BZ156" s="26"/>
      <c r="CA156" s="26"/>
      <c r="CB156" s="26"/>
      <c r="CC156" s="26"/>
      <c r="CD156" s="26"/>
      <c r="CE156" s="26"/>
      <c r="CF156" s="26"/>
      <c r="CG156" s="26"/>
    </row>
    <row r="157" spans="1:85" x14ac:dyDescent="0.3">
      <c r="A157" s="25" t="s">
        <v>230</v>
      </c>
      <c r="B157" s="27">
        <v>35.479999999999997</v>
      </c>
      <c r="C157" s="26"/>
      <c r="D157" s="27">
        <v>55.18</v>
      </c>
      <c r="E157" s="27">
        <v>21.75</v>
      </c>
      <c r="F157" s="27">
        <v>93.74</v>
      </c>
      <c r="G157" s="27">
        <v>57.72</v>
      </c>
      <c r="H157" s="27">
        <v>20.47</v>
      </c>
      <c r="I157" s="27">
        <v>34.159999999999997</v>
      </c>
      <c r="J157" s="27">
        <v>24.23</v>
      </c>
      <c r="K157" s="27">
        <v>32.86</v>
      </c>
      <c r="L157" s="27">
        <v>23.93</v>
      </c>
      <c r="M157" s="27">
        <v>15.37</v>
      </c>
      <c r="N157" s="27">
        <v>16.989999999999998</v>
      </c>
      <c r="O157" s="27">
        <v>30.4</v>
      </c>
      <c r="P157" s="27">
        <v>6.52</v>
      </c>
      <c r="Q157" s="27">
        <v>15.55</v>
      </c>
      <c r="R157" s="26"/>
      <c r="S157" s="26"/>
      <c r="T157" s="26"/>
      <c r="U157" s="27">
        <v>43.02</v>
      </c>
      <c r="V157" s="27">
        <v>2.7</v>
      </c>
      <c r="W157" s="26"/>
      <c r="X157" s="26"/>
      <c r="Y157" s="26"/>
      <c r="Z157" s="26"/>
      <c r="AA157" s="26"/>
      <c r="AB157" s="26"/>
      <c r="AC157" s="26"/>
      <c r="AD157" s="26"/>
      <c r="AE157" s="26"/>
      <c r="AF157" s="26"/>
      <c r="AG157" s="26"/>
      <c r="AH157" s="26"/>
      <c r="AI157" s="26"/>
      <c r="AJ157" s="26"/>
      <c r="AK157" s="26"/>
      <c r="AL157" s="26"/>
      <c r="AM157" s="26"/>
      <c r="AN157" s="26"/>
      <c r="AO157" s="26"/>
      <c r="AP157" s="26"/>
      <c r="AQ157" s="26"/>
      <c r="AR157" s="26"/>
      <c r="AS157" s="26"/>
      <c r="AT157" s="26"/>
      <c r="AU157" s="26"/>
      <c r="AV157" s="26"/>
      <c r="AW157" s="26"/>
      <c r="AX157" s="26"/>
      <c r="AY157" s="26"/>
      <c r="AZ157" s="26"/>
      <c r="BA157" s="26"/>
      <c r="BB157" s="26"/>
      <c r="BC157" s="26"/>
      <c r="BD157" s="26"/>
      <c r="BE157" s="26"/>
      <c r="BF157" s="26"/>
      <c r="BG157" s="26"/>
      <c r="BH157" s="26"/>
      <c r="BI157" s="26"/>
      <c r="BJ157" s="26"/>
      <c r="BK157" s="26"/>
      <c r="BL157" s="26"/>
      <c r="BM157" s="26"/>
      <c r="BN157" s="26"/>
      <c r="BO157" s="26"/>
      <c r="BP157" s="26"/>
      <c r="BQ157" s="26"/>
      <c r="BR157" s="26"/>
      <c r="BS157" s="26"/>
      <c r="BT157" s="26"/>
      <c r="BU157" s="26"/>
      <c r="BV157" s="26"/>
      <c r="BW157" s="26"/>
      <c r="BX157" s="26"/>
      <c r="BY157" s="26"/>
      <c r="BZ157" s="26"/>
      <c r="CA157" s="26"/>
      <c r="CB157" s="26"/>
      <c r="CC157" s="26"/>
      <c r="CD157" s="26"/>
      <c r="CE157" s="26"/>
      <c r="CF157" s="26"/>
      <c r="CG157" s="26"/>
    </row>
    <row r="158" spans="1:85" x14ac:dyDescent="0.3">
      <c r="A158" s="25" t="s">
        <v>231</v>
      </c>
      <c r="B158" s="27">
        <v>35.880000000000003</v>
      </c>
      <c r="C158" s="26"/>
      <c r="D158" s="27">
        <v>55.76</v>
      </c>
      <c r="E158" s="27">
        <v>21.89</v>
      </c>
      <c r="F158" s="27">
        <v>94.62</v>
      </c>
      <c r="G158" s="27">
        <v>57.88</v>
      </c>
      <c r="H158" s="27">
        <v>20.78</v>
      </c>
      <c r="I158" s="27">
        <v>34.450000000000003</v>
      </c>
      <c r="J158" s="27">
        <v>24.58</v>
      </c>
      <c r="K158" s="27">
        <v>33.19</v>
      </c>
      <c r="L158" s="27">
        <v>24.44</v>
      </c>
      <c r="M158" s="27">
        <v>15.95</v>
      </c>
      <c r="N158" s="27">
        <v>17.510000000000002</v>
      </c>
      <c r="O158" s="27">
        <v>30.72</v>
      </c>
      <c r="P158" s="27">
        <v>6.64</v>
      </c>
      <c r="Q158" s="27">
        <v>15.67</v>
      </c>
      <c r="R158" s="26"/>
      <c r="S158" s="26"/>
      <c r="T158" s="26"/>
      <c r="U158" s="27">
        <v>43.34</v>
      </c>
      <c r="V158" s="27">
        <v>2.77</v>
      </c>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M158" s="26"/>
      <c r="BN158" s="26"/>
      <c r="BO158" s="26"/>
      <c r="BP158" s="26"/>
      <c r="BQ158" s="26"/>
      <c r="BR158" s="26"/>
      <c r="BS158" s="26"/>
      <c r="BT158" s="26"/>
      <c r="BU158" s="26"/>
      <c r="BV158" s="26"/>
      <c r="BW158" s="26"/>
      <c r="BX158" s="26"/>
      <c r="BY158" s="26"/>
      <c r="BZ158" s="26"/>
      <c r="CA158" s="26"/>
      <c r="CB158" s="26"/>
      <c r="CC158" s="26"/>
      <c r="CD158" s="26"/>
      <c r="CE158" s="26"/>
      <c r="CF158" s="26"/>
      <c r="CG158" s="26"/>
    </row>
    <row r="159" spans="1:85" x14ac:dyDescent="0.3">
      <c r="A159" s="25" t="s">
        <v>232</v>
      </c>
      <c r="B159" s="27">
        <v>36.270000000000003</v>
      </c>
      <c r="C159" s="26"/>
      <c r="D159" s="27">
        <v>56.36</v>
      </c>
      <c r="E159" s="27">
        <v>22.02</v>
      </c>
      <c r="F159" s="27">
        <v>95.47</v>
      </c>
      <c r="G159" s="27">
        <v>57.99</v>
      </c>
      <c r="H159" s="27">
        <v>21.09</v>
      </c>
      <c r="I159" s="27">
        <v>34.700000000000003</v>
      </c>
      <c r="J159" s="27">
        <v>24.89</v>
      </c>
      <c r="K159" s="27">
        <v>33.51</v>
      </c>
      <c r="L159" s="27">
        <v>25.06</v>
      </c>
      <c r="M159" s="27">
        <v>16.45</v>
      </c>
      <c r="N159" s="27">
        <v>18</v>
      </c>
      <c r="O159" s="27">
        <v>31.05</v>
      </c>
      <c r="P159" s="27">
        <v>6.76</v>
      </c>
      <c r="Q159" s="27">
        <v>15.79</v>
      </c>
      <c r="R159" s="26"/>
      <c r="S159" s="26"/>
      <c r="T159" s="26"/>
      <c r="U159" s="27">
        <v>43.61</v>
      </c>
      <c r="V159" s="27">
        <v>2.83</v>
      </c>
      <c r="W159" s="26"/>
      <c r="X159" s="26"/>
      <c r="Y159" s="26"/>
      <c r="Z159" s="26"/>
      <c r="AA159" s="26"/>
      <c r="AB159" s="26"/>
      <c r="AC159" s="26"/>
      <c r="AD159" s="26"/>
      <c r="AE159" s="26"/>
      <c r="AF159" s="26"/>
      <c r="AG159" s="26"/>
      <c r="AH159" s="26"/>
      <c r="AI159" s="26"/>
      <c r="AJ159" s="26"/>
      <c r="AK159" s="26"/>
      <c r="AL159" s="26"/>
      <c r="AM159" s="26"/>
      <c r="AN159" s="26"/>
      <c r="AO159" s="26"/>
      <c r="AP159" s="26"/>
      <c r="AQ159" s="26"/>
      <c r="AR159" s="26"/>
      <c r="AS159" s="26"/>
      <c r="AT159" s="26"/>
      <c r="AU159" s="26"/>
      <c r="AV159" s="26"/>
      <c r="AW159" s="26"/>
      <c r="AX159" s="26"/>
      <c r="AY159" s="26"/>
      <c r="AZ159" s="26"/>
      <c r="BA159" s="26"/>
      <c r="BB159" s="26"/>
      <c r="BC159" s="26"/>
      <c r="BD159" s="26"/>
      <c r="BE159" s="26"/>
      <c r="BF159" s="26"/>
      <c r="BG159" s="26"/>
      <c r="BH159" s="26"/>
      <c r="BI159" s="26"/>
      <c r="BJ159" s="26"/>
      <c r="BK159" s="26"/>
      <c r="BL159" s="26"/>
      <c r="BM159" s="26"/>
      <c r="BN159" s="26"/>
      <c r="BO159" s="26"/>
      <c r="BP159" s="26"/>
      <c r="BQ159" s="26"/>
      <c r="BR159" s="26"/>
      <c r="BS159" s="26"/>
      <c r="BT159" s="26"/>
      <c r="BU159" s="26"/>
      <c r="BV159" s="26"/>
      <c r="BW159" s="26"/>
      <c r="BX159" s="26"/>
      <c r="BY159" s="26"/>
      <c r="BZ159" s="26"/>
      <c r="CA159" s="26"/>
      <c r="CB159" s="26"/>
      <c r="CC159" s="26"/>
      <c r="CD159" s="26"/>
      <c r="CE159" s="26"/>
      <c r="CF159" s="26"/>
      <c r="CG159" s="26"/>
    </row>
    <row r="160" spans="1:85" x14ac:dyDescent="0.3">
      <c r="A160" s="25" t="s">
        <v>233</v>
      </c>
      <c r="B160" s="27">
        <v>36.64</v>
      </c>
      <c r="C160" s="26"/>
      <c r="D160" s="27">
        <v>56.96</v>
      </c>
      <c r="E160" s="27">
        <v>22.16</v>
      </c>
      <c r="F160" s="27">
        <v>96.28</v>
      </c>
      <c r="G160" s="27">
        <v>58.07</v>
      </c>
      <c r="H160" s="27">
        <v>21.41</v>
      </c>
      <c r="I160" s="27">
        <v>34.909999999999997</v>
      </c>
      <c r="J160" s="27">
        <v>25.18</v>
      </c>
      <c r="K160" s="27">
        <v>33.83</v>
      </c>
      <c r="L160" s="27">
        <v>25.8</v>
      </c>
      <c r="M160" s="27">
        <v>16.87</v>
      </c>
      <c r="N160" s="27">
        <v>18.47</v>
      </c>
      <c r="O160" s="27">
        <v>31.37</v>
      </c>
      <c r="P160" s="27">
        <v>6.88</v>
      </c>
      <c r="Q160" s="27">
        <v>15.92</v>
      </c>
      <c r="R160" s="26"/>
      <c r="S160" s="26"/>
      <c r="T160" s="26"/>
      <c r="U160" s="27">
        <v>43.85</v>
      </c>
      <c r="V160" s="27">
        <v>2.89</v>
      </c>
      <c r="W160" s="26"/>
      <c r="X160" s="26"/>
      <c r="Y160" s="26"/>
      <c r="Z160" s="26"/>
      <c r="AA160" s="26"/>
      <c r="AB160" s="26"/>
      <c r="AC160" s="26"/>
      <c r="AD160" s="26"/>
      <c r="AE160" s="26"/>
      <c r="AF160" s="26"/>
      <c r="AG160" s="26"/>
      <c r="AH160" s="26"/>
      <c r="AI160" s="26"/>
      <c r="AJ160" s="26"/>
      <c r="AK160" s="26"/>
      <c r="AL160" s="26"/>
      <c r="AM160" s="26"/>
      <c r="AN160" s="26"/>
      <c r="AO160" s="26"/>
      <c r="AP160" s="26"/>
      <c r="AQ160" s="26"/>
      <c r="AR160" s="26"/>
      <c r="AS160" s="26"/>
      <c r="AT160" s="26"/>
      <c r="AU160" s="26"/>
      <c r="AV160" s="26"/>
      <c r="AW160" s="26"/>
      <c r="AX160" s="26"/>
      <c r="AY160" s="26"/>
      <c r="AZ160" s="26"/>
      <c r="BA160" s="26"/>
      <c r="BB160" s="26"/>
      <c r="BC160" s="26"/>
      <c r="BD160" s="26"/>
      <c r="BE160" s="26"/>
      <c r="BF160" s="26"/>
      <c r="BG160" s="26"/>
      <c r="BH160" s="26"/>
      <c r="BI160" s="26"/>
      <c r="BJ160" s="26"/>
      <c r="BK160" s="26"/>
      <c r="BL160" s="26"/>
      <c r="BM160" s="26"/>
      <c r="BN160" s="26"/>
      <c r="BO160" s="26"/>
      <c r="BP160" s="26"/>
      <c r="BQ160" s="26"/>
      <c r="BR160" s="26"/>
      <c r="BS160" s="26"/>
      <c r="BT160" s="26"/>
      <c r="BU160" s="26"/>
      <c r="BV160" s="26"/>
      <c r="BW160" s="26"/>
      <c r="BX160" s="26"/>
      <c r="BY160" s="26"/>
      <c r="BZ160" s="26"/>
      <c r="CA160" s="26"/>
      <c r="CB160" s="26"/>
      <c r="CC160" s="26"/>
      <c r="CD160" s="26"/>
      <c r="CE160" s="26"/>
      <c r="CF160" s="26"/>
      <c r="CG160" s="26"/>
    </row>
    <row r="161" spans="1:85" x14ac:dyDescent="0.3">
      <c r="A161" s="25" t="s">
        <v>234</v>
      </c>
      <c r="B161" s="27">
        <v>36.979999999999997</v>
      </c>
      <c r="C161" s="26"/>
      <c r="D161" s="27">
        <v>57.55</v>
      </c>
      <c r="E161" s="27">
        <v>22.32</v>
      </c>
      <c r="F161" s="27">
        <v>97.01</v>
      </c>
      <c r="G161" s="27">
        <v>58.1</v>
      </c>
      <c r="H161" s="27">
        <v>21.73</v>
      </c>
      <c r="I161" s="27">
        <v>35.090000000000003</v>
      </c>
      <c r="J161" s="27">
        <v>25.46</v>
      </c>
      <c r="K161" s="27">
        <v>34.159999999999997</v>
      </c>
      <c r="L161" s="27">
        <v>26.6</v>
      </c>
      <c r="M161" s="27">
        <v>17.21</v>
      </c>
      <c r="N161" s="27">
        <v>18.920000000000002</v>
      </c>
      <c r="O161" s="27">
        <v>31.72</v>
      </c>
      <c r="P161" s="27">
        <v>6.99</v>
      </c>
      <c r="Q161" s="27">
        <v>16.04</v>
      </c>
      <c r="R161" s="26"/>
      <c r="S161" s="26"/>
      <c r="T161" s="26"/>
      <c r="U161" s="27">
        <v>44.08</v>
      </c>
      <c r="V161" s="27">
        <v>2.98</v>
      </c>
      <c r="W161" s="26"/>
      <c r="X161" s="26"/>
      <c r="Y161" s="26"/>
      <c r="Z161" s="26"/>
      <c r="AA161" s="26"/>
      <c r="AB161" s="26"/>
      <c r="AC161" s="26"/>
      <c r="AD161" s="26"/>
      <c r="AE161" s="26"/>
      <c r="AF161" s="26"/>
      <c r="AG161" s="26"/>
      <c r="AH161" s="26"/>
      <c r="AI161" s="26"/>
      <c r="AJ161" s="26"/>
      <c r="AK161" s="26"/>
      <c r="AL161" s="26"/>
      <c r="AM161" s="26"/>
      <c r="AN161" s="26"/>
      <c r="AO161" s="26"/>
      <c r="AP161" s="26"/>
      <c r="AQ161" s="26"/>
      <c r="AR161" s="26"/>
      <c r="AS161" s="26"/>
      <c r="AT161" s="26"/>
      <c r="AU161" s="26"/>
      <c r="AV161" s="26"/>
      <c r="AW161" s="26"/>
      <c r="AX161" s="26"/>
      <c r="AY161" s="26"/>
      <c r="AZ161" s="26"/>
      <c r="BA161" s="26"/>
      <c r="BB161" s="26"/>
      <c r="BC161" s="26"/>
      <c r="BD161" s="26"/>
      <c r="BE161" s="26"/>
      <c r="BF161" s="26"/>
      <c r="BG161" s="26"/>
      <c r="BH161" s="26"/>
      <c r="BI161" s="26"/>
      <c r="BJ161" s="26"/>
      <c r="BK161" s="26"/>
      <c r="BL161" s="26"/>
      <c r="BM161" s="26"/>
      <c r="BN161" s="26"/>
      <c r="BO161" s="26"/>
      <c r="BP161" s="26"/>
      <c r="BQ161" s="26"/>
      <c r="BR161" s="26"/>
      <c r="BS161" s="26"/>
      <c r="BT161" s="26"/>
      <c r="BU161" s="26"/>
      <c r="BV161" s="26"/>
      <c r="BW161" s="26"/>
      <c r="BX161" s="26"/>
      <c r="BY161" s="26"/>
      <c r="BZ161" s="26"/>
      <c r="CA161" s="26"/>
      <c r="CB161" s="26"/>
      <c r="CC161" s="26"/>
      <c r="CD161" s="26"/>
      <c r="CE161" s="26"/>
      <c r="CF161" s="26"/>
      <c r="CG161" s="26"/>
    </row>
    <row r="162" spans="1:85" x14ac:dyDescent="0.3">
      <c r="A162" s="25" t="s">
        <v>235</v>
      </c>
      <c r="B162" s="27">
        <v>37.299999999999997</v>
      </c>
      <c r="C162" s="26"/>
      <c r="D162" s="27">
        <v>58.14</v>
      </c>
      <c r="E162" s="27">
        <v>22.49</v>
      </c>
      <c r="F162" s="27">
        <v>97.65</v>
      </c>
      <c r="G162" s="27">
        <v>58.08</v>
      </c>
      <c r="H162" s="27">
        <v>22.05</v>
      </c>
      <c r="I162" s="27">
        <v>35.24</v>
      </c>
      <c r="J162" s="27">
        <v>25.74</v>
      </c>
      <c r="K162" s="27">
        <v>34.5</v>
      </c>
      <c r="L162" s="27">
        <v>27.41</v>
      </c>
      <c r="M162" s="27">
        <v>17.510000000000002</v>
      </c>
      <c r="N162" s="27">
        <v>19.329999999999998</v>
      </c>
      <c r="O162" s="27">
        <v>32.08</v>
      </c>
      <c r="P162" s="27">
        <v>7.09</v>
      </c>
      <c r="Q162" s="27">
        <v>16.170000000000002</v>
      </c>
      <c r="R162" s="26"/>
      <c r="S162" s="26"/>
      <c r="T162" s="26"/>
      <c r="U162" s="27">
        <v>44.29</v>
      </c>
      <c r="V162" s="27">
        <v>3.07</v>
      </c>
      <c r="W162" s="26"/>
      <c r="X162" s="26"/>
      <c r="Y162" s="26"/>
      <c r="Z162" s="26"/>
      <c r="AA162" s="26"/>
      <c r="AB162" s="26"/>
      <c r="AC162" s="26"/>
      <c r="AD162" s="26"/>
      <c r="AE162" s="26"/>
      <c r="AF162" s="26"/>
      <c r="AG162" s="26"/>
      <c r="AH162" s="26"/>
      <c r="AI162" s="26"/>
      <c r="AJ162" s="26"/>
      <c r="AK162" s="26"/>
      <c r="AL162" s="26"/>
      <c r="AM162" s="26"/>
      <c r="AN162" s="26"/>
      <c r="AO162" s="26"/>
      <c r="AP162" s="26"/>
      <c r="AQ162" s="26"/>
      <c r="AR162" s="26"/>
      <c r="AS162" s="26"/>
      <c r="AT162" s="26"/>
      <c r="AU162" s="26"/>
      <c r="AV162" s="26"/>
      <c r="AW162" s="26"/>
      <c r="AX162" s="26"/>
      <c r="AY162" s="26"/>
      <c r="AZ162" s="26"/>
      <c r="BA162" s="26"/>
      <c r="BB162" s="26"/>
      <c r="BC162" s="26"/>
      <c r="BD162" s="26"/>
      <c r="BE162" s="26"/>
      <c r="BF162" s="26"/>
      <c r="BG162" s="26"/>
      <c r="BH162" s="26"/>
      <c r="BI162" s="26"/>
      <c r="BJ162" s="26"/>
      <c r="BK162" s="26"/>
      <c r="BL162" s="26"/>
      <c r="BM162" s="26"/>
      <c r="BN162" s="26"/>
      <c r="BO162" s="26"/>
      <c r="BP162" s="26"/>
      <c r="BQ162" s="26"/>
      <c r="BR162" s="26"/>
      <c r="BS162" s="26"/>
      <c r="BT162" s="26"/>
      <c r="BU162" s="26"/>
      <c r="BV162" s="26"/>
      <c r="BW162" s="26"/>
      <c r="BX162" s="26"/>
      <c r="BY162" s="26"/>
      <c r="BZ162" s="26"/>
      <c r="CA162" s="26"/>
      <c r="CB162" s="26"/>
      <c r="CC162" s="26"/>
      <c r="CD162" s="26"/>
      <c r="CE162" s="26"/>
      <c r="CF162" s="26"/>
      <c r="CG162" s="26"/>
    </row>
    <row r="163" spans="1:85" x14ac:dyDescent="0.3">
      <c r="A163" s="25" t="s">
        <v>236</v>
      </c>
      <c r="B163" s="27">
        <v>37.6</v>
      </c>
      <c r="C163" s="26"/>
      <c r="D163" s="27">
        <v>58.73</v>
      </c>
      <c r="E163" s="27">
        <v>22.67</v>
      </c>
      <c r="F163" s="27">
        <v>98.15</v>
      </c>
      <c r="G163" s="27">
        <v>58</v>
      </c>
      <c r="H163" s="27">
        <v>22.37</v>
      </c>
      <c r="I163" s="27">
        <v>35.380000000000003</v>
      </c>
      <c r="J163" s="27">
        <v>26.05</v>
      </c>
      <c r="K163" s="27">
        <v>34.840000000000003</v>
      </c>
      <c r="L163" s="27">
        <v>28.17</v>
      </c>
      <c r="M163" s="27">
        <v>17.78</v>
      </c>
      <c r="N163" s="27">
        <v>19.73</v>
      </c>
      <c r="O163" s="27">
        <v>32.47</v>
      </c>
      <c r="P163" s="27">
        <v>7.18</v>
      </c>
      <c r="Q163" s="27">
        <v>16.29</v>
      </c>
      <c r="R163" s="26"/>
      <c r="S163" s="26"/>
      <c r="T163" s="26"/>
      <c r="U163" s="27">
        <v>44.49</v>
      </c>
      <c r="V163" s="27">
        <v>3.17</v>
      </c>
      <c r="W163" s="26"/>
      <c r="X163" s="26"/>
      <c r="Y163" s="26"/>
      <c r="Z163" s="26"/>
      <c r="AA163" s="26"/>
      <c r="AB163" s="26"/>
      <c r="AC163" s="26"/>
      <c r="AD163" s="26"/>
      <c r="AE163" s="26"/>
      <c r="AF163" s="26"/>
      <c r="AG163" s="26"/>
      <c r="AH163" s="26"/>
      <c r="AI163" s="26"/>
      <c r="AJ163" s="26"/>
      <c r="AK163" s="26"/>
      <c r="AL163" s="26"/>
      <c r="AM163" s="26"/>
      <c r="AN163" s="26"/>
      <c r="AO163" s="26"/>
      <c r="AP163" s="26"/>
      <c r="AQ163" s="26"/>
      <c r="AR163" s="26"/>
      <c r="AS163" s="26"/>
      <c r="AT163" s="26"/>
      <c r="AU163" s="26"/>
      <c r="AV163" s="26"/>
      <c r="AW163" s="26"/>
      <c r="AX163" s="26"/>
      <c r="AY163" s="26"/>
      <c r="AZ163" s="26"/>
      <c r="BA163" s="26"/>
      <c r="BB163" s="26"/>
      <c r="BC163" s="26"/>
      <c r="BD163" s="26"/>
      <c r="BE163" s="26"/>
      <c r="BF163" s="26"/>
      <c r="BG163" s="26"/>
      <c r="BH163" s="26"/>
      <c r="BI163" s="26"/>
      <c r="BJ163" s="26"/>
      <c r="BK163" s="26"/>
      <c r="BL163" s="26"/>
      <c r="BM163" s="26"/>
      <c r="BN163" s="26"/>
      <c r="BO163" s="26"/>
      <c r="BP163" s="26"/>
      <c r="BQ163" s="26"/>
      <c r="BR163" s="26"/>
      <c r="BS163" s="26"/>
      <c r="BT163" s="26"/>
      <c r="BU163" s="26"/>
      <c r="BV163" s="26"/>
      <c r="BW163" s="26"/>
      <c r="BX163" s="26"/>
      <c r="BY163" s="26"/>
      <c r="BZ163" s="26"/>
      <c r="CA163" s="26"/>
      <c r="CB163" s="26"/>
      <c r="CC163" s="26"/>
      <c r="CD163" s="26"/>
      <c r="CE163" s="26"/>
      <c r="CF163" s="26"/>
      <c r="CG163" s="26"/>
    </row>
    <row r="164" spans="1:85" x14ac:dyDescent="0.3">
      <c r="A164" s="25" t="s">
        <v>237</v>
      </c>
      <c r="B164" s="27">
        <v>37.880000000000003</v>
      </c>
      <c r="C164" s="26"/>
      <c r="D164" s="27">
        <v>59.34</v>
      </c>
      <c r="E164" s="27">
        <v>22.86</v>
      </c>
      <c r="F164" s="27">
        <v>98.55</v>
      </c>
      <c r="G164" s="27">
        <v>57.86</v>
      </c>
      <c r="H164" s="27">
        <v>22.68</v>
      </c>
      <c r="I164" s="27">
        <v>35.53</v>
      </c>
      <c r="J164" s="27">
        <v>26.39</v>
      </c>
      <c r="K164" s="27">
        <v>35.21</v>
      </c>
      <c r="L164" s="27">
        <v>28.84</v>
      </c>
      <c r="M164" s="27">
        <v>18.07</v>
      </c>
      <c r="N164" s="27">
        <v>20.12</v>
      </c>
      <c r="O164" s="27">
        <v>32.869999999999997</v>
      </c>
      <c r="P164" s="27">
        <v>7.25</v>
      </c>
      <c r="Q164" s="27">
        <v>16.41</v>
      </c>
      <c r="R164" s="26"/>
      <c r="S164" s="26"/>
      <c r="T164" s="26"/>
      <c r="U164" s="27">
        <v>44.71</v>
      </c>
      <c r="V164" s="27">
        <v>3.28</v>
      </c>
      <c r="W164" s="26"/>
      <c r="X164" s="26"/>
      <c r="Y164" s="26"/>
      <c r="Z164" s="26"/>
      <c r="AA164" s="26"/>
      <c r="AB164" s="26"/>
      <c r="AC164" s="26"/>
      <c r="AD164" s="26"/>
      <c r="AE164" s="26"/>
      <c r="AF164" s="26"/>
      <c r="AG164" s="26"/>
      <c r="AH164" s="26"/>
      <c r="AI164" s="26"/>
      <c r="AJ164" s="26"/>
      <c r="AK164" s="26"/>
      <c r="AL164" s="26"/>
      <c r="AM164" s="26"/>
      <c r="AN164" s="26"/>
      <c r="AO164" s="26"/>
      <c r="AP164" s="26"/>
      <c r="AQ164" s="26"/>
      <c r="AR164" s="26"/>
      <c r="AS164" s="26"/>
      <c r="AT164" s="26"/>
      <c r="AU164" s="26"/>
      <c r="AV164" s="26"/>
      <c r="AW164" s="26"/>
      <c r="AX164" s="26"/>
      <c r="AY164" s="26"/>
      <c r="AZ164" s="26"/>
      <c r="BA164" s="26"/>
      <c r="BB164" s="26"/>
      <c r="BC164" s="26"/>
      <c r="BD164" s="26"/>
      <c r="BE164" s="26"/>
      <c r="BF164" s="26"/>
      <c r="BG164" s="26"/>
      <c r="BH164" s="26"/>
      <c r="BI164" s="26"/>
      <c r="BJ164" s="26"/>
      <c r="BK164" s="26"/>
      <c r="BL164" s="26"/>
      <c r="BM164" s="26"/>
      <c r="BN164" s="26"/>
      <c r="BO164" s="26"/>
      <c r="BP164" s="26"/>
      <c r="BQ164" s="26"/>
      <c r="BR164" s="26"/>
      <c r="BS164" s="26"/>
      <c r="BT164" s="26"/>
      <c r="BU164" s="26"/>
      <c r="BV164" s="26"/>
      <c r="BW164" s="26"/>
      <c r="BX164" s="26"/>
      <c r="BY164" s="26"/>
      <c r="BZ164" s="26"/>
      <c r="CA164" s="26"/>
      <c r="CB164" s="26"/>
      <c r="CC164" s="26"/>
      <c r="CD164" s="26"/>
      <c r="CE164" s="26"/>
      <c r="CF164" s="26"/>
      <c r="CG164" s="26"/>
    </row>
    <row r="165" spans="1:85" x14ac:dyDescent="0.3">
      <c r="A165" s="25" t="s">
        <v>238</v>
      </c>
      <c r="B165" s="27">
        <v>38.14</v>
      </c>
      <c r="C165" s="26"/>
      <c r="D165" s="27">
        <v>59.97</v>
      </c>
      <c r="E165" s="27">
        <v>23.07</v>
      </c>
      <c r="F165" s="27">
        <v>98.78</v>
      </c>
      <c r="G165" s="27">
        <v>57.67</v>
      </c>
      <c r="H165" s="27">
        <v>22.98</v>
      </c>
      <c r="I165" s="27">
        <v>35.700000000000003</v>
      </c>
      <c r="J165" s="27">
        <v>26.74</v>
      </c>
      <c r="K165" s="27">
        <v>35.57</v>
      </c>
      <c r="L165" s="27">
        <v>29.45</v>
      </c>
      <c r="M165" s="27">
        <v>18.37</v>
      </c>
      <c r="N165" s="27">
        <v>20.51</v>
      </c>
      <c r="O165" s="27">
        <v>33.28</v>
      </c>
      <c r="P165" s="27">
        <v>7.33</v>
      </c>
      <c r="Q165" s="27">
        <v>16.54</v>
      </c>
      <c r="R165" s="26"/>
      <c r="S165" s="26"/>
      <c r="T165" s="26"/>
      <c r="U165" s="27">
        <v>44.94</v>
      </c>
      <c r="V165" s="27">
        <v>3.38</v>
      </c>
      <c r="W165" s="26"/>
      <c r="X165" s="26"/>
      <c r="Y165" s="26"/>
      <c r="Z165" s="26"/>
      <c r="AA165" s="26"/>
      <c r="AB165" s="26"/>
      <c r="AC165" s="26"/>
      <c r="AD165" s="26"/>
      <c r="AE165" s="26"/>
      <c r="AF165" s="26"/>
      <c r="AG165" s="26"/>
      <c r="AH165" s="26"/>
      <c r="AI165" s="26"/>
      <c r="AJ165" s="26"/>
      <c r="AK165" s="26"/>
      <c r="AL165" s="26"/>
      <c r="AM165" s="26"/>
      <c r="AN165" s="26"/>
      <c r="AO165" s="26"/>
      <c r="AP165" s="26"/>
      <c r="AQ165" s="26"/>
      <c r="AR165" s="26"/>
      <c r="AS165" s="26"/>
      <c r="AT165" s="26"/>
      <c r="AU165" s="26"/>
      <c r="AV165" s="26"/>
      <c r="AW165" s="26"/>
      <c r="AX165" s="26"/>
      <c r="AY165" s="26"/>
      <c r="AZ165" s="26"/>
      <c r="BA165" s="26"/>
      <c r="BB165" s="26"/>
      <c r="BC165" s="26"/>
      <c r="BD165" s="26"/>
      <c r="BE165" s="26"/>
      <c r="BF165" s="26"/>
      <c r="BG165" s="26"/>
      <c r="BH165" s="26"/>
      <c r="BI165" s="26"/>
      <c r="BJ165" s="26"/>
      <c r="BK165" s="26"/>
      <c r="BL165" s="26"/>
      <c r="BM165" s="26"/>
      <c r="BN165" s="26"/>
      <c r="BO165" s="26"/>
      <c r="BP165" s="26"/>
      <c r="BQ165" s="26"/>
      <c r="BR165" s="26"/>
      <c r="BS165" s="26"/>
      <c r="BT165" s="26"/>
      <c r="BU165" s="26"/>
      <c r="BV165" s="26"/>
      <c r="BW165" s="26"/>
      <c r="BX165" s="26"/>
      <c r="BY165" s="26"/>
      <c r="BZ165" s="26"/>
      <c r="CA165" s="26"/>
      <c r="CB165" s="26"/>
      <c r="CC165" s="26"/>
      <c r="CD165" s="26"/>
      <c r="CE165" s="26"/>
      <c r="CF165" s="26"/>
      <c r="CG165" s="26"/>
    </row>
    <row r="166" spans="1:85" x14ac:dyDescent="0.3">
      <c r="A166" s="25" t="s">
        <v>239</v>
      </c>
      <c r="B166" s="27">
        <v>38.380000000000003</v>
      </c>
      <c r="C166" s="26"/>
      <c r="D166" s="27">
        <v>60.64</v>
      </c>
      <c r="E166" s="27">
        <v>23.31</v>
      </c>
      <c r="F166" s="27">
        <v>98.93</v>
      </c>
      <c r="G166" s="27">
        <v>57.45</v>
      </c>
      <c r="H166" s="27">
        <v>23.3</v>
      </c>
      <c r="I166" s="27">
        <v>35.909999999999997</v>
      </c>
      <c r="J166" s="27">
        <v>27.11</v>
      </c>
      <c r="K166" s="27">
        <v>35.97</v>
      </c>
      <c r="L166" s="27">
        <v>30.01</v>
      </c>
      <c r="M166" s="27">
        <v>18.68</v>
      </c>
      <c r="N166" s="27">
        <v>20.89</v>
      </c>
      <c r="O166" s="27">
        <v>33.67</v>
      </c>
      <c r="P166" s="27">
        <v>7.41</v>
      </c>
      <c r="Q166" s="27">
        <v>16.7</v>
      </c>
      <c r="R166" s="26"/>
      <c r="S166" s="26"/>
      <c r="T166" s="26"/>
      <c r="U166" s="27">
        <v>45.21</v>
      </c>
      <c r="V166" s="27">
        <v>3.46</v>
      </c>
      <c r="W166" s="26"/>
      <c r="X166" s="26"/>
      <c r="Y166" s="26"/>
      <c r="Z166" s="26"/>
      <c r="AA166" s="26"/>
      <c r="AB166" s="26"/>
      <c r="AC166" s="26"/>
      <c r="AD166" s="26"/>
      <c r="AE166" s="26"/>
      <c r="AF166" s="26"/>
      <c r="AG166" s="26"/>
      <c r="AH166" s="26"/>
      <c r="AI166" s="26"/>
      <c r="AJ166" s="26"/>
      <c r="AK166" s="26"/>
      <c r="AL166" s="26"/>
      <c r="AM166" s="26"/>
      <c r="AN166" s="26"/>
      <c r="AO166" s="26"/>
      <c r="AP166" s="26"/>
      <c r="AQ166" s="26"/>
      <c r="AR166" s="26"/>
      <c r="AS166" s="26"/>
      <c r="AT166" s="26"/>
      <c r="AU166" s="26"/>
      <c r="AV166" s="26"/>
      <c r="AW166" s="26"/>
      <c r="AX166" s="26"/>
      <c r="AY166" s="26"/>
      <c r="AZ166" s="26"/>
      <c r="BA166" s="26"/>
      <c r="BB166" s="26"/>
      <c r="BC166" s="26"/>
      <c r="BD166" s="26"/>
      <c r="BE166" s="26"/>
      <c r="BF166" s="26"/>
      <c r="BG166" s="26"/>
      <c r="BH166" s="26"/>
      <c r="BI166" s="26"/>
      <c r="BJ166" s="26"/>
      <c r="BK166" s="26"/>
      <c r="BL166" s="26"/>
      <c r="BM166" s="26"/>
      <c r="BN166" s="26"/>
      <c r="BO166" s="26"/>
      <c r="BP166" s="26"/>
      <c r="BQ166" s="26"/>
      <c r="BR166" s="26"/>
      <c r="BS166" s="26"/>
      <c r="BT166" s="26"/>
      <c r="BU166" s="26"/>
      <c r="BV166" s="26"/>
      <c r="BW166" s="26"/>
      <c r="BX166" s="26"/>
      <c r="BY166" s="26"/>
      <c r="BZ166" s="26"/>
      <c r="CA166" s="26"/>
      <c r="CB166" s="26"/>
      <c r="CC166" s="26"/>
      <c r="CD166" s="26"/>
      <c r="CE166" s="26"/>
      <c r="CF166" s="26"/>
      <c r="CG166" s="26"/>
    </row>
    <row r="167" spans="1:85" x14ac:dyDescent="0.3">
      <c r="A167" s="25" t="s">
        <v>240</v>
      </c>
      <c r="B167" s="27">
        <v>38.630000000000003</v>
      </c>
      <c r="C167" s="26"/>
      <c r="D167" s="27">
        <v>61.34</v>
      </c>
      <c r="E167" s="27">
        <v>23.59</v>
      </c>
      <c r="F167" s="27">
        <v>99.06</v>
      </c>
      <c r="G167" s="27">
        <v>57.21</v>
      </c>
      <c r="H167" s="27">
        <v>23.62</v>
      </c>
      <c r="I167" s="27">
        <v>36.200000000000003</v>
      </c>
      <c r="J167" s="27">
        <v>27.46</v>
      </c>
      <c r="K167" s="27">
        <v>36.4</v>
      </c>
      <c r="L167" s="27">
        <v>30.56</v>
      </c>
      <c r="M167" s="27">
        <v>18.98</v>
      </c>
      <c r="N167" s="27">
        <v>21.27</v>
      </c>
      <c r="O167" s="27">
        <v>34.03</v>
      </c>
      <c r="P167" s="27">
        <v>7.5</v>
      </c>
      <c r="Q167" s="27">
        <v>16.87</v>
      </c>
      <c r="R167" s="26"/>
      <c r="S167" s="26"/>
      <c r="T167" s="26"/>
      <c r="U167" s="27">
        <v>45.44</v>
      </c>
      <c r="V167" s="27">
        <v>3.54</v>
      </c>
      <c r="W167" s="26"/>
      <c r="X167" s="26"/>
      <c r="Y167" s="26"/>
      <c r="Z167" s="26"/>
      <c r="AA167" s="26"/>
      <c r="AB167" s="26"/>
      <c r="AC167" s="26"/>
      <c r="AD167" s="26"/>
      <c r="AE167" s="26"/>
      <c r="AF167" s="26"/>
      <c r="AG167" s="26"/>
      <c r="AH167" s="26"/>
      <c r="AI167" s="26"/>
      <c r="AJ167" s="26"/>
      <c r="AK167" s="26"/>
      <c r="AL167" s="26"/>
      <c r="AM167" s="26"/>
      <c r="AN167" s="26"/>
      <c r="AO167" s="26"/>
      <c r="AP167" s="26"/>
      <c r="AQ167" s="26"/>
      <c r="AR167" s="26"/>
      <c r="AS167" s="26"/>
      <c r="AT167" s="26"/>
      <c r="AU167" s="26"/>
      <c r="AV167" s="26"/>
      <c r="AW167" s="26"/>
      <c r="AX167" s="26"/>
      <c r="AY167" s="26"/>
      <c r="AZ167" s="26"/>
      <c r="BA167" s="26"/>
      <c r="BB167" s="26"/>
      <c r="BC167" s="26"/>
      <c r="BD167" s="26"/>
      <c r="BE167" s="26"/>
      <c r="BF167" s="26"/>
      <c r="BG167" s="26"/>
      <c r="BH167" s="26"/>
      <c r="BI167" s="26"/>
      <c r="BJ167" s="26"/>
      <c r="BK167" s="26"/>
      <c r="BL167" s="26"/>
      <c r="BM167" s="26"/>
      <c r="BN167" s="26"/>
      <c r="BO167" s="26"/>
      <c r="BP167" s="26"/>
      <c r="BQ167" s="26"/>
      <c r="BR167" s="26"/>
      <c r="BS167" s="26"/>
      <c r="BT167" s="26"/>
      <c r="BU167" s="26"/>
      <c r="BV167" s="26"/>
      <c r="BW167" s="26"/>
      <c r="BX167" s="26"/>
      <c r="BY167" s="26"/>
      <c r="BZ167" s="26"/>
      <c r="CA167" s="26"/>
      <c r="CB167" s="26"/>
      <c r="CC167" s="26"/>
      <c r="CD167" s="26"/>
      <c r="CE167" s="26"/>
      <c r="CF167" s="26"/>
      <c r="CG167" s="26"/>
    </row>
    <row r="168" spans="1:85" x14ac:dyDescent="0.3">
      <c r="A168" s="25" t="s">
        <v>241</v>
      </c>
      <c r="B168" s="27">
        <v>38.909999999999997</v>
      </c>
      <c r="C168" s="26"/>
      <c r="D168" s="27">
        <v>62.09</v>
      </c>
      <c r="E168" s="27">
        <v>23.92</v>
      </c>
      <c r="F168" s="27">
        <v>99.28</v>
      </c>
      <c r="G168" s="27">
        <v>56.99</v>
      </c>
      <c r="H168" s="27">
        <v>23.96</v>
      </c>
      <c r="I168" s="27">
        <v>36.56</v>
      </c>
      <c r="J168" s="27">
        <v>27.81</v>
      </c>
      <c r="K168" s="27">
        <v>36.86</v>
      </c>
      <c r="L168" s="27">
        <v>31.11</v>
      </c>
      <c r="M168" s="27">
        <v>19.29</v>
      </c>
      <c r="N168" s="27">
        <v>21.66</v>
      </c>
      <c r="O168" s="27">
        <v>34.35</v>
      </c>
      <c r="P168" s="27">
        <v>7.62</v>
      </c>
      <c r="Q168" s="27">
        <v>17.079999999999998</v>
      </c>
      <c r="R168" s="26"/>
      <c r="S168" s="26"/>
      <c r="T168" s="26"/>
      <c r="U168" s="27">
        <v>45.66</v>
      </c>
      <c r="V168" s="27">
        <v>3.61</v>
      </c>
      <c r="W168" s="26"/>
      <c r="X168" s="26"/>
      <c r="Y168" s="26"/>
      <c r="Z168" s="26"/>
      <c r="AA168" s="26"/>
      <c r="AB168" s="26"/>
      <c r="AC168" s="26"/>
      <c r="AD168" s="26"/>
      <c r="AE168" s="26"/>
      <c r="AF168" s="26"/>
      <c r="AG168" s="26"/>
      <c r="AH168" s="26"/>
      <c r="AI168" s="26"/>
      <c r="AJ168" s="26"/>
      <c r="AK168" s="26"/>
      <c r="AL168" s="26"/>
      <c r="AM168" s="26"/>
      <c r="AN168" s="26"/>
      <c r="AO168" s="26"/>
      <c r="AP168" s="26"/>
      <c r="AQ168" s="26"/>
      <c r="AR168" s="26"/>
      <c r="AS168" s="26"/>
      <c r="AT168" s="26"/>
      <c r="AU168" s="26"/>
      <c r="AV168" s="26"/>
      <c r="AW168" s="26"/>
      <c r="AX168" s="26"/>
      <c r="AY168" s="26"/>
      <c r="AZ168" s="26"/>
      <c r="BA168" s="26"/>
      <c r="BB168" s="26"/>
      <c r="BC168" s="26"/>
      <c r="BD168" s="26"/>
      <c r="BE168" s="26"/>
      <c r="BF168" s="26"/>
      <c r="BG168" s="26"/>
      <c r="BH168" s="26"/>
      <c r="BI168" s="26"/>
      <c r="BJ168" s="26"/>
      <c r="BK168" s="26"/>
      <c r="BL168" s="26"/>
      <c r="BM168" s="26"/>
      <c r="BN168" s="26"/>
      <c r="BO168" s="26"/>
      <c r="BP168" s="26"/>
      <c r="BQ168" s="26"/>
      <c r="BR168" s="26"/>
      <c r="BS168" s="26"/>
      <c r="BT168" s="26"/>
      <c r="BU168" s="26"/>
      <c r="BV168" s="26"/>
      <c r="BW168" s="26"/>
      <c r="BX168" s="26"/>
      <c r="BY168" s="26"/>
      <c r="BZ168" s="26"/>
      <c r="CA168" s="26"/>
      <c r="CB168" s="26"/>
      <c r="CC168" s="26"/>
      <c r="CD168" s="26"/>
      <c r="CE168" s="26"/>
      <c r="CF168" s="26"/>
      <c r="CG168" s="26"/>
    </row>
    <row r="169" spans="1:85" x14ac:dyDescent="0.3">
      <c r="A169" s="25" t="s">
        <v>242</v>
      </c>
      <c r="B169" s="27">
        <v>39.200000000000003</v>
      </c>
      <c r="C169" s="26"/>
      <c r="D169" s="27">
        <v>62.85</v>
      </c>
      <c r="E169" s="27">
        <v>24.31</v>
      </c>
      <c r="F169" s="27">
        <v>99.51</v>
      </c>
      <c r="G169" s="27">
        <v>56.77</v>
      </c>
      <c r="H169" s="27">
        <v>24.29</v>
      </c>
      <c r="I169" s="27">
        <v>37</v>
      </c>
      <c r="J169" s="27">
        <v>28.16</v>
      </c>
      <c r="K169" s="27">
        <v>37.36</v>
      </c>
      <c r="L169" s="27">
        <v>31.66</v>
      </c>
      <c r="M169" s="27">
        <v>19.59</v>
      </c>
      <c r="N169" s="27">
        <v>22.08</v>
      </c>
      <c r="O169" s="27">
        <v>34.69</v>
      </c>
      <c r="P169" s="27">
        <v>7.77</v>
      </c>
      <c r="Q169" s="27">
        <v>17.32</v>
      </c>
      <c r="R169" s="26"/>
      <c r="S169" s="26"/>
      <c r="T169" s="26"/>
      <c r="U169" s="27">
        <v>45.89</v>
      </c>
      <c r="V169" s="27">
        <v>3.72</v>
      </c>
      <c r="W169" s="26"/>
      <c r="X169" s="26"/>
      <c r="Y169" s="26"/>
      <c r="Z169" s="26"/>
      <c r="AA169" s="26"/>
      <c r="AB169" s="26"/>
      <c r="AC169" s="26"/>
      <c r="AD169" s="26"/>
      <c r="AE169" s="26"/>
      <c r="AF169" s="26"/>
      <c r="AG169" s="26"/>
      <c r="AH169" s="26"/>
      <c r="AI169" s="26"/>
      <c r="AJ169" s="26"/>
      <c r="AK169" s="26"/>
      <c r="AL169" s="26"/>
      <c r="AM169" s="26"/>
      <c r="AN169" s="26"/>
      <c r="AO169" s="26"/>
      <c r="AP169" s="26"/>
      <c r="AQ169" s="26"/>
      <c r="AR169" s="26"/>
      <c r="AS169" s="26"/>
      <c r="AT169" s="26"/>
      <c r="AU169" s="26"/>
      <c r="AV169" s="26"/>
      <c r="AW169" s="26"/>
      <c r="AX169" s="26"/>
      <c r="AY169" s="26"/>
      <c r="AZ169" s="26"/>
      <c r="BA169" s="26"/>
      <c r="BB169" s="26"/>
      <c r="BC169" s="26"/>
      <c r="BD169" s="26"/>
      <c r="BE169" s="26"/>
      <c r="BF169" s="26"/>
      <c r="BG169" s="26"/>
      <c r="BH169" s="26"/>
      <c r="BI169" s="26"/>
      <c r="BJ169" s="26"/>
      <c r="BK169" s="26"/>
      <c r="BL169" s="26"/>
      <c r="BM169" s="26"/>
      <c r="BN169" s="26"/>
      <c r="BO169" s="26"/>
      <c r="BP169" s="26"/>
      <c r="BQ169" s="26"/>
      <c r="BR169" s="26"/>
      <c r="BS169" s="26"/>
      <c r="BT169" s="26"/>
      <c r="BU169" s="26"/>
      <c r="BV169" s="26"/>
      <c r="BW169" s="26"/>
      <c r="BX169" s="26"/>
      <c r="BY169" s="26"/>
      <c r="BZ169" s="26"/>
      <c r="CA169" s="26"/>
      <c r="CB169" s="26"/>
      <c r="CC169" s="26"/>
      <c r="CD169" s="26"/>
      <c r="CE169" s="26"/>
      <c r="CF169" s="26"/>
      <c r="CG169" s="26"/>
    </row>
    <row r="170" spans="1:85" x14ac:dyDescent="0.3">
      <c r="A170" s="25" t="s">
        <v>243</v>
      </c>
      <c r="B170" s="27">
        <v>39.51</v>
      </c>
      <c r="C170" s="26"/>
      <c r="D170" s="27">
        <v>63.55</v>
      </c>
      <c r="E170" s="27">
        <v>24.76</v>
      </c>
      <c r="F170" s="27">
        <v>99.83</v>
      </c>
      <c r="G170" s="27">
        <v>56.56</v>
      </c>
      <c r="H170" s="27">
        <v>24.61</v>
      </c>
      <c r="I170" s="27">
        <v>37.479999999999997</v>
      </c>
      <c r="J170" s="27">
        <v>28.53</v>
      </c>
      <c r="K170" s="27">
        <v>37.869999999999997</v>
      </c>
      <c r="L170" s="27">
        <v>32.17</v>
      </c>
      <c r="M170" s="27">
        <v>19.89</v>
      </c>
      <c r="N170" s="27">
        <v>22.52</v>
      </c>
      <c r="O170" s="27">
        <v>35.07</v>
      </c>
      <c r="P170" s="27">
        <v>7.92</v>
      </c>
      <c r="Q170" s="27">
        <v>17.55</v>
      </c>
      <c r="R170" s="26"/>
      <c r="S170" s="26"/>
      <c r="T170" s="26"/>
      <c r="U170" s="27">
        <v>46.11</v>
      </c>
      <c r="V170" s="27">
        <v>3.84</v>
      </c>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c r="BA170" s="26"/>
      <c r="BB170" s="26"/>
      <c r="BC170" s="26"/>
      <c r="BD170" s="26"/>
      <c r="BE170" s="26"/>
      <c r="BF170" s="26"/>
      <c r="BG170" s="26"/>
      <c r="BH170" s="26"/>
      <c r="BI170" s="26"/>
      <c r="BJ170" s="26"/>
      <c r="BK170" s="26"/>
      <c r="BL170" s="26"/>
      <c r="BM170" s="26"/>
      <c r="BN170" s="26"/>
      <c r="BO170" s="26"/>
      <c r="BP170" s="26"/>
      <c r="BQ170" s="26"/>
      <c r="BR170" s="26"/>
      <c r="BS170" s="26"/>
      <c r="BT170" s="26"/>
      <c r="BU170" s="26"/>
      <c r="BV170" s="26"/>
      <c r="BW170" s="26"/>
      <c r="BX170" s="26"/>
      <c r="BY170" s="26"/>
      <c r="BZ170" s="26"/>
      <c r="CA170" s="26"/>
      <c r="CB170" s="26"/>
      <c r="CC170" s="26"/>
      <c r="CD170" s="26"/>
      <c r="CE170" s="26"/>
      <c r="CF170" s="26"/>
      <c r="CG170" s="26"/>
    </row>
    <row r="171" spans="1:85" x14ac:dyDescent="0.3">
      <c r="A171" s="25" t="s">
        <v>244</v>
      </c>
      <c r="B171" s="27">
        <v>39.840000000000003</v>
      </c>
      <c r="C171" s="26"/>
      <c r="D171" s="27">
        <v>64.180000000000007</v>
      </c>
      <c r="E171" s="27">
        <v>25.28</v>
      </c>
      <c r="F171" s="27">
        <v>100.26</v>
      </c>
      <c r="G171" s="27">
        <v>56.35</v>
      </c>
      <c r="H171" s="27">
        <v>24.91</v>
      </c>
      <c r="I171" s="27">
        <v>37.99</v>
      </c>
      <c r="J171" s="27">
        <v>28.94</v>
      </c>
      <c r="K171" s="27">
        <v>38.33</v>
      </c>
      <c r="L171" s="27">
        <v>32.6</v>
      </c>
      <c r="M171" s="27">
        <v>20.18</v>
      </c>
      <c r="N171" s="27">
        <v>22.99</v>
      </c>
      <c r="O171" s="27">
        <v>35.5</v>
      </c>
      <c r="P171" s="27">
        <v>8.08</v>
      </c>
      <c r="Q171" s="27">
        <v>17.760000000000002</v>
      </c>
      <c r="R171" s="26"/>
      <c r="S171" s="26"/>
      <c r="T171" s="26"/>
      <c r="U171" s="27">
        <v>46.36</v>
      </c>
      <c r="V171" s="27">
        <v>3.97</v>
      </c>
      <c r="W171" s="26"/>
      <c r="X171" s="26"/>
      <c r="Y171" s="26"/>
      <c r="Z171" s="26"/>
      <c r="AA171" s="26"/>
      <c r="AB171" s="26"/>
      <c r="AC171" s="26"/>
      <c r="AD171" s="26"/>
      <c r="AE171" s="26"/>
      <c r="AF171" s="26"/>
      <c r="AG171" s="26"/>
      <c r="AH171" s="26"/>
      <c r="AI171" s="26"/>
      <c r="AJ171" s="26"/>
      <c r="AK171" s="26"/>
      <c r="AL171" s="26"/>
      <c r="AM171" s="26"/>
      <c r="AN171" s="26"/>
      <c r="AO171" s="26"/>
      <c r="AP171" s="26"/>
      <c r="AQ171" s="26"/>
      <c r="AR171" s="26"/>
      <c r="AS171" s="26"/>
      <c r="AT171" s="26"/>
      <c r="AU171" s="26"/>
      <c r="AV171" s="26"/>
      <c r="AW171" s="26"/>
      <c r="AX171" s="26"/>
      <c r="AY171" s="26"/>
      <c r="AZ171" s="26"/>
      <c r="BA171" s="26"/>
      <c r="BB171" s="26"/>
      <c r="BC171" s="26"/>
      <c r="BD171" s="26"/>
      <c r="BE171" s="26"/>
      <c r="BF171" s="26"/>
      <c r="BG171" s="26"/>
      <c r="BH171" s="26"/>
      <c r="BI171" s="26"/>
      <c r="BJ171" s="26"/>
      <c r="BK171" s="26"/>
      <c r="BL171" s="26"/>
      <c r="BM171" s="26"/>
      <c r="BN171" s="26"/>
      <c r="BO171" s="26"/>
      <c r="BP171" s="26"/>
      <c r="BQ171" s="26"/>
      <c r="BR171" s="26"/>
      <c r="BS171" s="26"/>
      <c r="BT171" s="26"/>
      <c r="BU171" s="26"/>
      <c r="BV171" s="26"/>
      <c r="BW171" s="26"/>
      <c r="BX171" s="26"/>
      <c r="BY171" s="26"/>
      <c r="BZ171" s="26"/>
      <c r="CA171" s="26"/>
      <c r="CB171" s="26"/>
      <c r="CC171" s="26"/>
      <c r="CD171" s="26"/>
      <c r="CE171" s="26"/>
      <c r="CF171" s="26"/>
      <c r="CG171" s="26"/>
    </row>
    <row r="172" spans="1:85" x14ac:dyDescent="0.3">
      <c r="A172" s="25" t="s">
        <v>245</v>
      </c>
      <c r="B172" s="27">
        <v>40.200000000000003</v>
      </c>
      <c r="C172" s="26"/>
      <c r="D172" s="27">
        <v>64.739999999999995</v>
      </c>
      <c r="E172" s="27">
        <v>25.89</v>
      </c>
      <c r="F172" s="27">
        <v>100.79</v>
      </c>
      <c r="G172" s="27">
        <v>56.15</v>
      </c>
      <c r="H172" s="27">
        <v>25.19</v>
      </c>
      <c r="I172" s="27">
        <v>38.5</v>
      </c>
      <c r="J172" s="27">
        <v>29.37</v>
      </c>
      <c r="K172" s="27">
        <v>38.76</v>
      </c>
      <c r="L172" s="27">
        <v>32.93</v>
      </c>
      <c r="M172" s="27">
        <v>20.45</v>
      </c>
      <c r="N172" s="27">
        <v>23.48</v>
      </c>
      <c r="O172" s="27">
        <v>35.96</v>
      </c>
      <c r="P172" s="27">
        <v>8.25</v>
      </c>
      <c r="Q172" s="27">
        <v>17.940000000000001</v>
      </c>
      <c r="R172" s="26"/>
      <c r="S172" s="26"/>
      <c r="T172" s="26"/>
      <c r="U172" s="27">
        <v>46.63</v>
      </c>
      <c r="V172" s="27">
        <v>4.1100000000000003</v>
      </c>
      <c r="W172" s="26"/>
      <c r="X172" s="26"/>
      <c r="Y172" s="26"/>
      <c r="Z172" s="26"/>
      <c r="AA172" s="26"/>
      <c r="AB172" s="26"/>
      <c r="AC172" s="26"/>
      <c r="AD172" s="26"/>
      <c r="AE172" s="26"/>
      <c r="AF172" s="26"/>
      <c r="AG172" s="26"/>
      <c r="AH172" s="26"/>
      <c r="AI172" s="26"/>
      <c r="AJ172" s="26"/>
      <c r="AK172" s="26"/>
      <c r="AL172" s="26"/>
      <c r="AM172" s="26"/>
      <c r="AN172" s="26"/>
      <c r="AO172" s="26"/>
      <c r="AP172" s="26"/>
      <c r="AQ172" s="26"/>
      <c r="AR172" s="26"/>
      <c r="AS172" s="26"/>
      <c r="AT172" s="26"/>
      <c r="AU172" s="26"/>
      <c r="AV172" s="26"/>
      <c r="AW172" s="26"/>
      <c r="AX172" s="26"/>
      <c r="AY172" s="26"/>
      <c r="AZ172" s="26"/>
      <c r="BA172" s="26"/>
      <c r="BB172" s="26"/>
      <c r="BC172" s="26"/>
      <c r="BD172" s="26"/>
      <c r="BE172" s="26"/>
      <c r="BF172" s="26"/>
      <c r="BG172" s="26"/>
      <c r="BH172" s="26"/>
      <c r="BI172" s="26"/>
      <c r="BJ172" s="26"/>
      <c r="BK172" s="26"/>
      <c r="BL172" s="26"/>
      <c r="BM172" s="26"/>
      <c r="BN172" s="26"/>
      <c r="BO172" s="26"/>
      <c r="BP172" s="26"/>
      <c r="BQ172" s="26"/>
      <c r="BR172" s="26"/>
      <c r="BS172" s="26"/>
      <c r="BT172" s="26"/>
      <c r="BU172" s="26"/>
      <c r="BV172" s="26"/>
      <c r="BW172" s="26"/>
      <c r="BX172" s="26"/>
      <c r="BY172" s="26"/>
      <c r="BZ172" s="26"/>
      <c r="CA172" s="26"/>
      <c r="CB172" s="26"/>
      <c r="CC172" s="26"/>
      <c r="CD172" s="26"/>
      <c r="CE172" s="26"/>
      <c r="CF172" s="26"/>
      <c r="CG172" s="26"/>
    </row>
    <row r="173" spans="1:85" x14ac:dyDescent="0.3">
      <c r="A173" s="25" t="s">
        <v>246</v>
      </c>
      <c r="B173" s="27">
        <v>40.549999999999997</v>
      </c>
      <c r="C173" s="26"/>
      <c r="D173" s="27">
        <v>65.2</v>
      </c>
      <c r="E173" s="27">
        <v>26.58</v>
      </c>
      <c r="F173" s="27">
        <v>101.38</v>
      </c>
      <c r="G173" s="27">
        <v>55.96</v>
      </c>
      <c r="H173" s="27">
        <v>25.44</v>
      </c>
      <c r="I173" s="27">
        <v>38.979999999999997</v>
      </c>
      <c r="J173" s="27">
        <v>29.81</v>
      </c>
      <c r="K173" s="27">
        <v>39.119999999999997</v>
      </c>
      <c r="L173" s="27">
        <v>33.159999999999997</v>
      </c>
      <c r="M173" s="27">
        <v>20.7</v>
      </c>
      <c r="N173" s="27">
        <v>23.96</v>
      </c>
      <c r="O173" s="27">
        <v>36.42</v>
      </c>
      <c r="P173" s="27">
        <v>8.41</v>
      </c>
      <c r="Q173" s="27">
        <v>18.11</v>
      </c>
      <c r="R173" s="26"/>
      <c r="S173" s="26"/>
      <c r="T173" s="26"/>
      <c r="U173" s="27">
        <v>46.86</v>
      </c>
      <c r="V173" s="27">
        <v>4.24</v>
      </c>
      <c r="W173" s="26"/>
      <c r="X173" s="26"/>
      <c r="Y173" s="26"/>
      <c r="Z173" s="26"/>
      <c r="AA173" s="26"/>
      <c r="AB173" s="26"/>
      <c r="AC173" s="26"/>
      <c r="AD173" s="26"/>
      <c r="AE173" s="26"/>
      <c r="AF173" s="26"/>
      <c r="AG173" s="26"/>
      <c r="AH173" s="26"/>
      <c r="AI173" s="26"/>
      <c r="AJ173" s="26"/>
      <c r="AK173" s="26"/>
      <c r="AL173" s="26"/>
      <c r="AM173" s="26"/>
      <c r="AN173" s="26"/>
      <c r="AO173" s="26"/>
      <c r="AP173" s="26"/>
      <c r="AQ173" s="26"/>
      <c r="AR173" s="26"/>
      <c r="AS173" s="26"/>
      <c r="AT173" s="26"/>
      <c r="AU173" s="26"/>
      <c r="AV173" s="26"/>
      <c r="AW173" s="26"/>
      <c r="AX173" s="26"/>
      <c r="AY173" s="26"/>
      <c r="AZ173" s="26"/>
      <c r="BA173" s="26"/>
      <c r="BB173" s="26"/>
      <c r="BC173" s="26"/>
      <c r="BD173" s="26"/>
      <c r="BE173" s="26"/>
      <c r="BF173" s="26"/>
      <c r="BG173" s="26"/>
      <c r="BH173" s="26"/>
      <c r="BI173" s="26"/>
      <c r="BJ173" s="26"/>
      <c r="BK173" s="26"/>
      <c r="BL173" s="26"/>
      <c r="BM173" s="26"/>
      <c r="BN173" s="26"/>
      <c r="BO173" s="26"/>
      <c r="BP173" s="26"/>
      <c r="BQ173" s="26"/>
      <c r="BR173" s="26"/>
      <c r="BS173" s="26"/>
      <c r="BT173" s="26"/>
      <c r="BU173" s="26"/>
      <c r="BV173" s="26"/>
      <c r="BW173" s="26"/>
      <c r="BX173" s="26"/>
      <c r="BY173" s="26"/>
      <c r="BZ173" s="26"/>
      <c r="CA173" s="26"/>
      <c r="CB173" s="26"/>
      <c r="CC173" s="26"/>
      <c r="CD173" s="26"/>
      <c r="CE173" s="26"/>
      <c r="CF173" s="26"/>
      <c r="CG173" s="26"/>
    </row>
    <row r="174" spans="1:85" x14ac:dyDescent="0.3">
      <c r="A174" s="25" t="s">
        <v>247</v>
      </c>
      <c r="B174" s="27">
        <v>40.89</v>
      </c>
      <c r="C174" s="26"/>
      <c r="D174" s="27">
        <v>65.569999999999993</v>
      </c>
      <c r="E174" s="27">
        <v>27.39</v>
      </c>
      <c r="F174" s="27">
        <v>101.94</v>
      </c>
      <c r="G174" s="27">
        <v>55.81</v>
      </c>
      <c r="H174" s="27">
        <v>25.67</v>
      </c>
      <c r="I174" s="27">
        <v>39.380000000000003</v>
      </c>
      <c r="J174" s="27">
        <v>30.18</v>
      </c>
      <c r="K174" s="27">
        <v>39.44</v>
      </c>
      <c r="L174" s="27">
        <v>33.32</v>
      </c>
      <c r="M174" s="27">
        <v>20.91</v>
      </c>
      <c r="N174" s="27">
        <v>24.4</v>
      </c>
      <c r="O174" s="27">
        <v>36.81</v>
      </c>
      <c r="P174" s="27">
        <v>8.57</v>
      </c>
      <c r="Q174" s="27">
        <v>18.29</v>
      </c>
      <c r="R174" s="26"/>
      <c r="S174" s="26"/>
      <c r="T174" s="26"/>
      <c r="U174" s="27">
        <v>47</v>
      </c>
      <c r="V174" s="27">
        <v>4.32</v>
      </c>
      <c r="W174" s="26"/>
      <c r="X174" s="26"/>
      <c r="Y174" s="26"/>
      <c r="Z174" s="26"/>
      <c r="AA174" s="26"/>
      <c r="AB174" s="26"/>
      <c r="AC174" s="26"/>
      <c r="AD174" s="26"/>
      <c r="AE174" s="26"/>
      <c r="AF174" s="26"/>
      <c r="AG174" s="26"/>
      <c r="AH174" s="26"/>
      <c r="AI174" s="26"/>
      <c r="AJ174" s="26"/>
      <c r="AK174" s="26"/>
      <c r="AL174" s="26"/>
      <c r="AM174" s="26"/>
      <c r="AN174" s="26"/>
      <c r="AO174" s="26"/>
      <c r="AP174" s="26"/>
      <c r="AQ174" s="26"/>
      <c r="AR174" s="26"/>
      <c r="AS174" s="26"/>
      <c r="AT174" s="26"/>
      <c r="AU174" s="26"/>
      <c r="AV174" s="26"/>
      <c r="AW174" s="26"/>
      <c r="AX174" s="26"/>
      <c r="AY174" s="26"/>
      <c r="AZ174" s="26"/>
      <c r="BA174" s="26"/>
      <c r="BB174" s="26"/>
      <c r="BC174" s="26"/>
      <c r="BD174" s="26"/>
      <c r="BE174" s="26"/>
      <c r="BF174" s="26"/>
      <c r="BG174" s="26"/>
      <c r="BH174" s="26"/>
      <c r="BI174" s="26"/>
      <c r="BJ174" s="26"/>
      <c r="BK174" s="26"/>
      <c r="BL174" s="26"/>
      <c r="BM174" s="26"/>
      <c r="BN174" s="26"/>
      <c r="BO174" s="26"/>
      <c r="BP174" s="26"/>
      <c r="BQ174" s="26"/>
      <c r="BR174" s="26"/>
      <c r="BS174" s="26"/>
      <c r="BT174" s="26"/>
      <c r="BU174" s="26"/>
      <c r="BV174" s="26"/>
      <c r="BW174" s="26"/>
      <c r="BX174" s="26"/>
      <c r="BY174" s="26"/>
      <c r="BZ174" s="26"/>
      <c r="CA174" s="26"/>
      <c r="CB174" s="26"/>
      <c r="CC174" s="26"/>
      <c r="CD174" s="26"/>
      <c r="CE174" s="26"/>
      <c r="CF174" s="26"/>
      <c r="CG174" s="26"/>
    </row>
    <row r="175" spans="1:85" x14ac:dyDescent="0.3">
      <c r="A175" s="25" t="s">
        <v>248</v>
      </c>
      <c r="B175" s="27">
        <v>41.21</v>
      </c>
      <c r="C175" s="26"/>
      <c r="D175" s="27">
        <v>65.86</v>
      </c>
      <c r="E175" s="27">
        <v>28.38</v>
      </c>
      <c r="F175" s="27">
        <v>102.42</v>
      </c>
      <c r="G175" s="27">
        <v>55.68</v>
      </c>
      <c r="H175" s="27">
        <v>25.88</v>
      </c>
      <c r="I175" s="27">
        <v>39.71</v>
      </c>
      <c r="J175" s="27">
        <v>30.47</v>
      </c>
      <c r="K175" s="27">
        <v>39.72</v>
      </c>
      <c r="L175" s="27">
        <v>33.409999999999997</v>
      </c>
      <c r="M175" s="27">
        <v>21.09</v>
      </c>
      <c r="N175" s="27">
        <v>24.8</v>
      </c>
      <c r="O175" s="27">
        <v>37.1</v>
      </c>
      <c r="P175" s="27">
        <v>8.7200000000000006</v>
      </c>
      <c r="Q175" s="27">
        <v>18.45</v>
      </c>
      <c r="R175" s="26"/>
      <c r="S175" s="26"/>
      <c r="T175" s="26"/>
      <c r="U175" s="27">
        <v>47.03</v>
      </c>
      <c r="V175" s="27">
        <v>4.37</v>
      </c>
      <c r="W175" s="26"/>
      <c r="X175" s="26"/>
      <c r="Y175" s="26"/>
      <c r="Z175" s="26"/>
      <c r="AA175" s="26"/>
      <c r="AB175" s="26"/>
      <c r="AC175" s="26"/>
      <c r="AD175" s="26"/>
      <c r="AE175" s="26"/>
      <c r="AF175" s="26"/>
      <c r="AG175" s="26"/>
      <c r="AH175" s="26"/>
      <c r="AI175" s="26"/>
      <c r="AJ175" s="26"/>
      <c r="AK175" s="26"/>
      <c r="AL175" s="26"/>
      <c r="AM175" s="26"/>
      <c r="AN175" s="26"/>
      <c r="AO175" s="26"/>
      <c r="AP175" s="26"/>
      <c r="AQ175" s="26"/>
      <c r="AR175" s="26"/>
      <c r="AS175" s="26"/>
      <c r="AT175" s="26"/>
      <c r="AU175" s="26"/>
      <c r="AV175" s="26"/>
      <c r="AW175" s="26"/>
      <c r="AX175" s="26"/>
      <c r="AY175" s="26"/>
      <c r="AZ175" s="26"/>
      <c r="BA175" s="26"/>
      <c r="BB175" s="26"/>
      <c r="BC175" s="26"/>
      <c r="BD175" s="26"/>
      <c r="BE175" s="26"/>
      <c r="BF175" s="26"/>
      <c r="BG175" s="26"/>
      <c r="BH175" s="26"/>
      <c r="BI175" s="26"/>
      <c r="BJ175" s="26"/>
      <c r="BK175" s="26"/>
      <c r="BL175" s="26"/>
      <c r="BM175" s="26"/>
      <c r="BN175" s="26"/>
      <c r="BO175" s="26"/>
      <c r="BP175" s="26"/>
      <c r="BQ175" s="26"/>
      <c r="BR175" s="26"/>
      <c r="BS175" s="26"/>
      <c r="BT175" s="26"/>
      <c r="BU175" s="26"/>
      <c r="BV175" s="26"/>
      <c r="BW175" s="26"/>
      <c r="BX175" s="26"/>
      <c r="BY175" s="26"/>
      <c r="BZ175" s="26"/>
      <c r="CA175" s="26"/>
      <c r="CB175" s="26"/>
      <c r="CC175" s="26"/>
      <c r="CD175" s="26"/>
      <c r="CE175" s="26"/>
      <c r="CF175" s="26"/>
      <c r="CG175" s="26"/>
    </row>
    <row r="176" spans="1:85" x14ac:dyDescent="0.3">
      <c r="A176" s="25" t="s">
        <v>249</v>
      </c>
      <c r="B176" s="27">
        <v>41.52</v>
      </c>
      <c r="C176" s="26"/>
      <c r="D176" s="27">
        <v>66.099999999999994</v>
      </c>
      <c r="E176" s="27">
        <v>29.65</v>
      </c>
      <c r="F176" s="27">
        <v>102.84</v>
      </c>
      <c r="G176" s="27">
        <v>55.59</v>
      </c>
      <c r="H176" s="27">
        <v>26.07</v>
      </c>
      <c r="I176" s="27">
        <v>39.96</v>
      </c>
      <c r="J176" s="27">
        <v>30.69</v>
      </c>
      <c r="K176" s="27">
        <v>39.979999999999997</v>
      </c>
      <c r="L176" s="27">
        <v>33.450000000000003</v>
      </c>
      <c r="M176" s="27">
        <v>21.24</v>
      </c>
      <c r="N176" s="27">
        <v>25.15</v>
      </c>
      <c r="O176" s="27">
        <v>37.28</v>
      </c>
      <c r="P176" s="27">
        <v>8.8699999999999992</v>
      </c>
      <c r="Q176" s="27">
        <v>18.62</v>
      </c>
      <c r="R176" s="26"/>
      <c r="S176" s="26"/>
      <c r="T176" s="26"/>
      <c r="U176" s="27">
        <v>46.99</v>
      </c>
      <c r="V176" s="27">
        <v>4.42</v>
      </c>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row>
    <row r="177" spans="1:85" x14ac:dyDescent="0.3">
      <c r="A177" s="25" t="s">
        <v>250</v>
      </c>
      <c r="B177" s="27">
        <v>41.82</v>
      </c>
      <c r="C177" s="26"/>
      <c r="D177" s="27">
        <v>66.31</v>
      </c>
      <c r="E177" s="27">
        <v>31.2</v>
      </c>
      <c r="F177" s="27">
        <v>103.2</v>
      </c>
      <c r="G177" s="27">
        <v>55.52</v>
      </c>
      <c r="H177" s="27">
        <v>26.26</v>
      </c>
      <c r="I177" s="27">
        <v>40.15</v>
      </c>
      <c r="J177" s="27">
        <v>30.86</v>
      </c>
      <c r="K177" s="27">
        <v>40.24</v>
      </c>
      <c r="L177" s="27">
        <v>33.450000000000003</v>
      </c>
      <c r="M177" s="27">
        <v>21.38</v>
      </c>
      <c r="N177" s="27">
        <v>25.46</v>
      </c>
      <c r="O177" s="27">
        <v>37.369999999999997</v>
      </c>
      <c r="P177" s="27">
        <v>9.0299999999999994</v>
      </c>
      <c r="Q177" s="27">
        <v>18.79</v>
      </c>
      <c r="R177" s="26"/>
      <c r="S177" s="26"/>
      <c r="T177" s="26"/>
      <c r="U177" s="27">
        <v>46.9</v>
      </c>
      <c r="V177" s="27">
        <v>4.46</v>
      </c>
      <c r="W177" s="26"/>
      <c r="X177" s="26"/>
      <c r="Y177" s="26"/>
      <c r="Z177" s="26"/>
      <c r="AA177" s="26"/>
      <c r="AB177" s="26"/>
      <c r="AC177" s="26"/>
      <c r="AD177" s="26"/>
      <c r="AE177" s="26"/>
      <c r="AF177" s="26"/>
      <c r="AG177" s="26"/>
      <c r="AH177" s="26"/>
      <c r="AI177" s="26"/>
      <c r="AJ177" s="26"/>
      <c r="AK177" s="26"/>
      <c r="AL177" s="26"/>
      <c r="AM177" s="26"/>
      <c r="AN177" s="26"/>
      <c r="AO177" s="26"/>
      <c r="AP177" s="26"/>
      <c r="AQ177" s="26"/>
      <c r="AR177" s="26"/>
      <c r="AS177" s="26"/>
      <c r="AT177" s="26"/>
      <c r="AU177" s="26"/>
      <c r="AV177" s="26"/>
      <c r="AW177" s="26"/>
      <c r="AX177" s="26"/>
      <c r="AY177" s="26"/>
      <c r="AZ177" s="26"/>
      <c r="BA177" s="26"/>
      <c r="BB177" s="26"/>
      <c r="BC177" s="26"/>
      <c r="BD177" s="26"/>
      <c r="BE177" s="26"/>
      <c r="BF177" s="26"/>
      <c r="BG177" s="26"/>
      <c r="BH177" s="26"/>
      <c r="BI177" s="26"/>
      <c r="BJ177" s="26"/>
      <c r="BK177" s="26"/>
      <c r="BL177" s="26"/>
      <c r="BM177" s="26"/>
      <c r="BN177" s="26"/>
      <c r="BO177" s="26"/>
      <c r="BP177" s="26"/>
      <c r="BQ177" s="26"/>
      <c r="BR177" s="26"/>
      <c r="BS177" s="26"/>
      <c r="BT177" s="26"/>
      <c r="BU177" s="26"/>
      <c r="BV177" s="26"/>
      <c r="BW177" s="26"/>
      <c r="BX177" s="26"/>
      <c r="BY177" s="26"/>
      <c r="BZ177" s="26"/>
      <c r="CA177" s="26"/>
      <c r="CB177" s="26"/>
      <c r="CC177" s="26"/>
      <c r="CD177" s="26"/>
      <c r="CE177" s="26"/>
      <c r="CF177" s="26"/>
      <c r="CG177" s="26"/>
    </row>
    <row r="178" spans="1:85" x14ac:dyDescent="0.3">
      <c r="A178" s="25" t="s">
        <v>251</v>
      </c>
      <c r="B178" s="27">
        <v>42.13</v>
      </c>
      <c r="C178" s="26"/>
      <c r="D178" s="27">
        <v>66.5</v>
      </c>
      <c r="E178" s="27">
        <v>33</v>
      </c>
      <c r="F178" s="27">
        <v>103.51</v>
      </c>
      <c r="G178" s="27">
        <v>55.46</v>
      </c>
      <c r="H178" s="27">
        <v>26.45</v>
      </c>
      <c r="I178" s="27">
        <v>40.29</v>
      </c>
      <c r="J178" s="27">
        <v>30.98</v>
      </c>
      <c r="K178" s="27">
        <v>40.46</v>
      </c>
      <c r="L178" s="27">
        <v>33.42</v>
      </c>
      <c r="M178" s="27">
        <v>21.53</v>
      </c>
      <c r="N178" s="27">
        <v>25.79</v>
      </c>
      <c r="O178" s="27">
        <v>37.43</v>
      </c>
      <c r="P178" s="27">
        <v>9.1999999999999993</v>
      </c>
      <c r="Q178" s="27">
        <v>18.95</v>
      </c>
      <c r="R178" s="26"/>
      <c r="S178" s="26"/>
      <c r="T178" s="26"/>
      <c r="U178" s="27">
        <v>46.8</v>
      </c>
      <c r="V178" s="27">
        <v>4.51</v>
      </c>
      <c r="W178" s="26"/>
      <c r="X178" s="26"/>
      <c r="Y178" s="26"/>
      <c r="Z178" s="26"/>
      <c r="AA178" s="26"/>
      <c r="AB178" s="26"/>
      <c r="AC178" s="26"/>
      <c r="AD178" s="26"/>
      <c r="AE178" s="26"/>
      <c r="AF178" s="26"/>
      <c r="AG178" s="26"/>
      <c r="AH178" s="26"/>
      <c r="AI178" s="26"/>
      <c r="AJ178" s="26"/>
      <c r="AK178" s="26"/>
      <c r="AL178" s="26"/>
      <c r="AM178" s="26"/>
      <c r="AN178" s="26"/>
      <c r="AO178" s="26"/>
      <c r="AP178" s="26"/>
      <c r="AQ178" s="26"/>
      <c r="AR178" s="26"/>
      <c r="AS178" s="26"/>
      <c r="AT178" s="26"/>
      <c r="AU178" s="26"/>
      <c r="AV178" s="26"/>
      <c r="AW178" s="26"/>
      <c r="AX178" s="26"/>
      <c r="AY178" s="26"/>
      <c r="AZ178" s="26"/>
      <c r="BA178" s="26"/>
      <c r="BB178" s="26"/>
      <c r="BC178" s="26"/>
      <c r="BD178" s="26"/>
      <c r="BE178" s="26"/>
      <c r="BF178" s="26"/>
      <c r="BG178" s="26"/>
      <c r="BH178" s="26"/>
      <c r="BI178" s="26"/>
      <c r="BJ178" s="26"/>
      <c r="BK178" s="26"/>
      <c r="BL178" s="26"/>
      <c r="BM178" s="26"/>
      <c r="BN178" s="26"/>
      <c r="BO178" s="26"/>
      <c r="BP178" s="26"/>
      <c r="BQ178" s="26"/>
      <c r="BR178" s="26"/>
      <c r="BS178" s="26"/>
      <c r="BT178" s="26"/>
      <c r="BU178" s="26"/>
      <c r="BV178" s="26"/>
      <c r="BW178" s="26"/>
      <c r="BX178" s="26"/>
      <c r="BY178" s="26"/>
      <c r="BZ178" s="26"/>
      <c r="CA178" s="26"/>
      <c r="CB178" s="26"/>
      <c r="CC178" s="26"/>
      <c r="CD178" s="26"/>
      <c r="CE178" s="26"/>
      <c r="CF178" s="26"/>
      <c r="CG178" s="26"/>
    </row>
    <row r="179" spans="1:85" x14ac:dyDescent="0.3">
      <c r="A179" s="25" t="s">
        <v>252</v>
      </c>
      <c r="B179" s="27">
        <v>42.44</v>
      </c>
      <c r="C179" s="26"/>
      <c r="D179" s="27">
        <v>66.67</v>
      </c>
      <c r="E179" s="27">
        <v>34.89</v>
      </c>
      <c r="F179" s="27">
        <v>103.78</v>
      </c>
      <c r="G179" s="27">
        <v>55.41</v>
      </c>
      <c r="H179" s="27">
        <v>26.66</v>
      </c>
      <c r="I179" s="27">
        <v>40.380000000000003</v>
      </c>
      <c r="J179" s="27">
        <v>31.07</v>
      </c>
      <c r="K179" s="27">
        <v>40.64</v>
      </c>
      <c r="L179" s="27">
        <v>33.39</v>
      </c>
      <c r="M179" s="27">
        <v>21.69</v>
      </c>
      <c r="N179" s="27">
        <v>26.14</v>
      </c>
      <c r="O179" s="27">
        <v>37.5</v>
      </c>
      <c r="P179" s="27">
        <v>9.39</v>
      </c>
      <c r="Q179" s="27">
        <v>19.12</v>
      </c>
      <c r="R179" s="26"/>
      <c r="S179" s="26"/>
      <c r="T179" s="26"/>
      <c r="U179" s="27">
        <v>46.74</v>
      </c>
      <c r="V179" s="27">
        <v>4.58</v>
      </c>
      <c r="W179" s="26"/>
      <c r="X179" s="26"/>
      <c r="Y179" s="26"/>
      <c r="Z179" s="26"/>
      <c r="AA179" s="26"/>
      <c r="AB179" s="26"/>
      <c r="AC179" s="26"/>
      <c r="AD179" s="26"/>
      <c r="AE179" s="26"/>
      <c r="AF179" s="26"/>
      <c r="AG179" s="26"/>
      <c r="AH179" s="26"/>
      <c r="AI179" s="26"/>
      <c r="AJ179" s="26"/>
      <c r="AK179" s="26"/>
      <c r="AL179" s="26"/>
      <c r="AM179" s="26"/>
      <c r="AN179" s="26"/>
      <c r="AO179" s="26"/>
      <c r="AP179" s="26"/>
      <c r="AQ179" s="26"/>
      <c r="AR179" s="26"/>
      <c r="AS179" s="26"/>
      <c r="AT179" s="26"/>
      <c r="AU179" s="26"/>
      <c r="AV179" s="26"/>
      <c r="AW179" s="26"/>
      <c r="AX179" s="26"/>
      <c r="AY179" s="26"/>
      <c r="AZ179" s="26"/>
      <c r="BA179" s="26"/>
      <c r="BB179" s="26"/>
      <c r="BC179" s="26"/>
      <c r="BD179" s="26"/>
      <c r="BE179" s="26"/>
      <c r="BF179" s="26"/>
      <c r="BG179" s="26"/>
      <c r="BH179" s="26"/>
      <c r="BI179" s="26"/>
      <c r="BJ179" s="26"/>
      <c r="BK179" s="26"/>
      <c r="BL179" s="26"/>
      <c r="BM179" s="26"/>
      <c r="BN179" s="26"/>
      <c r="BO179" s="26"/>
      <c r="BP179" s="26"/>
      <c r="BQ179" s="26"/>
      <c r="BR179" s="26"/>
      <c r="BS179" s="26"/>
      <c r="BT179" s="26"/>
      <c r="BU179" s="26"/>
      <c r="BV179" s="26"/>
      <c r="BW179" s="26"/>
      <c r="BX179" s="26"/>
      <c r="BY179" s="26"/>
      <c r="BZ179" s="26"/>
      <c r="CA179" s="26"/>
      <c r="CB179" s="26"/>
      <c r="CC179" s="26"/>
      <c r="CD179" s="26"/>
      <c r="CE179" s="26"/>
      <c r="CF179" s="26"/>
      <c r="CG179" s="26"/>
    </row>
    <row r="180" spans="1:85" x14ac:dyDescent="0.3">
      <c r="A180" s="25" t="s">
        <v>253</v>
      </c>
      <c r="B180" s="27">
        <v>42.75</v>
      </c>
      <c r="C180" s="26"/>
      <c r="D180" s="27">
        <v>66.83</v>
      </c>
      <c r="E180" s="27">
        <v>36.83</v>
      </c>
      <c r="F180" s="27">
        <v>104.04</v>
      </c>
      <c r="G180" s="27">
        <v>55.36</v>
      </c>
      <c r="H180" s="27">
        <v>26.88</v>
      </c>
      <c r="I180" s="27">
        <v>40.450000000000003</v>
      </c>
      <c r="J180" s="27">
        <v>31.13</v>
      </c>
      <c r="K180" s="27">
        <v>40.78</v>
      </c>
      <c r="L180" s="27">
        <v>33.36</v>
      </c>
      <c r="M180" s="27">
        <v>21.85</v>
      </c>
      <c r="N180" s="27">
        <v>26.54</v>
      </c>
      <c r="O180" s="27">
        <v>37.6</v>
      </c>
      <c r="P180" s="27">
        <v>9.6</v>
      </c>
      <c r="Q180" s="27">
        <v>19.3</v>
      </c>
      <c r="R180" s="26"/>
      <c r="S180" s="26"/>
      <c r="T180" s="26"/>
      <c r="U180" s="27">
        <v>46.75</v>
      </c>
      <c r="V180" s="27">
        <v>4.67</v>
      </c>
      <c r="W180" s="26"/>
      <c r="X180" s="26"/>
      <c r="Y180" s="26"/>
      <c r="Z180" s="26"/>
      <c r="AA180" s="26"/>
      <c r="AB180" s="26"/>
      <c r="AC180" s="26"/>
      <c r="AD180" s="26"/>
      <c r="AE180" s="26"/>
      <c r="AF180" s="26"/>
      <c r="AG180" s="26"/>
      <c r="AH180" s="26"/>
      <c r="AI180" s="26"/>
      <c r="AJ180" s="26"/>
      <c r="AK180" s="26"/>
      <c r="AL180" s="26"/>
      <c r="AM180" s="26"/>
      <c r="AN180" s="26"/>
      <c r="AO180" s="26"/>
      <c r="AP180" s="26"/>
      <c r="AQ180" s="26"/>
      <c r="AR180" s="26"/>
      <c r="AS180" s="26"/>
      <c r="AT180" s="26"/>
      <c r="AU180" s="26"/>
      <c r="AV180" s="26"/>
      <c r="AW180" s="26"/>
      <c r="AX180" s="26"/>
      <c r="AY180" s="26"/>
      <c r="AZ180" s="26"/>
      <c r="BA180" s="26"/>
      <c r="BB180" s="26"/>
      <c r="BC180" s="26"/>
      <c r="BD180" s="26"/>
      <c r="BE180" s="26"/>
      <c r="BF180" s="26"/>
      <c r="BG180" s="26"/>
      <c r="BH180" s="26"/>
      <c r="BI180" s="26"/>
      <c r="BJ180" s="26"/>
      <c r="BK180" s="26"/>
      <c r="BL180" s="26"/>
      <c r="BM180" s="26"/>
      <c r="BN180" s="26"/>
      <c r="BO180" s="26"/>
      <c r="BP180" s="26"/>
      <c r="BQ180" s="26"/>
      <c r="BR180" s="26"/>
      <c r="BS180" s="26"/>
      <c r="BT180" s="26"/>
      <c r="BU180" s="26"/>
      <c r="BV180" s="26"/>
      <c r="BW180" s="26"/>
      <c r="BX180" s="26"/>
      <c r="BY180" s="26"/>
      <c r="BZ180" s="26"/>
      <c r="CA180" s="26"/>
      <c r="CB180" s="26"/>
      <c r="CC180" s="26"/>
      <c r="CD180" s="26"/>
      <c r="CE180" s="26"/>
      <c r="CF180" s="26"/>
      <c r="CG180" s="26"/>
    </row>
    <row r="181" spans="1:85" x14ac:dyDescent="0.3">
      <c r="A181" s="25" t="s">
        <v>254</v>
      </c>
      <c r="B181" s="27">
        <v>43.07</v>
      </c>
      <c r="C181" s="26"/>
      <c r="D181" s="27">
        <v>66.98</v>
      </c>
      <c r="E181" s="27">
        <v>38.799999999999997</v>
      </c>
      <c r="F181" s="27">
        <v>104.33</v>
      </c>
      <c r="G181" s="27">
        <v>55.3</v>
      </c>
      <c r="H181" s="27">
        <v>27.11</v>
      </c>
      <c r="I181" s="27">
        <v>40.49</v>
      </c>
      <c r="J181" s="27">
        <v>31.2</v>
      </c>
      <c r="K181" s="27">
        <v>40.909999999999997</v>
      </c>
      <c r="L181" s="27">
        <v>33.35</v>
      </c>
      <c r="M181" s="27">
        <v>22.01</v>
      </c>
      <c r="N181" s="27">
        <v>26.97</v>
      </c>
      <c r="O181" s="27">
        <v>37.729999999999997</v>
      </c>
      <c r="P181" s="27">
        <v>9.84</v>
      </c>
      <c r="Q181" s="27">
        <v>19.489999999999998</v>
      </c>
      <c r="R181" s="26"/>
      <c r="S181" s="26"/>
      <c r="T181" s="26"/>
      <c r="U181" s="27">
        <v>46.84</v>
      </c>
      <c r="V181" s="27">
        <v>4.74</v>
      </c>
      <c r="W181" s="26"/>
      <c r="X181" s="26"/>
      <c r="Y181" s="26"/>
      <c r="Z181" s="26"/>
      <c r="AA181" s="26"/>
      <c r="AB181" s="26"/>
      <c r="AC181" s="26"/>
      <c r="AD181" s="26"/>
      <c r="AE181" s="26"/>
      <c r="AF181" s="26"/>
      <c r="AG181" s="26"/>
      <c r="AH181" s="26"/>
      <c r="AI181" s="26"/>
      <c r="AJ181" s="26"/>
      <c r="AK181" s="26"/>
      <c r="AL181" s="26"/>
      <c r="AM181" s="26"/>
      <c r="AN181" s="26"/>
      <c r="AO181" s="26"/>
      <c r="AP181" s="26"/>
      <c r="AQ181" s="26"/>
      <c r="AR181" s="26"/>
      <c r="AS181" s="26"/>
      <c r="AT181" s="26"/>
      <c r="AU181" s="26"/>
      <c r="AV181" s="26"/>
      <c r="AW181" s="26"/>
      <c r="AX181" s="26"/>
      <c r="AY181" s="26"/>
      <c r="AZ181" s="26"/>
      <c r="BA181" s="26"/>
      <c r="BB181" s="26"/>
      <c r="BC181" s="26"/>
      <c r="BD181" s="26"/>
      <c r="BE181" s="26"/>
      <c r="BF181" s="26"/>
      <c r="BG181" s="26"/>
      <c r="BH181" s="26"/>
      <c r="BI181" s="26"/>
      <c r="BJ181" s="26"/>
      <c r="BK181" s="26"/>
      <c r="BL181" s="26"/>
      <c r="BM181" s="26"/>
      <c r="BN181" s="26"/>
      <c r="BO181" s="26"/>
      <c r="BP181" s="26"/>
      <c r="BQ181" s="26"/>
      <c r="BR181" s="26"/>
      <c r="BS181" s="26"/>
      <c r="BT181" s="26"/>
      <c r="BU181" s="26"/>
      <c r="BV181" s="26"/>
      <c r="BW181" s="26"/>
      <c r="BX181" s="26"/>
      <c r="BY181" s="26"/>
      <c r="BZ181" s="26"/>
      <c r="CA181" s="26"/>
      <c r="CB181" s="26"/>
      <c r="CC181" s="26"/>
      <c r="CD181" s="26"/>
      <c r="CE181" s="26"/>
      <c r="CF181" s="26"/>
      <c r="CG181" s="26"/>
    </row>
    <row r="182" spans="1:85" x14ac:dyDescent="0.3">
      <c r="A182" s="25" t="s">
        <v>255</v>
      </c>
      <c r="B182" s="27">
        <v>43.4</v>
      </c>
      <c r="C182" s="26"/>
      <c r="D182" s="27">
        <v>67.099999999999994</v>
      </c>
      <c r="E182" s="27">
        <v>40.770000000000003</v>
      </c>
      <c r="F182" s="27">
        <v>104.62</v>
      </c>
      <c r="G182" s="27">
        <v>55.23</v>
      </c>
      <c r="H182" s="27">
        <v>27.34</v>
      </c>
      <c r="I182" s="27">
        <v>40.520000000000003</v>
      </c>
      <c r="J182" s="27">
        <v>31.3</v>
      </c>
      <c r="K182" s="27">
        <v>41.05</v>
      </c>
      <c r="L182" s="27">
        <v>33.369999999999997</v>
      </c>
      <c r="M182" s="27">
        <v>22.17</v>
      </c>
      <c r="N182" s="27">
        <v>27.39</v>
      </c>
      <c r="O182" s="27">
        <v>37.86</v>
      </c>
      <c r="P182" s="27">
        <v>10.11</v>
      </c>
      <c r="Q182" s="27">
        <v>19.7</v>
      </c>
      <c r="R182" s="26"/>
      <c r="S182" s="26"/>
      <c r="T182" s="26"/>
      <c r="U182" s="27">
        <v>47</v>
      </c>
      <c r="V182" s="27">
        <v>4.76</v>
      </c>
      <c r="W182" s="26"/>
      <c r="X182" s="26"/>
      <c r="Y182" s="26"/>
      <c r="Z182" s="26"/>
      <c r="AA182" s="26"/>
      <c r="AB182" s="26"/>
      <c r="AC182" s="26"/>
      <c r="AD182" s="26"/>
      <c r="AE182" s="26"/>
      <c r="AF182" s="26"/>
      <c r="AG182" s="26"/>
      <c r="AH182" s="26"/>
      <c r="AI182" s="26"/>
      <c r="AJ182" s="26"/>
      <c r="AK182" s="26"/>
      <c r="AL182" s="26"/>
      <c r="AM182" s="26"/>
      <c r="AN182" s="26"/>
      <c r="AO182" s="26"/>
      <c r="AP182" s="26"/>
      <c r="AQ182" s="26"/>
      <c r="AR182" s="26"/>
      <c r="AS182" s="26"/>
      <c r="AT182" s="26"/>
      <c r="AU182" s="26"/>
      <c r="AV182" s="26"/>
      <c r="AW182" s="26"/>
      <c r="AX182" s="26"/>
      <c r="AY182" s="26"/>
      <c r="AZ182" s="26"/>
      <c r="BA182" s="26"/>
      <c r="BB182" s="26"/>
      <c r="BC182" s="26"/>
      <c r="BD182" s="26"/>
      <c r="BE182" s="26"/>
      <c r="BF182" s="26"/>
      <c r="BG182" s="26"/>
      <c r="BH182" s="26"/>
      <c r="BI182" s="26"/>
      <c r="BJ182" s="26"/>
      <c r="BK182" s="26"/>
      <c r="BL182" s="26"/>
      <c r="BM182" s="26"/>
      <c r="BN182" s="26"/>
      <c r="BO182" s="26"/>
      <c r="BP182" s="26"/>
      <c r="BQ182" s="26"/>
      <c r="BR182" s="26"/>
      <c r="BS182" s="26"/>
      <c r="BT182" s="26"/>
      <c r="BU182" s="26"/>
      <c r="BV182" s="26"/>
      <c r="BW182" s="26"/>
      <c r="BX182" s="26"/>
      <c r="BY182" s="26"/>
      <c r="BZ182" s="26"/>
      <c r="CA182" s="26"/>
      <c r="CB182" s="26"/>
      <c r="CC182" s="26"/>
      <c r="CD182" s="26"/>
      <c r="CE182" s="26"/>
      <c r="CF182" s="26"/>
      <c r="CG182" s="26"/>
    </row>
    <row r="183" spans="1:85" x14ac:dyDescent="0.3">
      <c r="A183" s="25" t="s">
        <v>256</v>
      </c>
      <c r="B183" s="27">
        <v>43.72</v>
      </c>
      <c r="C183" s="26"/>
      <c r="D183" s="27">
        <v>67.209999999999994</v>
      </c>
      <c r="E183" s="27">
        <v>42.7</v>
      </c>
      <c r="F183" s="27">
        <v>104.9</v>
      </c>
      <c r="G183" s="27">
        <v>55.12</v>
      </c>
      <c r="H183" s="27">
        <v>27.53</v>
      </c>
      <c r="I183" s="27">
        <v>40.54</v>
      </c>
      <c r="J183" s="27">
        <v>31.45</v>
      </c>
      <c r="K183" s="27">
        <v>41.19</v>
      </c>
      <c r="L183" s="27">
        <v>33.42</v>
      </c>
      <c r="M183" s="27">
        <v>22.3</v>
      </c>
      <c r="N183" s="27">
        <v>27.79</v>
      </c>
      <c r="O183" s="27">
        <v>37.979999999999997</v>
      </c>
      <c r="P183" s="27">
        <v>10.4</v>
      </c>
      <c r="Q183" s="27">
        <v>19.93</v>
      </c>
      <c r="R183" s="26"/>
      <c r="S183" s="26"/>
      <c r="T183" s="26"/>
      <c r="U183" s="27">
        <v>47.22</v>
      </c>
      <c r="V183" s="27">
        <v>4.76</v>
      </c>
      <c r="W183" s="26"/>
      <c r="X183" s="26"/>
      <c r="Y183" s="26"/>
      <c r="Z183" s="26"/>
      <c r="AA183" s="26"/>
      <c r="AB183" s="26"/>
      <c r="AC183" s="26"/>
      <c r="AD183" s="26"/>
      <c r="AE183" s="26"/>
      <c r="AF183" s="26"/>
      <c r="AG183" s="26"/>
      <c r="AH183" s="26"/>
      <c r="AI183" s="26"/>
      <c r="AJ183" s="26"/>
      <c r="AK183" s="26"/>
      <c r="AL183" s="26"/>
      <c r="AM183" s="26"/>
      <c r="AN183" s="26"/>
      <c r="AO183" s="26"/>
      <c r="AP183" s="26"/>
      <c r="AQ183" s="26"/>
      <c r="AR183" s="26"/>
      <c r="AS183" s="26"/>
      <c r="AT183" s="26"/>
      <c r="AU183" s="26"/>
      <c r="AV183" s="26"/>
      <c r="AW183" s="26"/>
      <c r="AX183" s="26"/>
      <c r="AY183" s="26"/>
      <c r="AZ183" s="26"/>
      <c r="BA183" s="26"/>
      <c r="BB183" s="26"/>
      <c r="BC183" s="26"/>
      <c r="BD183" s="26"/>
      <c r="BE183" s="26"/>
      <c r="BF183" s="26"/>
      <c r="BG183" s="26"/>
      <c r="BH183" s="26"/>
      <c r="BI183" s="26"/>
      <c r="BJ183" s="26"/>
      <c r="BK183" s="26"/>
      <c r="BL183" s="26"/>
      <c r="BM183" s="26"/>
      <c r="BN183" s="26"/>
      <c r="BO183" s="26"/>
      <c r="BP183" s="26"/>
      <c r="BQ183" s="26"/>
      <c r="BR183" s="26"/>
      <c r="BS183" s="26"/>
      <c r="BT183" s="26"/>
      <c r="BU183" s="26"/>
      <c r="BV183" s="26"/>
      <c r="BW183" s="26"/>
      <c r="BX183" s="26"/>
      <c r="BY183" s="26"/>
      <c r="BZ183" s="26"/>
      <c r="CA183" s="26"/>
      <c r="CB183" s="26"/>
      <c r="CC183" s="26"/>
      <c r="CD183" s="26"/>
      <c r="CE183" s="26"/>
      <c r="CF183" s="26"/>
      <c r="CG183" s="26"/>
    </row>
    <row r="184" spans="1:85" x14ac:dyDescent="0.3">
      <c r="A184" s="25" t="s">
        <v>257</v>
      </c>
      <c r="B184" s="27">
        <v>44.03</v>
      </c>
      <c r="C184" s="26"/>
      <c r="D184" s="27">
        <v>67.319999999999993</v>
      </c>
      <c r="E184" s="27">
        <v>44.55</v>
      </c>
      <c r="F184" s="27">
        <v>105.17</v>
      </c>
      <c r="G184" s="27">
        <v>55</v>
      </c>
      <c r="H184" s="27">
        <v>27.7</v>
      </c>
      <c r="I184" s="27">
        <v>40.56</v>
      </c>
      <c r="J184" s="27">
        <v>31.64</v>
      </c>
      <c r="K184" s="27">
        <v>41.36</v>
      </c>
      <c r="L184" s="27">
        <v>33.5</v>
      </c>
      <c r="M184" s="27">
        <v>22.41</v>
      </c>
      <c r="N184" s="27">
        <v>28.15</v>
      </c>
      <c r="O184" s="27">
        <v>38.06</v>
      </c>
      <c r="P184" s="27">
        <v>10.69</v>
      </c>
      <c r="Q184" s="27">
        <v>20.170000000000002</v>
      </c>
      <c r="R184" s="26"/>
      <c r="S184" s="26"/>
      <c r="T184" s="26"/>
      <c r="U184" s="27">
        <v>47.46</v>
      </c>
      <c r="V184" s="27">
        <v>4.7699999999999996</v>
      </c>
      <c r="W184" s="26"/>
      <c r="X184" s="26"/>
      <c r="Y184" s="26"/>
      <c r="Z184" s="26"/>
      <c r="AA184" s="26"/>
      <c r="AB184" s="26"/>
      <c r="AC184" s="26"/>
      <c r="AD184" s="26"/>
      <c r="AE184" s="26"/>
      <c r="AF184" s="26"/>
      <c r="AG184" s="26"/>
      <c r="AH184" s="26"/>
      <c r="AI184" s="26"/>
      <c r="AJ184" s="26"/>
      <c r="AK184" s="26"/>
      <c r="AL184" s="26"/>
      <c r="AM184" s="26"/>
      <c r="AN184" s="26"/>
      <c r="AO184" s="26"/>
      <c r="AP184" s="26"/>
      <c r="AQ184" s="26"/>
      <c r="AR184" s="26"/>
      <c r="AS184" s="26"/>
      <c r="AT184" s="26"/>
      <c r="AU184" s="26"/>
      <c r="AV184" s="26"/>
      <c r="AW184" s="26"/>
      <c r="AX184" s="26"/>
      <c r="AY184" s="26"/>
      <c r="AZ184" s="26"/>
      <c r="BA184" s="26"/>
      <c r="BB184" s="26"/>
      <c r="BC184" s="26"/>
      <c r="BD184" s="26"/>
      <c r="BE184" s="26"/>
      <c r="BF184" s="26"/>
      <c r="BG184" s="26"/>
      <c r="BH184" s="26"/>
      <c r="BI184" s="26"/>
      <c r="BJ184" s="26"/>
      <c r="BK184" s="26"/>
      <c r="BL184" s="26"/>
      <c r="BM184" s="26"/>
      <c r="BN184" s="26"/>
      <c r="BO184" s="26"/>
      <c r="BP184" s="26"/>
      <c r="BQ184" s="26"/>
      <c r="BR184" s="26"/>
      <c r="BS184" s="26"/>
      <c r="BT184" s="26"/>
      <c r="BU184" s="26"/>
      <c r="BV184" s="26"/>
      <c r="BW184" s="26"/>
      <c r="BX184" s="26"/>
      <c r="BY184" s="26"/>
      <c r="BZ184" s="26"/>
      <c r="CA184" s="26"/>
      <c r="CB184" s="26"/>
      <c r="CC184" s="26"/>
      <c r="CD184" s="26"/>
      <c r="CE184" s="26"/>
      <c r="CF184" s="26"/>
      <c r="CG184" s="26"/>
    </row>
    <row r="185" spans="1:85" x14ac:dyDescent="0.3">
      <c r="A185" s="25" t="s">
        <v>258</v>
      </c>
      <c r="B185" s="27">
        <v>44.33</v>
      </c>
      <c r="C185" s="26"/>
      <c r="D185" s="27">
        <v>67.459999999999994</v>
      </c>
      <c r="E185" s="27">
        <v>46.31</v>
      </c>
      <c r="F185" s="27">
        <v>105.45</v>
      </c>
      <c r="G185" s="27">
        <v>54.85</v>
      </c>
      <c r="H185" s="27">
        <v>27.85</v>
      </c>
      <c r="I185" s="27">
        <v>40.56</v>
      </c>
      <c r="J185" s="27">
        <v>31.86</v>
      </c>
      <c r="K185" s="27">
        <v>41.55</v>
      </c>
      <c r="L185" s="27">
        <v>33.6</v>
      </c>
      <c r="M185" s="27">
        <v>22.51</v>
      </c>
      <c r="N185" s="27">
        <v>28.47</v>
      </c>
      <c r="O185" s="27">
        <v>38.11</v>
      </c>
      <c r="P185" s="27">
        <v>10.99</v>
      </c>
      <c r="Q185" s="27">
        <v>20.43</v>
      </c>
      <c r="R185" s="26"/>
      <c r="S185" s="26"/>
      <c r="T185" s="26"/>
      <c r="U185" s="27">
        <v>47.71</v>
      </c>
      <c r="V185" s="27">
        <v>4.78</v>
      </c>
      <c r="W185" s="26"/>
      <c r="X185" s="26"/>
      <c r="Y185" s="26"/>
      <c r="Z185" s="26"/>
      <c r="AA185" s="26"/>
      <c r="AB185" s="26"/>
      <c r="AC185" s="26"/>
      <c r="AD185" s="26"/>
      <c r="AE185" s="26"/>
      <c r="AF185" s="26"/>
      <c r="AG185" s="26"/>
      <c r="AH185" s="26"/>
      <c r="AI185" s="26"/>
      <c r="AJ185" s="26"/>
      <c r="AK185" s="26"/>
      <c r="AL185" s="26"/>
      <c r="AM185" s="26"/>
      <c r="AN185" s="26"/>
      <c r="AO185" s="26"/>
      <c r="AP185" s="26"/>
      <c r="AQ185" s="26"/>
      <c r="AR185" s="26"/>
      <c r="AS185" s="26"/>
      <c r="AT185" s="26"/>
      <c r="AU185" s="26"/>
      <c r="AV185" s="26"/>
      <c r="AW185" s="26"/>
      <c r="AX185" s="26"/>
      <c r="AY185" s="26"/>
      <c r="AZ185" s="26"/>
      <c r="BA185" s="26"/>
      <c r="BB185" s="26"/>
      <c r="BC185" s="26"/>
      <c r="BD185" s="26"/>
      <c r="BE185" s="26"/>
      <c r="BF185" s="26"/>
      <c r="BG185" s="26"/>
      <c r="BH185" s="26"/>
      <c r="BI185" s="26"/>
      <c r="BJ185" s="26"/>
      <c r="BK185" s="26"/>
      <c r="BL185" s="26"/>
      <c r="BM185" s="26"/>
      <c r="BN185" s="26"/>
      <c r="BO185" s="26"/>
      <c r="BP185" s="26"/>
      <c r="BQ185" s="26"/>
      <c r="BR185" s="26"/>
      <c r="BS185" s="26"/>
      <c r="BT185" s="26"/>
      <c r="BU185" s="26"/>
      <c r="BV185" s="26"/>
      <c r="BW185" s="26"/>
      <c r="BX185" s="26"/>
      <c r="BY185" s="26"/>
      <c r="BZ185" s="26"/>
      <c r="CA185" s="26"/>
      <c r="CB185" s="26"/>
      <c r="CC185" s="26"/>
      <c r="CD185" s="26"/>
      <c r="CE185" s="26"/>
      <c r="CF185" s="26"/>
      <c r="CG185" s="26"/>
    </row>
    <row r="186" spans="1:85" x14ac:dyDescent="0.3">
      <c r="A186" s="25" t="s">
        <v>259</v>
      </c>
      <c r="B186" s="27">
        <v>44.62</v>
      </c>
      <c r="C186" s="26"/>
      <c r="D186" s="27">
        <v>67.66</v>
      </c>
      <c r="E186" s="27">
        <v>47.94</v>
      </c>
      <c r="F186" s="27">
        <v>105.72</v>
      </c>
      <c r="G186" s="27">
        <v>54.68</v>
      </c>
      <c r="H186" s="27">
        <v>28</v>
      </c>
      <c r="I186" s="27">
        <v>40.54</v>
      </c>
      <c r="J186" s="27">
        <v>32.08</v>
      </c>
      <c r="K186" s="27">
        <v>41.76</v>
      </c>
      <c r="L186" s="27">
        <v>33.71</v>
      </c>
      <c r="M186" s="27">
        <v>22.61</v>
      </c>
      <c r="N186" s="27">
        <v>28.77</v>
      </c>
      <c r="O186" s="27">
        <v>38.14</v>
      </c>
      <c r="P186" s="27">
        <v>11.29</v>
      </c>
      <c r="Q186" s="27">
        <v>20.7</v>
      </c>
      <c r="R186" s="26"/>
      <c r="S186" s="26"/>
      <c r="T186" s="26"/>
      <c r="U186" s="27">
        <v>47.91</v>
      </c>
      <c r="V186" s="27">
        <v>4.84</v>
      </c>
      <c r="W186" s="26"/>
      <c r="X186" s="26"/>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6"/>
      <c r="BD186" s="26"/>
      <c r="BE186" s="26"/>
      <c r="BF186" s="26"/>
      <c r="BG186" s="26"/>
      <c r="BH186" s="26"/>
      <c r="BI186" s="26"/>
      <c r="BJ186" s="26"/>
      <c r="BK186" s="26"/>
      <c r="BL186" s="26"/>
      <c r="BM186" s="26"/>
      <c r="BN186" s="26"/>
      <c r="BO186" s="26"/>
      <c r="BP186" s="26"/>
      <c r="BQ186" s="26"/>
      <c r="BR186" s="26"/>
      <c r="BS186" s="26"/>
      <c r="BT186" s="26"/>
      <c r="BU186" s="26"/>
      <c r="BV186" s="26"/>
      <c r="BW186" s="26"/>
      <c r="BX186" s="26"/>
      <c r="BY186" s="26"/>
      <c r="BZ186" s="26"/>
      <c r="CA186" s="26"/>
      <c r="CB186" s="26"/>
      <c r="CC186" s="26"/>
      <c r="CD186" s="26"/>
      <c r="CE186" s="26"/>
      <c r="CF186" s="26"/>
      <c r="CG186" s="26"/>
    </row>
    <row r="187" spans="1:85" x14ac:dyDescent="0.3">
      <c r="A187" s="25" t="s">
        <v>260</v>
      </c>
      <c r="B187" s="27">
        <v>44.9</v>
      </c>
      <c r="C187" s="26"/>
      <c r="D187" s="27">
        <v>67.94</v>
      </c>
      <c r="E187" s="27">
        <v>49.45</v>
      </c>
      <c r="F187" s="27">
        <v>106</v>
      </c>
      <c r="G187" s="27">
        <v>54.49</v>
      </c>
      <c r="H187" s="27">
        <v>28.15</v>
      </c>
      <c r="I187" s="27">
        <v>40.5</v>
      </c>
      <c r="J187" s="27">
        <v>32.29</v>
      </c>
      <c r="K187" s="27">
        <v>42</v>
      </c>
      <c r="L187" s="27">
        <v>33.83</v>
      </c>
      <c r="M187" s="27">
        <v>22.71</v>
      </c>
      <c r="N187" s="27">
        <v>29.08</v>
      </c>
      <c r="O187" s="27">
        <v>38.159999999999997</v>
      </c>
      <c r="P187" s="27">
        <v>11.57</v>
      </c>
      <c r="Q187" s="27">
        <v>20.98</v>
      </c>
      <c r="R187" s="26"/>
      <c r="S187" s="26"/>
      <c r="T187" s="26"/>
      <c r="U187" s="27">
        <v>48.04</v>
      </c>
      <c r="V187" s="27">
        <v>5.04</v>
      </c>
      <c r="W187" s="26"/>
      <c r="X187" s="26"/>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6"/>
      <c r="BD187" s="26"/>
      <c r="BE187" s="26"/>
      <c r="BF187" s="26"/>
      <c r="BG187" s="26"/>
      <c r="BH187" s="26"/>
      <c r="BI187" s="26"/>
      <c r="BJ187" s="26"/>
      <c r="BK187" s="26"/>
      <c r="BL187" s="26"/>
      <c r="BM187" s="26"/>
      <c r="BN187" s="26"/>
      <c r="BO187" s="26"/>
      <c r="BP187" s="26"/>
      <c r="BQ187" s="26"/>
      <c r="BR187" s="26"/>
      <c r="BS187" s="26"/>
      <c r="BT187" s="26"/>
      <c r="BU187" s="26"/>
      <c r="BV187" s="26"/>
      <c r="BW187" s="26"/>
      <c r="BX187" s="26"/>
      <c r="BY187" s="26"/>
      <c r="BZ187" s="26"/>
      <c r="CA187" s="26"/>
      <c r="CB187" s="26"/>
      <c r="CC187" s="26"/>
      <c r="CD187" s="26"/>
      <c r="CE187" s="26"/>
      <c r="CF187" s="26"/>
      <c r="CG187" s="26"/>
    </row>
    <row r="188" spans="1:85" x14ac:dyDescent="0.3">
      <c r="A188" s="25" t="s">
        <v>261</v>
      </c>
      <c r="B188" s="27">
        <v>45.19</v>
      </c>
      <c r="C188" s="26"/>
      <c r="D188" s="27">
        <v>68.290000000000006</v>
      </c>
      <c r="E188" s="27">
        <v>50.83</v>
      </c>
      <c r="F188" s="27">
        <v>106.35</v>
      </c>
      <c r="G188" s="27">
        <v>54.28</v>
      </c>
      <c r="H188" s="27">
        <v>28.32</v>
      </c>
      <c r="I188" s="27">
        <v>40.450000000000003</v>
      </c>
      <c r="J188" s="27">
        <v>32.479999999999997</v>
      </c>
      <c r="K188" s="27">
        <v>42.24</v>
      </c>
      <c r="L188" s="27">
        <v>33.950000000000003</v>
      </c>
      <c r="M188" s="27">
        <v>22.82</v>
      </c>
      <c r="N188" s="27">
        <v>29.41</v>
      </c>
      <c r="O188" s="27">
        <v>38.19</v>
      </c>
      <c r="P188" s="27">
        <v>11.85</v>
      </c>
      <c r="Q188" s="27">
        <v>21.27</v>
      </c>
      <c r="R188" s="26"/>
      <c r="S188" s="26"/>
      <c r="T188" s="26"/>
      <c r="U188" s="27">
        <v>48.11</v>
      </c>
      <c r="V188" s="27">
        <v>5.43</v>
      </c>
      <c r="W188" s="26"/>
      <c r="X188" s="26"/>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6"/>
      <c r="BD188" s="26"/>
      <c r="BE188" s="26"/>
      <c r="BF188" s="26"/>
      <c r="BG188" s="26"/>
      <c r="BH188" s="26"/>
      <c r="BI188" s="26"/>
      <c r="BJ188" s="26"/>
      <c r="BK188" s="26"/>
      <c r="BL188" s="26"/>
      <c r="BM188" s="26"/>
      <c r="BN188" s="26"/>
      <c r="BO188" s="26"/>
      <c r="BP188" s="26"/>
      <c r="BQ188" s="26"/>
      <c r="BR188" s="26"/>
      <c r="BS188" s="26"/>
      <c r="BT188" s="26"/>
      <c r="BU188" s="26"/>
      <c r="BV188" s="26"/>
      <c r="BW188" s="26"/>
      <c r="BX188" s="26"/>
      <c r="BY188" s="26"/>
      <c r="BZ188" s="26"/>
      <c r="CA188" s="26"/>
      <c r="CB188" s="26"/>
      <c r="CC188" s="26"/>
      <c r="CD188" s="26"/>
      <c r="CE188" s="26"/>
      <c r="CF188" s="26"/>
      <c r="CG188" s="26"/>
    </row>
    <row r="189" spans="1:85" x14ac:dyDescent="0.3">
      <c r="A189" s="25" t="s">
        <v>262</v>
      </c>
      <c r="B189" s="27">
        <v>45.46</v>
      </c>
      <c r="C189" s="26"/>
      <c r="D189" s="27">
        <v>68.67</v>
      </c>
      <c r="E189" s="27">
        <v>52.08</v>
      </c>
      <c r="F189" s="27">
        <v>106.73</v>
      </c>
      <c r="G189" s="27">
        <v>54.05</v>
      </c>
      <c r="H189" s="27">
        <v>28.51</v>
      </c>
      <c r="I189" s="27">
        <v>40.409999999999997</v>
      </c>
      <c r="J189" s="27">
        <v>32.74</v>
      </c>
      <c r="K189" s="27">
        <v>42.48</v>
      </c>
      <c r="L189" s="27">
        <v>33.869999999999997</v>
      </c>
      <c r="M189" s="27">
        <v>22.94</v>
      </c>
      <c r="N189" s="27">
        <v>29.69</v>
      </c>
      <c r="O189" s="27">
        <v>38.24</v>
      </c>
      <c r="P189" s="27">
        <v>12.13</v>
      </c>
      <c r="Q189" s="27">
        <v>21.45</v>
      </c>
      <c r="R189" s="26"/>
      <c r="S189" s="26"/>
      <c r="T189" s="26"/>
      <c r="U189" s="27">
        <v>47.82</v>
      </c>
      <c r="V189" s="27">
        <v>6.34</v>
      </c>
      <c r="W189" s="26"/>
      <c r="X189" s="26"/>
      <c r="Y189" s="26"/>
      <c r="Z189" s="26"/>
      <c r="AA189" s="26"/>
      <c r="AB189" s="26"/>
      <c r="AC189" s="26"/>
      <c r="AD189" s="26"/>
      <c r="AE189" s="26"/>
      <c r="AF189" s="26"/>
      <c r="AG189" s="26"/>
      <c r="AH189" s="26"/>
      <c r="AI189" s="26"/>
      <c r="AJ189" s="26"/>
      <c r="AK189" s="26"/>
      <c r="AL189" s="26"/>
      <c r="AM189" s="26"/>
      <c r="AN189" s="26"/>
      <c r="AO189" s="26"/>
      <c r="AP189" s="26"/>
      <c r="AQ189" s="26"/>
      <c r="AR189" s="26"/>
      <c r="AS189" s="26"/>
      <c r="AT189" s="26"/>
      <c r="AU189" s="26"/>
      <c r="AV189" s="26"/>
      <c r="AW189" s="26"/>
      <c r="AX189" s="26"/>
      <c r="AY189" s="26"/>
      <c r="AZ189" s="26"/>
      <c r="BA189" s="26"/>
      <c r="BB189" s="26"/>
      <c r="BC189" s="26"/>
      <c r="BD189" s="26"/>
      <c r="BE189" s="26"/>
      <c r="BF189" s="26"/>
      <c r="BG189" s="26"/>
      <c r="BH189" s="26"/>
      <c r="BI189" s="26"/>
      <c r="BJ189" s="26"/>
      <c r="BK189" s="26"/>
      <c r="BL189" s="26"/>
      <c r="BM189" s="26"/>
      <c r="BN189" s="26"/>
      <c r="BO189" s="26"/>
      <c r="BP189" s="26"/>
      <c r="BQ189" s="26"/>
      <c r="BR189" s="26"/>
      <c r="BS189" s="26"/>
      <c r="BT189" s="26"/>
      <c r="BU189" s="26"/>
      <c r="BV189" s="26"/>
      <c r="BW189" s="26"/>
      <c r="BX189" s="26"/>
      <c r="BY189" s="26"/>
      <c r="BZ189" s="26"/>
      <c r="CA189" s="26"/>
      <c r="CB189" s="26"/>
      <c r="CC189" s="26"/>
      <c r="CD189" s="26"/>
      <c r="CE189" s="26"/>
      <c r="CF189" s="26"/>
      <c r="CG189" s="26"/>
    </row>
    <row r="190" spans="1:85" x14ac:dyDescent="0.3">
      <c r="A190" s="25" t="s">
        <v>263</v>
      </c>
      <c r="B190" s="27">
        <v>45.76</v>
      </c>
      <c r="C190" s="26"/>
      <c r="D190" s="27">
        <v>69.02</v>
      </c>
      <c r="E190" s="27">
        <v>53.2</v>
      </c>
      <c r="F190" s="27">
        <v>107.23</v>
      </c>
      <c r="G190" s="27">
        <v>53.81</v>
      </c>
      <c r="H190" s="27">
        <v>28.72</v>
      </c>
      <c r="I190" s="27">
        <v>40.409999999999997</v>
      </c>
      <c r="J190" s="27">
        <v>33.04</v>
      </c>
      <c r="K190" s="27">
        <v>42.72</v>
      </c>
      <c r="L190" s="27">
        <v>33.799999999999997</v>
      </c>
      <c r="M190" s="27">
        <v>23.08</v>
      </c>
      <c r="N190" s="27">
        <v>29.98</v>
      </c>
      <c r="O190" s="27">
        <v>38.33</v>
      </c>
      <c r="P190" s="27">
        <v>12.43</v>
      </c>
      <c r="Q190" s="27">
        <v>21.65</v>
      </c>
      <c r="R190" s="26"/>
      <c r="S190" s="26"/>
      <c r="T190" s="26"/>
      <c r="U190" s="27">
        <v>47.5</v>
      </c>
      <c r="V190" s="27">
        <v>7.51</v>
      </c>
      <c r="W190" s="26"/>
      <c r="X190" s="26"/>
      <c r="Y190" s="26"/>
      <c r="Z190" s="26"/>
      <c r="AA190" s="26"/>
      <c r="AB190" s="26"/>
      <c r="AC190" s="26"/>
      <c r="AD190" s="26"/>
      <c r="AE190" s="26"/>
      <c r="AF190" s="26"/>
      <c r="AG190" s="26"/>
      <c r="AH190" s="26"/>
      <c r="AI190" s="26"/>
      <c r="AJ190" s="26"/>
      <c r="AK190" s="26"/>
      <c r="AL190" s="26"/>
      <c r="AM190" s="26"/>
      <c r="AN190" s="26"/>
      <c r="AO190" s="26"/>
      <c r="AP190" s="26"/>
      <c r="AQ190" s="26"/>
      <c r="AR190" s="26"/>
      <c r="AS190" s="26"/>
      <c r="AT190" s="26"/>
      <c r="AU190" s="26"/>
      <c r="AV190" s="26"/>
      <c r="AW190" s="26"/>
      <c r="AX190" s="26"/>
      <c r="AY190" s="26"/>
      <c r="AZ190" s="26"/>
      <c r="BA190" s="26"/>
      <c r="BB190" s="26"/>
      <c r="BC190" s="26"/>
      <c r="BD190" s="26"/>
      <c r="BE190" s="26"/>
      <c r="BF190" s="26"/>
      <c r="BG190" s="26"/>
      <c r="BH190" s="26"/>
      <c r="BI190" s="26"/>
      <c r="BJ190" s="26"/>
      <c r="BK190" s="26"/>
      <c r="BL190" s="26"/>
      <c r="BM190" s="26"/>
      <c r="BN190" s="26"/>
      <c r="BO190" s="26"/>
      <c r="BP190" s="26"/>
      <c r="BQ190" s="26"/>
      <c r="BR190" s="26"/>
      <c r="BS190" s="26"/>
      <c r="BT190" s="26"/>
      <c r="BU190" s="26"/>
      <c r="BV190" s="26"/>
      <c r="BW190" s="26"/>
      <c r="BX190" s="26"/>
      <c r="BY190" s="26"/>
      <c r="BZ190" s="26"/>
      <c r="CA190" s="26"/>
      <c r="CB190" s="26"/>
      <c r="CC190" s="26"/>
      <c r="CD190" s="26"/>
      <c r="CE190" s="26"/>
      <c r="CF190" s="26"/>
      <c r="CG190" s="26"/>
    </row>
    <row r="191" spans="1:85" x14ac:dyDescent="0.3">
      <c r="A191" s="25" t="s">
        <v>264</v>
      </c>
      <c r="B191" s="27">
        <v>46.07</v>
      </c>
      <c r="C191" s="26"/>
      <c r="D191" s="27">
        <v>69.290000000000006</v>
      </c>
      <c r="E191" s="27">
        <v>54.22</v>
      </c>
      <c r="F191" s="27">
        <v>107.83</v>
      </c>
      <c r="G191" s="27">
        <v>53.56</v>
      </c>
      <c r="H191" s="27">
        <v>28.92</v>
      </c>
      <c r="I191" s="27">
        <v>40.46</v>
      </c>
      <c r="J191" s="27">
        <v>33.39</v>
      </c>
      <c r="K191" s="27">
        <v>42.97</v>
      </c>
      <c r="L191" s="27">
        <v>33.81</v>
      </c>
      <c r="M191" s="27">
        <v>23.23</v>
      </c>
      <c r="N191" s="27">
        <v>30.28</v>
      </c>
      <c r="O191" s="27">
        <v>38.44</v>
      </c>
      <c r="P191" s="27">
        <v>12.77</v>
      </c>
      <c r="Q191" s="27">
        <v>21.87</v>
      </c>
      <c r="R191" s="26"/>
      <c r="S191" s="26"/>
      <c r="T191" s="26"/>
      <c r="U191" s="27">
        <v>47.26</v>
      </c>
      <c r="V191" s="27">
        <v>8.85</v>
      </c>
      <c r="W191" s="26"/>
      <c r="X191" s="26"/>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6"/>
      <c r="BD191" s="26"/>
      <c r="BE191" s="26"/>
      <c r="BF191" s="26"/>
      <c r="BG191" s="26"/>
      <c r="BH191" s="26"/>
      <c r="BI191" s="26"/>
      <c r="BJ191" s="26"/>
      <c r="BK191" s="26"/>
      <c r="BL191" s="26"/>
      <c r="BM191" s="26"/>
      <c r="BN191" s="26"/>
      <c r="BO191" s="26"/>
      <c r="BP191" s="26"/>
      <c r="BQ191" s="26"/>
      <c r="BR191" s="26"/>
      <c r="BS191" s="26"/>
      <c r="BT191" s="26"/>
      <c r="BU191" s="26"/>
      <c r="BV191" s="26"/>
      <c r="BW191" s="26"/>
      <c r="BX191" s="26"/>
      <c r="BY191" s="26"/>
      <c r="BZ191" s="26"/>
      <c r="CA191" s="26"/>
      <c r="CB191" s="26"/>
      <c r="CC191" s="26"/>
      <c r="CD191" s="26"/>
      <c r="CE191" s="26"/>
      <c r="CF191" s="26"/>
      <c r="CG191" s="26"/>
    </row>
    <row r="192" spans="1:85" x14ac:dyDescent="0.3">
      <c r="A192" s="25" t="s">
        <v>265</v>
      </c>
      <c r="B192" s="27">
        <v>46.41</v>
      </c>
      <c r="C192" s="26"/>
      <c r="D192" s="27">
        <v>69.489999999999995</v>
      </c>
      <c r="E192" s="27">
        <v>55.15</v>
      </c>
      <c r="F192" s="27">
        <v>108.53</v>
      </c>
      <c r="G192" s="27">
        <v>53.32</v>
      </c>
      <c r="H192" s="27">
        <v>29.1</v>
      </c>
      <c r="I192" s="27">
        <v>40.58</v>
      </c>
      <c r="J192" s="27">
        <v>33.770000000000003</v>
      </c>
      <c r="K192" s="27">
        <v>43.24</v>
      </c>
      <c r="L192" s="27">
        <v>33.89</v>
      </c>
      <c r="M192" s="27">
        <v>23.4</v>
      </c>
      <c r="N192" s="27">
        <v>30.61</v>
      </c>
      <c r="O192" s="27">
        <v>38.58</v>
      </c>
      <c r="P192" s="27">
        <v>13.15</v>
      </c>
      <c r="Q192" s="27">
        <v>22.14</v>
      </c>
      <c r="R192" s="26"/>
      <c r="S192" s="26"/>
      <c r="T192" s="26"/>
      <c r="U192" s="27">
        <v>47.17</v>
      </c>
      <c r="V192" s="27">
        <v>10.29</v>
      </c>
      <c r="W192" s="26"/>
      <c r="X192" s="26"/>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6"/>
      <c r="BD192" s="26"/>
      <c r="BE192" s="26"/>
      <c r="BF192" s="26"/>
      <c r="BG192" s="26"/>
      <c r="BH192" s="26"/>
      <c r="BI192" s="26"/>
      <c r="BJ192" s="26"/>
      <c r="BK192" s="26"/>
      <c r="BL192" s="26"/>
      <c r="BM192" s="26"/>
      <c r="BN192" s="26"/>
      <c r="BO192" s="26"/>
      <c r="BP192" s="26"/>
      <c r="BQ192" s="26"/>
      <c r="BR192" s="26"/>
      <c r="BS192" s="26"/>
      <c r="BT192" s="26"/>
      <c r="BU192" s="26"/>
      <c r="BV192" s="26"/>
      <c r="BW192" s="26"/>
      <c r="BX192" s="26"/>
      <c r="BY192" s="26"/>
      <c r="BZ192" s="26"/>
      <c r="CA192" s="26"/>
      <c r="CB192" s="26"/>
      <c r="CC192" s="26"/>
      <c r="CD192" s="26"/>
      <c r="CE192" s="26"/>
      <c r="CF192" s="26"/>
      <c r="CG192" s="26"/>
    </row>
    <row r="193" spans="1:85" x14ac:dyDescent="0.3">
      <c r="A193" s="25" t="s">
        <v>266</v>
      </c>
      <c r="B193" s="27">
        <v>46.78</v>
      </c>
      <c r="C193" s="26"/>
      <c r="D193" s="27">
        <v>69.650000000000006</v>
      </c>
      <c r="E193" s="27">
        <v>56.01</v>
      </c>
      <c r="F193" s="27">
        <v>109.26</v>
      </c>
      <c r="G193" s="27">
        <v>53.08</v>
      </c>
      <c r="H193" s="27">
        <v>29.28</v>
      </c>
      <c r="I193" s="27">
        <v>40.72</v>
      </c>
      <c r="J193" s="27">
        <v>34.21</v>
      </c>
      <c r="K193" s="27">
        <v>43.5</v>
      </c>
      <c r="L193" s="27">
        <v>34.31</v>
      </c>
      <c r="M193" s="27">
        <v>23.59</v>
      </c>
      <c r="N193" s="27">
        <v>31.03</v>
      </c>
      <c r="O193" s="27">
        <v>38.74</v>
      </c>
      <c r="P193" s="27">
        <v>13.58</v>
      </c>
      <c r="Q193" s="27">
        <v>22.55</v>
      </c>
      <c r="R193" s="26"/>
      <c r="S193" s="26"/>
      <c r="T193" s="26"/>
      <c r="U193" s="27">
        <v>47.54</v>
      </c>
      <c r="V193" s="27">
        <v>11.74</v>
      </c>
      <c r="W193" s="26"/>
      <c r="X193" s="26"/>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6"/>
      <c r="BD193" s="26"/>
      <c r="BE193" s="26"/>
      <c r="BF193" s="26"/>
      <c r="BG193" s="26"/>
      <c r="BH193" s="26"/>
      <c r="BI193" s="26"/>
      <c r="BJ193" s="26"/>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row>
    <row r="194" spans="1:85" x14ac:dyDescent="0.3">
      <c r="A194" s="25" t="s">
        <v>267</v>
      </c>
      <c r="B194" s="27">
        <v>47.15</v>
      </c>
      <c r="C194" s="26"/>
      <c r="D194" s="27">
        <v>69.73</v>
      </c>
      <c r="E194" s="27">
        <v>56.86</v>
      </c>
      <c r="F194" s="27">
        <v>109.99</v>
      </c>
      <c r="G194" s="27">
        <v>52.84</v>
      </c>
      <c r="H194" s="27">
        <v>29.44</v>
      </c>
      <c r="I194" s="27">
        <v>40.82</v>
      </c>
      <c r="J194" s="27">
        <v>34.65</v>
      </c>
      <c r="K194" s="27">
        <v>43.69</v>
      </c>
      <c r="L194" s="27">
        <v>34.75</v>
      </c>
      <c r="M194" s="27">
        <v>23.77</v>
      </c>
      <c r="N194" s="27">
        <v>31.48</v>
      </c>
      <c r="O194" s="27">
        <v>38.89</v>
      </c>
      <c r="P194" s="27">
        <v>14.03</v>
      </c>
      <c r="Q194" s="27">
        <v>22.96</v>
      </c>
      <c r="R194" s="26"/>
      <c r="S194" s="26"/>
      <c r="T194" s="26"/>
      <c r="U194" s="27">
        <v>47.93</v>
      </c>
      <c r="V194" s="27">
        <v>13.14</v>
      </c>
      <c r="W194" s="26"/>
      <c r="X194" s="26"/>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6"/>
      <c r="BD194" s="26"/>
      <c r="BE194" s="26"/>
      <c r="BF194" s="26"/>
      <c r="BG194" s="26"/>
      <c r="BH194" s="26"/>
      <c r="BI194" s="26"/>
      <c r="BJ194" s="26"/>
      <c r="BK194" s="26"/>
      <c r="BL194" s="26"/>
      <c r="BM194" s="26"/>
      <c r="BN194" s="26"/>
      <c r="BO194" s="26"/>
      <c r="BP194" s="26"/>
      <c r="BQ194" s="26"/>
      <c r="BR194" s="26"/>
      <c r="BS194" s="26"/>
      <c r="BT194" s="26"/>
      <c r="BU194" s="26"/>
      <c r="BV194" s="26"/>
      <c r="BW194" s="26"/>
      <c r="BX194" s="26"/>
      <c r="BY194" s="26"/>
      <c r="BZ194" s="26"/>
      <c r="CA194" s="26"/>
      <c r="CB194" s="26"/>
      <c r="CC194" s="26"/>
      <c r="CD194" s="26"/>
      <c r="CE194" s="26"/>
      <c r="CF194" s="26"/>
      <c r="CG194" s="26"/>
    </row>
    <row r="195" spans="1:85" x14ac:dyDescent="0.3">
      <c r="A195" s="25" t="s">
        <v>268</v>
      </c>
      <c r="B195" s="27">
        <v>47.48</v>
      </c>
      <c r="C195" s="26"/>
      <c r="D195" s="27">
        <v>69.73</v>
      </c>
      <c r="E195" s="27">
        <v>57.73</v>
      </c>
      <c r="F195" s="27">
        <v>110.64</v>
      </c>
      <c r="G195" s="27">
        <v>52.61</v>
      </c>
      <c r="H195" s="27">
        <v>29.6</v>
      </c>
      <c r="I195" s="27">
        <v>40.840000000000003</v>
      </c>
      <c r="J195" s="27">
        <v>35.049999999999997</v>
      </c>
      <c r="K195" s="27">
        <v>43.81</v>
      </c>
      <c r="L195" s="27">
        <v>35.18</v>
      </c>
      <c r="M195" s="27">
        <v>23.95</v>
      </c>
      <c r="N195" s="27">
        <v>31.96</v>
      </c>
      <c r="O195" s="27">
        <v>39.020000000000003</v>
      </c>
      <c r="P195" s="27">
        <v>14.5</v>
      </c>
      <c r="Q195" s="27">
        <v>23.34</v>
      </c>
      <c r="R195" s="26"/>
      <c r="S195" s="26"/>
      <c r="T195" s="26"/>
      <c r="U195" s="27">
        <v>48.32</v>
      </c>
      <c r="V195" s="27">
        <v>14.44</v>
      </c>
      <c r="W195" s="26"/>
      <c r="X195" s="26"/>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6"/>
      <c r="BD195" s="26"/>
      <c r="BE195" s="26"/>
      <c r="BF195" s="26"/>
      <c r="BG195" s="26"/>
      <c r="BH195" s="26"/>
      <c r="BI195" s="26"/>
      <c r="BJ195" s="26"/>
      <c r="BK195" s="26"/>
      <c r="BL195" s="26"/>
      <c r="BM195" s="26"/>
      <c r="BN195" s="26"/>
      <c r="BO195" s="26"/>
      <c r="BP195" s="26"/>
      <c r="BQ195" s="26"/>
      <c r="BR195" s="26"/>
      <c r="BS195" s="26"/>
      <c r="BT195" s="26"/>
      <c r="BU195" s="26"/>
      <c r="BV195" s="26"/>
      <c r="BW195" s="26"/>
      <c r="BX195" s="26"/>
      <c r="BY195" s="26"/>
      <c r="BZ195" s="26"/>
      <c r="CA195" s="26"/>
      <c r="CB195" s="26"/>
      <c r="CC195" s="26"/>
      <c r="CD195" s="26"/>
      <c r="CE195" s="26"/>
      <c r="CF195" s="26"/>
      <c r="CG195" s="26"/>
    </row>
    <row r="196" spans="1:85" x14ac:dyDescent="0.3">
      <c r="A196" s="25" t="s">
        <v>269</v>
      </c>
      <c r="B196" s="27">
        <v>47.77</v>
      </c>
      <c r="C196" s="26"/>
      <c r="D196" s="27">
        <v>69.69</v>
      </c>
      <c r="E196" s="27">
        <v>58.63</v>
      </c>
      <c r="F196" s="27">
        <v>111.19</v>
      </c>
      <c r="G196" s="27">
        <v>52.39</v>
      </c>
      <c r="H196" s="27">
        <v>29.76</v>
      </c>
      <c r="I196" s="27">
        <v>40.78</v>
      </c>
      <c r="J196" s="27">
        <v>35.42</v>
      </c>
      <c r="K196" s="27">
        <v>43.87</v>
      </c>
      <c r="L196" s="27">
        <v>35.58</v>
      </c>
      <c r="M196" s="27">
        <v>24.09</v>
      </c>
      <c r="N196" s="27">
        <v>32.44</v>
      </c>
      <c r="O196" s="27">
        <v>39.130000000000003</v>
      </c>
      <c r="P196" s="27">
        <v>14.97</v>
      </c>
      <c r="Q196" s="27">
        <v>23.69</v>
      </c>
      <c r="R196" s="26"/>
      <c r="S196" s="26"/>
      <c r="T196" s="26"/>
      <c r="U196" s="27">
        <v>48.66</v>
      </c>
      <c r="V196" s="27">
        <v>15.62</v>
      </c>
      <c r="W196" s="26"/>
      <c r="X196" s="26"/>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6"/>
      <c r="BD196" s="26"/>
      <c r="BE196" s="26"/>
      <c r="BF196" s="26"/>
      <c r="BG196" s="26"/>
      <c r="BH196" s="26"/>
      <c r="BI196" s="26"/>
      <c r="BJ196" s="26"/>
      <c r="BK196" s="26"/>
      <c r="BL196" s="26"/>
      <c r="BM196" s="26"/>
      <c r="BN196" s="26"/>
      <c r="BO196" s="26"/>
      <c r="BP196" s="26"/>
      <c r="BQ196" s="26"/>
      <c r="BR196" s="26"/>
      <c r="BS196" s="26"/>
      <c r="BT196" s="26"/>
      <c r="BU196" s="26"/>
      <c r="BV196" s="26"/>
      <c r="BW196" s="26"/>
      <c r="BX196" s="26"/>
      <c r="BY196" s="26"/>
      <c r="BZ196" s="26"/>
      <c r="CA196" s="26"/>
      <c r="CB196" s="26"/>
      <c r="CC196" s="26"/>
      <c r="CD196" s="26"/>
      <c r="CE196" s="26"/>
      <c r="CF196" s="26"/>
      <c r="CG196" s="26"/>
    </row>
    <row r="197" spans="1:85" x14ac:dyDescent="0.3">
      <c r="A197" s="25" t="s">
        <v>270</v>
      </c>
      <c r="B197" s="27">
        <v>48.03</v>
      </c>
      <c r="C197" s="26"/>
      <c r="D197" s="27">
        <v>69.62</v>
      </c>
      <c r="E197" s="27">
        <v>59.58</v>
      </c>
      <c r="F197" s="27">
        <v>111.62</v>
      </c>
      <c r="G197" s="27">
        <v>52.17</v>
      </c>
      <c r="H197" s="27">
        <v>29.91</v>
      </c>
      <c r="I197" s="27">
        <v>40.630000000000003</v>
      </c>
      <c r="J197" s="27">
        <v>35.72</v>
      </c>
      <c r="K197" s="27">
        <v>43.87</v>
      </c>
      <c r="L197" s="27">
        <v>35.96</v>
      </c>
      <c r="M197" s="27">
        <v>24.23</v>
      </c>
      <c r="N197" s="27">
        <v>32.909999999999997</v>
      </c>
      <c r="O197" s="27">
        <v>39.22</v>
      </c>
      <c r="P197" s="27">
        <v>15.45</v>
      </c>
      <c r="Q197" s="27">
        <v>24.02</v>
      </c>
      <c r="R197" s="26"/>
      <c r="S197" s="26"/>
      <c r="T197" s="26"/>
      <c r="U197" s="27">
        <v>48.97</v>
      </c>
      <c r="V197" s="27">
        <v>16.71</v>
      </c>
      <c r="W197" s="26"/>
      <c r="X197" s="26"/>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6"/>
      <c r="BD197" s="26"/>
      <c r="BE197" s="26"/>
      <c r="BF197" s="26"/>
      <c r="BG197" s="26"/>
      <c r="BH197" s="26"/>
      <c r="BI197" s="26"/>
      <c r="BJ197" s="26"/>
      <c r="BK197" s="26"/>
      <c r="BL197" s="26"/>
      <c r="BM197" s="26"/>
      <c r="BN197" s="26"/>
      <c r="BO197" s="26"/>
      <c r="BP197" s="26"/>
      <c r="BQ197" s="26"/>
      <c r="BR197" s="26"/>
      <c r="BS197" s="26"/>
      <c r="BT197" s="26"/>
      <c r="BU197" s="26"/>
      <c r="BV197" s="26"/>
      <c r="BW197" s="26"/>
      <c r="BX197" s="26"/>
      <c r="BY197" s="26"/>
      <c r="BZ197" s="26"/>
      <c r="CA197" s="26"/>
      <c r="CB197" s="26"/>
      <c r="CC197" s="26"/>
      <c r="CD197" s="26"/>
      <c r="CE197" s="26"/>
      <c r="CF197" s="26"/>
      <c r="CG197" s="26"/>
    </row>
    <row r="198" spans="1:85" x14ac:dyDescent="0.3">
      <c r="A198" s="25" t="s">
        <v>271</v>
      </c>
      <c r="B198" s="27">
        <v>48.26</v>
      </c>
      <c r="C198" s="26"/>
      <c r="D198" s="27">
        <v>69.489999999999995</v>
      </c>
      <c r="E198" s="27">
        <v>60.51</v>
      </c>
      <c r="F198" s="27">
        <v>111.94</v>
      </c>
      <c r="G198" s="27">
        <v>51.96</v>
      </c>
      <c r="H198" s="27">
        <v>30.04</v>
      </c>
      <c r="I198" s="27">
        <v>40.42</v>
      </c>
      <c r="J198" s="27">
        <v>35.94</v>
      </c>
      <c r="K198" s="27">
        <v>43.83</v>
      </c>
      <c r="L198" s="27">
        <v>36.28</v>
      </c>
      <c r="M198" s="27">
        <v>24.37</v>
      </c>
      <c r="N198" s="27">
        <v>33.35</v>
      </c>
      <c r="O198" s="27">
        <v>39.32</v>
      </c>
      <c r="P198" s="27">
        <v>15.94</v>
      </c>
      <c r="Q198" s="27">
        <v>24.34</v>
      </c>
      <c r="R198" s="26"/>
      <c r="S198" s="26"/>
      <c r="T198" s="26"/>
      <c r="U198" s="27">
        <v>49.27</v>
      </c>
      <c r="V198" s="27">
        <v>17.670000000000002</v>
      </c>
      <c r="W198" s="26"/>
      <c r="X198" s="26"/>
      <c r="Y198" s="26"/>
      <c r="Z198" s="26"/>
      <c r="AA198" s="26"/>
      <c r="AB198" s="26"/>
      <c r="AC198" s="26"/>
      <c r="AD198" s="26"/>
      <c r="AE198" s="26"/>
      <c r="AF198" s="26"/>
      <c r="AG198" s="26"/>
      <c r="AH198" s="26"/>
      <c r="AI198" s="26"/>
      <c r="AJ198" s="26"/>
      <c r="AK198" s="26"/>
      <c r="AL198" s="26"/>
      <c r="AM198" s="26"/>
      <c r="AN198" s="26"/>
      <c r="AO198" s="26"/>
      <c r="AP198" s="26"/>
      <c r="AQ198" s="26"/>
      <c r="AR198" s="26"/>
      <c r="AS198" s="26"/>
      <c r="AT198" s="26"/>
      <c r="AU198" s="26"/>
      <c r="AV198" s="26"/>
      <c r="AW198" s="26"/>
      <c r="AX198" s="26"/>
      <c r="AY198" s="26"/>
      <c r="AZ198" s="26"/>
      <c r="BA198" s="26"/>
      <c r="BB198" s="26"/>
      <c r="BC198" s="26"/>
      <c r="BD198" s="26"/>
      <c r="BE198" s="26"/>
      <c r="BF198" s="26"/>
      <c r="BG198" s="26"/>
      <c r="BH198" s="26"/>
      <c r="BI198" s="26"/>
      <c r="BJ198" s="26"/>
      <c r="BK198" s="26"/>
      <c r="BL198" s="26"/>
      <c r="BM198" s="26"/>
      <c r="BN198" s="26"/>
      <c r="BO198" s="26"/>
      <c r="BP198" s="26"/>
      <c r="BQ198" s="26"/>
      <c r="BR198" s="26"/>
      <c r="BS198" s="26"/>
      <c r="BT198" s="26"/>
      <c r="BU198" s="26"/>
      <c r="BV198" s="26"/>
      <c r="BW198" s="26"/>
      <c r="BX198" s="26"/>
      <c r="BY198" s="26"/>
      <c r="BZ198" s="26"/>
      <c r="CA198" s="26"/>
      <c r="CB198" s="26"/>
      <c r="CC198" s="26"/>
      <c r="CD198" s="26"/>
      <c r="CE198" s="26"/>
      <c r="CF198" s="26"/>
      <c r="CG198" s="26"/>
    </row>
    <row r="199" spans="1:85" x14ac:dyDescent="0.3">
      <c r="A199" s="25" t="s">
        <v>272</v>
      </c>
      <c r="B199" s="27">
        <v>48.45</v>
      </c>
      <c r="C199" s="26"/>
      <c r="D199" s="27">
        <v>69.349999999999994</v>
      </c>
      <c r="E199" s="27">
        <v>61.38</v>
      </c>
      <c r="F199" s="27">
        <v>112.13</v>
      </c>
      <c r="G199" s="27">
        <v>51.78</v>
      </c>
      <c r="H199" s="27">
        <v>30.15</v>
      </c>
      <c r="I199" s="27">
        <v>40.200000000000003</v>
      </c>
      <c r="J199" s="27">
        <v>36.1</v>
      </c>
      <c r="K199" s="27">
        <v>43.77</v>
      </c>
      <c r="L199" s="27">
        <v>36.549999999999997</v>
      </c>
      <c r="M199" s="27">
        <v>24.49</v>
      </c>
      <c r="N199" s="27">
        <v>33.76</v>
      </c>
      <c r="O199" s="27">
        <v>39.43</v>
      </c>
      <c r="P199" s="27">
        <v>16.46</v>
      </c>
      <c r="Q199" s="27">
        <v>24.67</v>
      </c>
      <c r="R199" s="26"/>
      <c r="S199" s="26"/>
      <c r="T199" s="26"/>
      <c r="U199" s="27">
        <v>49.56</v>
      </c>
      <c r="V199" s="27">
        <v>18.559999999999999</v>
      </c>
      <c r="W199" s="26"/>
      <c r="X199" s="26"/>
      <c r="Y199" s="26"/>
      <c r="Z199" s="26"/>
      <c r="AA199" s="26"/>
      <c r="AB199" s="26"/>
      <c r="AC199" s="26"/>
      <c r="AD199" s="26"/>
      <c r="AE199" s="26"/>
      <c r="AF199" s="26"/>
      <c r="AG199" s="26"/>
      <c r="AH199" s="26"/>
      <c r="AI199" s="26"/>
      <c r="AJ199" s="26"/>
      <c r="AK199" s="26"/>
      <c r="AL199" s="26"/>
      <c r="AM199" s="26"/>
      <c r="AN199" s="26"/>
      <c r="AO199" s="26"/>
      <c r="AP199" s="26"/>
      <c r="AQ199" s="26"/>
      <c r="AR199" s="26"/>
      <c r="AS199" s="26"/>
      <c r="AT199" s="26"/>
      <c r="AU199" s="26"/>
      <c r="AV199" s="26"/>
      <c r="AW199" s="26"/>
      <c r="AX199" s="26"/>
      <c r="AY199" s="26"/>
      <c r="AZ199" s="26"/>
      <c r="BA199" s="26"/>
      <c r="BB199" s="26"/>
      <c r="BC199" s="26"/>
      <c r="BD199" s="26"/>
      <c r="BE199" s="26"/>
      <c r="BF199" s="26"/>
      <c r="BG199" s="26"/>
      <c r="BH199" s="26"/>
      <c r="BI199" s="26"/>
      <c r="BJ199" s="26"/>
      <c r="BK199" s="26"/>
      <c r="BL199" s="26"/>
      <c r="BM199" s="26"/>
      <c r="BN199" s="26"/>
      <c r="BO199" s="26"/>
      <c r="BP199" s="26"/>
      <c r="BQ199" s="26"/>
      <c r="BR199" s="26"/>
      <c r="BS199" s="26"/>
      <c r="BT199" s="26"/>
      <c r="BU199" s="26"/>
      <c r="BV199" s="26"/>
      <c r="BW199" s="26"/>
      <c r="BX199" s="26"/>
      <c r="BY199" s="26"/>
      <c r="BZ199" s="26"/>
      <c r="CA199" s="26"/>
      <c r="CB199" s="26"/>
      <c r="CC199" s="26"/>
      <c r="CD199" s="26"/>
      <c r="CE199" s="26"/>
      <c r="CF199" s="26"/>
      <c r="CG199" s="26"/>
    </row>
    <row r="200" spans="1:85" x14ac:dyDescent="0.3">
      <c r="A200" s="25" t="s">
        <v>273</v>
      </c>
      <c r="B200" s="27">
        <v>48.64</v>
      </c>
      <c r="C200" s="26"/>
      <c r="D200" s="27">
        <v>69.180000000000007</v>
      </c>
      <c r="E200" s="27">
        <v>62.25</v>
      </c>
      <c r="F200" s="27">
        <v>112.28</v>
      </c>
      <c r="G200" s="27">
        <v>51.63</v>
      </c>
      <c r="H200" s="27">
        <v>30.24</v>
      </c>
      <c r="I200" s="27">
        <v>40.01</v>
      </c>
      <c r="J200" s="27">
        <v>36.22</v>
      </c>
      <c r="K200" s="27">
        <v>43.66</v>
      </c>
      <c r="L200" s="27">
        <v>36.770000000000003</v>
      </c>
      <c r="M200" s="27">
        <v>24.65</v>
      </c>
      <c r="N200" s="27">
        <v>34.14</v>
      </c>
      <c r="O200" s="27">
        <v>39.57</v>
      </c>
      <c r="P200" s="27">
        <v>17</v>
      </c>
      <c r="Q200" s="27">
        <v>25.01</v>
      </c>
      <c r="R200" s="26"/>
      <c r="S200" s="26"/>
      <c r="T200" s="26"/>
      <c r="U200" s="27">
        <v>49.87</v>
      </c>
      <c r="V200" s="27">
        <v>19.39</v>
      </c>
      <c r="W200" s="26"/>
      <c r="X200" s="26"/>
      <c r="Y200" s="26"/>
      <c r="Z200" s="26"/>
      <c r="AA200" s="26"/>
      <c r="AB200" s="26"/>
      <c r="AC200" s="26"/>
      <c r="AD200" s="26"/>
      <c r="AE200" s="26"/>
      <c r="AF200" s="26"/>
      <c r="AG200" s="26"/>
      <c r="AH200" s="26"/>
      <c r="AI200" s="26"/>
      <c r="AJ200" s="26"/>
      <c r="AK200" s="26"/>
      <c r="AL200" s="26"/>
      <c r="AM200" s="26"/>
      <c r="AN200" s="26"/>
      <c r="AO200" s="26"/>
      <c r="AP200" s="26"/>
      <c r="AQ200" s="26"/>
      <c r="AR200" s="26"/>
      <c r="AS200" s="26"/>
      <c r="AT200" s="26"/>
      <c r="AU200" s="26"/>
      <c r="AV200" s="26"/>
      <c r="AW200" s="26"/>
      <c r="AX200" s="26"/>
      <c r="AY200" s="26"/>
      <c r="AZ200" s="26"/>
      <c r="BA200" s="26"/>
      <c r="BB200" s="26"/>
      <c r="BC200" s="26"/>
      <c r="BD200" s="26"/>
      <c r="BE200" s="26"/>
      <c r="BF200" s="26"/>
      <c r="BG200" s="26"/>
      <c r="BH200" s="26"/>
      <c r="BI200" s="26"/>
      <c r="BJ200" s="26"/>
      <c r="BK200" s="26"/>
      <c r="BL200" s="26"/>
      <c r="BM200" s="26"/>
      <c r="BN200" s="26"/>
      <c r="BO200" s="26"/>
      <c r="BP200" s="26"/>
      <c r="BQ200" s="26"/>
      <c r="BR200" s="26"/>
      <c r="BS200" s="26"/>
      <c r="BT200" s="26"/>
      <c r="BU200" s="26"/>
      <c r="BV200" s="26"/>
      <c r="BW200" s="26"/>
      <c r="BX200" s="26"/>
      <c r="BY200" s="26"/>
      <c r="BZ200" s="26"/>
      <c r="CA200" s="26"/>
      <c r="CB200" s="26"/>
      <c r="CC200" s="26"/>
      <c r="CD200" s="26"/>
      <c r="CE200" s="26"/>
      <c r="CF200" s="26"/>
      <c r="CG200" s="26"/>
    </row>
    <row r="201" spans="1:85" x14ac:dyDescent="0.3">
      <c r="A201" s="25" t="s">
        <v>274</v>
      </c>
      <c r="B201" s="27">
        <v>48.8</v>
      </c>
      <c r="C201" s="26"/>
      <c r="D201" s="27">
        <v>69.010000000000005</v>
      </c>
      <c r="E201" s="27">
        <v>63.15</v>
      </c>
      <c r="F201" s="27">
        <v>112.34</v>
      </c>
      <c r="G201" s="27">
        <v>51.5</v>
      </c>
      <c r="H201" s="27">
        <v>30.32</v>
      </c>
      <c r="I201" s="27">
        <v>39.85</v>
      </c>
      <c r="J201" s="27">
        <v>36.31</v>
      </c>
      <c r="K201" s="27">
        <v>43.5</v>
      </c>
      <c r="L201" s="27">
        <v>36.96</v>
      </c>
      <c r="M201" s="27">
        <v>24.74</v>
      </c>
      <c r="N201" s="27">
        <v>34.5</v>
      </c>
      <c r="O201" s="27">
        <v>39.729999999999997</v>
      </c>
      <c r="P201" s="27">
        <v>17.559999999999999</v>
      </c>
      <c r="Q201" s="27">
        <v>25.36</v>
      </c>
      <c r="R201" s="26"/>
      <c r="S201" s="26"/>
      <c r="T201" s="26"/>
      <c r="U201" s="27">
        <v>50.2</v>
      </c>
      <c r="V201" s="27">
        <v>20.2</v>
      </c>
      <c r="W201" s="26"/>
      <c r="X201" s="26"/>
      <c r="Y201" s="26"/>
      <c r="Z201" s="26"/>
      <c r="AA201" s="26"/>
      <c r="AB201" s="26"/>
      <c r="AC201" s="26"/>
      <c r="AD201" s="26"/>
      <c r="AE201" s="26"/>
      <c r="AF201" s="26"/>
      <c r="AG201" s="26"/>
      <c r="AH201" s="26"/>
      <c r="AI201" s="26"/>
      <c r="AJ201" s="26"/>
      <c r="AK201" s="26"/>
      <c r="AL201" s="26"/>
      <c r="AM201" s="26"/>
      <c r="AN201" s="26"/>
      <c r="AO201" s="26"/>
      <c r="AP201" s="26"/>
      <c r="AQ201" s="26"/>
      <c r="AR201" s="26"/>
      <c r="AS201" s="26"/>
      <c r="AT201" s="26"/>
      <c r="AU201" s="26"/>
      <c r="AV201" s="26"/>
      <c r="AW201" s="26"/>
      <c r="AX201" s="26"/>
      <c r="AY201" s="26"/>
      <c r="AZ201" s="26"/>
      <c r="BA201" s="26"/>
      <c r="BB201" s="26"/>
      <c r="BC201" s="26"/>
      <c r="BD201" s="26"/>
      <c r="BE201" s="26"/>
      <c r="BF201" s="26"/>
      <c r="BG201" s="26"/>
      <c r="BH201" s="26"/>
      <c r="BI201" s="26"/>
      <c r="BJ201" s="26"/>
      <c r="BK201" s="26"/>
      <c r="BL201" s="26"/>
      <c r="BM201" s="26"/>
      <c r="BN201" s="26"/>
      <c r="BO201" s="26"/>
      <c r="BP201" s="26"/>
      <c r="BQ201" s="26"/>
      <c r="BR201" s="26"/>
      <c r="BS201" s="26"/>
      <c r="BT201" s="26"/>
      <c r="BU201" s="26"/>
      <c r="BV201" s="26"/>
      <c r="BW201" s="26"/>
      <c r="BX201" s="26"/>
      <c r="BY201" s="26"/>
      <c r="BZ201" s="26"/>
      <c r="CA201" s="26"/>
      <c r="CB201" s="26"/>
      <c r="CC201" s="26"/>
      <c r="CD201" s="26"/>
      <c r="CE201" s="26"/>
      <c r="CF201" s="26"/>
      <c r="CG201" s="26"/>
    </row>
    <row r="202" spans="1:85" x14ac:dyDescent="0.3">
      <c r="A202" s="25" t="s">
        <v>275</v>
      </c>
      <c r="B202" s="27">
        <v>48.96</v>
      </c>
      <c r="C202" s="26"/>
      <c r="D202" s="27">
        <v>68.87</v>
      </c>
      <c r="E202" s="27">
        <v>64.12</v>
      </c>
      <c r="F202" s="27">
        <v>112.34</v>
      </c>
      <c r="G202" s="27">
        <v>51.38</v>
      </c>
      <c r="H202" s="27">
        <v>30.38</v>
      </c>
      <c r="I202" s="27">
        <v>39.72</v>
      </c>
      <c r="J202" s="27">
        <v>36.409999999999997</v>
      </c>
      <c r="K202" s="27">
        <v>43.27</v>
      </c>
      <c r="L202" s="27">
        <v>37.130000000000003</v>
      </c>
      <c r="M202" s="27">
        <v>24.8</v>
      </c>
      <c r="N202" s="27">
        <v>34.9</v>
      </c>
      <c r="O202" s="27">
        <v>39.9</v>
      </c>
      <c r="P202" s="27">
        <v>18.12</v>
      </c>
      <c r="Q202" s="27">
        <v>25.7</v>
      </c>
      <c r="R202" s="26"/>
      <c r="S202" s="26"/>
      <c r="T202" s="26"/>
      <c r="U202" s="27">
        <v>50.52</v>
      </c>
      <c r="V202" s="27">
        <v>21.06</v>
      </c>
      <c r="W202" s="26"/>
      <c r="X202" s="26"/>
      <c r="Y202" s="26"/>
      <c r="Z202" s="26"/>
      <c r="AA202" s="26"/>
      <c r="AB202" s="26"/>
      <c r="AC202" s="26"/>
      <c r="AD202" s="26"/>
      <c r="AE202" s="26"/>
      <c r="AF202" s="26"/>
      <c r="AG202" s="26"/>
      <c r="AH202" s="26"/>
      <c r="AI202" s="26"/>
      <c r="AJ202" s="26"/>
      <c r="AK202" s="26"/>
      <c r="AL202" s="26"/>
      <c r="AM202" s="26"/>
      <c r="AN202" s="26"/>
      <c r="AO202" s="26"/>
      <c r="AP202" s="26"/>
      <c r="AQ202" s="26"/>
      <c r="AR202" s="26"/>
      <c r="AS202" s="26"/>
      <c r="AT202" s="26"/>
      <c r="AU202" s="26"/>
      <c r="AV202" s="26"/>
      <c r="AW202" s="26"/>
      <c r="AX202" s="26"/>
      <c r="AY202" s="26"/>
      <c r="AZ202" s="26"/>
      <c r="BA202" s="26"/>
      <c r="BB202" s="26"/>
      <c r="BC202" s="26"/>
      <c r="BD202" s="26"/>
      <c r="BE202" s="26"/>
      <c r="BF202" s="26"/>
      <c r="BG202" s="26"/>
      <c r="BH202" s="26"/>
      <c r="BI202" s="26"/>
      <c r="BJ202" s="26"/>
      <c r="BK202" s="26"/>
      <c r="BL202" s="26"/>
      <c r="BM202" s="26"/>
      <c r="BN202" s="26"/>
      <c r="BO202" s="26"/>
      <c r="BP202" s="26"/>
      <c r="BQ202" s="26"/>
      <c r="BR202" s="26"/>
      <c r="BS202" s="26"/>
      <c r="BT202" s="26"/>
      <c r="BU202" s="26"/>
      <c r="BV202" s="26"/>
      <c r="BW202" s="26"/>
      <c r="BX202" s="26"/>
      <c r="BY202" s="26"/>
      <c r="BZ202" s="26"/>
      <c r="CA202" s="26"/>
      <c r="CB202" s="26"/>
      <c r="CC202" s="26"/>
      <c r="CD202" s="26"/>
      <c r="CE202" s="26"/>
      <c r="CF202" s="26"/>
      <c r="CG202" s="26"/>
    </row>
    <row r="203" spans="1:85" x14ac:dyDescent="0.3">
      <c r="A203" s="25" t="s">
        <v>276</v>
      </c>
      <c r="B203" s="27">
        <v>49.13</v>
      </c>
      <c r="C203" s="26"/>
      <c r="D203" s="27">
        <v>68.87</v>
      </c>
      <c r="E203" s="27">
        <v>65.17</v>
      </c>
      <c r="F203" s="27">
        <v>112.29</v>
      </c>
      <c r="G203" s="27">
        <v>51.27</v>
      </c>
      <c r="H203" s="27">
        <v>30.43</v>
      </c>
      <c r="I203" s="27">
        <v>39.619999999999997</v>
      </c>
      <c r="J203" s="27">
        <v>36.549999999999997</v>
      </c>
      <c r="K203" s="27">
        <v>43.02</v>
      </c>
      <c r="L203" s="27">
        <v>37.299999999999997</v>
      </c>
      <c r="M203" s="27">
        <v>24.83</v>
      </c>
      <c r="N203" s="27">
        <v>35.340000000000003</v>
      </c>
      <c r="O203" s="27">
        <v>40.07</v>
      </c>
      <c r="P203" s="27">
        <v>18.68</v>
      </c>
      <c r="Q203" s="27">
        <v>26.02</v>
      </c>
      <c r="R203" s="26"/>
      <c r="S203" s="26"/>
      <c r="T203" s="26"/>
      <c r="U203" s="27">
        <v>50.8</v>
      </c>
      <c r="V203" s="27">
        <v>21.97</v>
      </c>
      <c r="W203" s="26"/>
      <c r="X203" s="26"/>
      <c r="Y203" s="26"/>
      <c r="Z203" s="26"/>
      <c r="AA203" s="26"/>
      <c r="AB203" s="26"/>
      <c r="AC203" s="26"/>
      <c r="AD203" s="26"/>
      <c r="AE203" s="26"/>
      <c r="AF203" s="26"/>
      <c r="AG203" s="26"/>
      <c r="AH203" s="26"/>
      <c r="AI203" s="26"/>
      <c r="AJ203" s="26"/>
      <c r="AK203" s="26"/>
      <c r="AL203" s="26"/>
      <c r="AM203" s="26"/>
      <c r="AN203" s="26"/>
      <c r="AO203" s="26"/>
      <c r="AP203" s="26"/>
      <c r="AQ203" s="26"/>
      <c r="AR203" s="26"/>
      <c r="AS203" s="26"/>
      <c r="AT203" s="26"/>
      <c r="AU203" s="26"/>
      <c r="AV203" s="26"/>
      <c r="AW203" s="26"/>
      <c r="AX203" s="26"/>
      <c r="AY203" s="26"/>
      <c r="AZ203" s="26"/>
      <c r="BA203" s="26"/>
      <c r="BB203" s="26"/>
      <c r="BC203" s="26"/>
      <c r="BD203" s="26"/>
      <c r="BE203" s="26"/>
      <c r="BF203" s="26"/>
      <c r="BG203" s="26"/>
      <c r="BH203" s="26"/>
      <c r="BI203" s="26"/>
      <c r="BJ203" s="26"/>
      <c r="BK203" s="26"/>
      <c r="BL203" s="26"/>
      <c r="BM203" s="26"/>
      <c r="BN203" s="26"/>
      <c r="BO203" s="26"/>
      <c r="BP203" s="26"/>
      <c r="BQ203" s="26"/>
      <c r="BR203" s="26"/>
      <c r="BS203" s="26"/>
      <c r="BT203" s="26"/>
      <c r="BU203" s="26"/>
      <c r="BV203" s="26"/>
      <c r="BW203" s="26"/>
      <c r="BX203" s="26"/>
      <c r="BY203" s="26"/>
      <c r="BZ203" s="26"/>
      <c r="CA203" s="26"/>
      <c r="CB203" s="26"/>
      <c r="CC203" s="26"/>
      <c r="CD203" s="26"/>
      <c r="CE203" s="26"/>
      <c r="CF203" s="26"/>
      <c r="CG203" s="26"/>
    </row>
    <row r="204" spans="1:85" x14ac:dyDescent="0.3">
      <c r="A204" s="25" t="s">
        <v>277</v>
      </c>
      <c r="B204" s="27">
        <v>49.3</v>
      </c>
      <c r="C204" s="26"/>
      <c r="D204" s="27">
        <v>69.02</v>
      </c>
      <c r="E204" s="27">
        <v>66.28</v>
      </c>
      <c r="F204" s="27">
        <v>112.24</v>
      </c>
      <c r="G204" s="27">
        <v>51.18</v>
      </c>
      <c r="H204" s="27">
        <v>30.48</v>
      </c>
      <c r="I204" s="27">
        <v>39.549999999999997</v>
      </c>
      <c r="J204" s="27">
        <v>36.74</v>
      </c>
      <c r="K204" s="27">
        <v>42.72</v>
      </c>
      <c r="L204" s="27">
        <v>37.47</v>
      </c>
      <c r="M204" s="27">
        <v>24.87</v>
      </c>
      <c r="N204" s="27">
        <v>35.85</v>
      </c>
      <c r="O204" s="27">
        <v>40.24</v>
      </c>
      <c r="P204" s="27">
        <v>19.2</v>
      </c>
      <c r="Q204" s="27">
        <v>26.33</v>
      </c>
      <c r="R204" s="26"/>
      <c r="S204" s="26"/>
      <c r="T204" s="26"/>
      <c r="U204" s="27">
        <v>51.05</v>
      </c>
      <c r="V204" s="27">
        <v>22.89</v>
      </c>
      <c r="W204" s="26"/>
      <c r="X204" s="26"/>
      <c r="Y204" s="26"/>
      <c r="Z204" s="26"/>
      <c r="AA204" s="26"/>
      <c r="AB204" s="26"/>
      <c r="AC204" s="26"/>
      <c r="AD204" s="26"/>
      <c r="AE204" s="26"/>
      <c r="AF204" s="26"/>
      <c r="AG204" s="26"/>
      <c r="AH204" s="26"/>
      <c r="AI204" s="26"/>
      <c r="AJ204" s="26"/>
      <c r="AK204" s="26"/>
      <c r="AL204" s="26"/>
      <c r="AM204" s="26"/>
      <c r="AN204" s="26"/>
      <c r="AO204" s="26"/>
      <c r="AP204" s="26"/>
      <c r="AQ204" s="26"/>
      <c r="AR204" s="26"/>
      <c r="AS204" s="26"/>
      <c r="AT204" s="26"/>
      <c r="AU204" s="26"/>
      <c r="AV204" s="26"/>
      <c r="AW204" s="26"/>
      <c r="AX204" s="26"/>
      <c r="AY204" s="26"/>
      <c r="AZ204" s="26"/>
      <c r="BA204" s="26"/>
      <c r="BB204" s="26"/>
      <c r="BC204" s="26"/>
      <c r="BD204" s="26"/>
      <c r="BE204" s="26"/>
      <c r="BF204" s="26"/>
      <c r="BG204" s="26"/>
      <c r="BH204" s="26"/>
      <c r="BI204" s="26"/>
      <c r="BJ204" s="26"/>
      <c r="BK204" s="26"/>
      <c r="BL204" s="26"/>
      <c r="BM204" s="26"/>
      <c r="BN204" s="26"/>
      <c r="BO204" s="26"/>
      <c r="BP204" s="26"/>
      <c r="BQ204" s="26"/>
      <c r="BR204" s="26"/>
      <c r="BS204" s="26"/>
      <c r="BT204" s="26"/>
      <c r="BU204" s="26"/>
      <c r="BV204" s="26"/>
      <c r="BW204" s="26"/>
      <c r="BX204" s="26"/>
      <c r="BY204" s="26"/>
      <c r="BZ204" s="26"/>
      <c r="CA204" s="26"/>
      <c r="CB204" s="26"/>
      <c r="CC204" s="26"/>
      <c r="CD204" s="26"/>
      <c r="CE204" s="26"/>
      <c r="CF204" s="26"/>
      <c r="CG204" s="26"/>
    </row>
    <row r="205" spans="1:85" x14ac:dyDescent="0.3">
      <c r="A205" s="25" t="s">
        <v>278</v>
      </c>
      <c r="B205" s="27">
        <v>49.48</v>
      </c>
      <c r="C205" s="26"/>
      <c r="D205" s="27">
        <v>69.3</v>
      </c>
      <c r="E205" s="27">
        <v>67.41</v>
      </c>
      <c r="F205" s="27">
        <v>112.19</v>
      </c>
      <c r="G205" s="27">
        <v>51.11</v>
      </c>
      <c r="H205" s="27">
        <v>30.53</v>
      </c>
      <c r="I205" s="27">
        <v>39.49</v>
      </c>
      <c r="J205" s="27">
        <v>36.950000000000003</v>
      </c>
      <c r="K205" s="27">
        <v>42.4</v>
      </c>
      <c r="L205" s="27">
        <v>37.65</v>
      </c>
      <c r="M205" s="27">
        <v>24.94</v>
      </c>
      <c r="N205" s="27">
        <v>36.4</v>
      </c>
      <c r="O205" s="27">
        <v>40.409999999999997</v>
      </c>
      <c r="P205" s="27">
        <v>19.7</v>
      </c>
      <c r="Q205" s="27">
        <v>26.62</v>
      </c>
      <c r="R205" s="26"/>
      <c r="S205" s="26"/>
      <c r="T205" s="26"/>
      <c r="U205" s="27">
        <v>51.26</v>
      </c>
      <c r="V205" s="27">
        <v>23.81</v>
      </c>
      <c r="W205" s="26"/>
      <c r="X205" s="26"/>
      <c r="Y205" s="26"/>
      <c r="Z205" s="26"/>
      <c r="AA205" s="26"/>
      <c r="AB205" s="26"/>
      <c r="AC205" s="26"/>
      <c r="AD205" s="26"/>
      <c r="AE205" s="26"/>
      <c r="AF205" s="26"/>
      <c r="AG205" s="26"/>
      <c r="AH205" s="26"/>
      <c r="AI205" s="26"/>
      <c r="AJ205" s="26"/>
      <c r="AK205" s="26"/>
      <c r="AL205" s="26"/>
      <c r="AM205" s="26"/>
      <c r="AN205" s="26"/>
      <c r="AO205" s="26"/>
      <c r="AP205" s="26"/>
      <c r="AQ205" s="26"/>
      <c r="AR205" s="26"/>
      <c r="AS205" s="26"/>
      <c r="AT205" s="26"/>
      <c r="AU205" s="26"/>
      <c r="AV205" s="26"/>
      <c r="AW205" s="26"/>
      <c r="AX205" s="26"/>
      <c r="AY205" s="26"/>
      <c r="AZ205" s="26"/>
      <c r="BA205" s="26"/>
      <c r="BB205" s="26"/>
      <c r="BC205" s="26"/>
      <c r="BD205" s="26"/>
      <c r="BE205" s="26"/>
      <c r="BF205" s="26"/>
      <c r="BG205" s="26"/>
      <c r="BH205" s="26"/>
      <c r="BI205" s="26"/>
      <c r="BJ205" s="26"/>
      <c r="BK205" s="26"/>
      <c r="BL205" s="26"/>
      <c r="BM205" s="26"/>
      <c r="BN205" s="26"/>
      <c r="BO205" s="26"/>
      <c r="BP205" s="26"/>
      <c r="BQ205" s="26"/>
      <c r="BR205" s="26"/>
      <c r="BS205" s="26"/>
      <c r="BT205" s="26"/>
      <c r="BU205" s="26"/>
      <c r="BV205" s="26"/>
      <c r="BW205" s="26"/>
      <c r="BX205" s="26"/>
      <c r="BY205" s="26"/>
      <c r="BZ205" s="26"/>
      <c r="CA205" s="26"/>
      <c r="CB205" s="26"/>
      <c r="CC205" s="26"/>
      <c r="CD205" s="26"/>
      <c r="CE205" s="26"/>
      <c r="CF205" s="26"/>
      <c r="CG205" s="26"/>
    </row>
    <row r="206" spans="1:85" x14ac:dyDescent="0.3">
      <c r="A206" s="25" t="s">
        <v>279</v>
      </c>
      <c r="B206" s="27">
        <v>49.66</v>
      </c>
      <c r="C206" s="26"/>
      <c r="D206" s="27">
        <v>69.67</v>
      </c>
      <c r="E206" s="27">
        <v>68.540000000000006</v>
      </c>
      <c r="F206" s="27">
        <v>112.11</v>
      </c>
      <c r="G206" s="27">
        <v>51.05</v>
      </c>
      <c r="H206" s="27">
        <v>30.59</v>
      </c>
      <c r="I206" s="27">
        <v>39.46</v>
      </c>
      <c r="J206" s="27">
        <v>37.17</v>
      </c>
      <c r="K206" s="27">
        <v>42.08</v>
      </c>
      <c r="L206" s="27">
        <v>37.83</v>
      </c>
      <c r="M206" s="27">
        <v>25</v>
      </c>
      <c r="N206" s="27">
        <v>36.979999999999997</v>
      </c>
      <c r="O206" s="27">
        <v>40.58</v>
      </c>
      <c r="P206" s="27">
        <v>20.149999999999999</v>
      </c>
      <c r="Q206" s="27">
        <v>26.9</v>
      </c>
      <c r="R206" s="26"/>
      <c r="S206" s="26"/>
      <c r="T206" s="26"/>
      <c r="U206" s="27">
        <v>51.45</v>
      </c>
      <c r="V206" s="27">
        <v>24.67</v>
      </c>
      <c r="W206" s="26"/>
      <c r="X206" s="26"/>
      <c r="Y206" s="26"/>
      <c r="Z206" s="26"/>
      <c r="AA206" s="26"/>
      <c r="AB206" s="26"/>
      <c r="AC206" s="26"/>
      <c r="AD206" s="26"/>
      <c r="AE206" s="26"/>
      <c r="AF206" s="26"/>
      <c r="AG206" s="26"/>
      <c r="AH206" s="26"/>
      <c r="AI206" s="26"/>
      <c r="AJ206" s="26"/>
      <c r="AK206" s="26"/>
      <c r="AL206" s="26"/>
      <c r="AM206" s="26"/>
      <c r="AN206" s="26"/>
      <c r="AO206" s="26"/>
      <c r="AP206" s="26"/>
      <c r="AQ206" s="26"/>
      <c r="AR206" s="26"/>
      <c r="AS206" s="26"/>
      <c r="AT206" s="26"/>
      <c r="AU206" s="26"/>
      <c r="AV206" s="26"/>
      <c r="AW206" s="26"/>
      <c r="AX206" s="26"/>
      <c r="AY206" s="26"/>
      <c r="AZ206" s="26"/>
      <c r="BA206" s="26"/>
      <c r="BB206" s="26"/>
      <c r="BC206" s="26"/>
      <c r="BD206" s="26"/>
      <c r="BE206" s="26"/>
      <c r="BF206" s="26"/>
      <c r="BG206" s="26"/>
      <c r="BH206" s="26"/>
      <c r="BI206" s="26"/>
      <c r="BJ206" s="26"/>
      <c r="BK206" s="26"/>
      <c r="BL206" s="26"/>
      <c r="BM206" s="26"/>
      <c r="BN206" s="26"/>
      <c r="BO206" s="26"/>
      <c r="BP206" s="26"/>
      <c r="BQ206" s="26"/>
      <c r="BR206" s="26"/>
      <c r="BS206" s="26"/>
      <c r="BT206" s="26"/>
      <c r="BU206" s="26"/>
      <c r="BV206" s="26"/>
      <c r="BW206" s="26"/>
      <c r="BX206" s="26"/>
      <c r="BY206" s="26"/>
      <c r="BZ206" s="26"/>
      <c r="CA206" s="26"/>
      <c r="CB206" s="26"/>
      <c r="CC206" s="26"/>
      <c r="CD206" s="26"/>
      <c r="CE206" s="26"/>
      <c r="CF206" s="26"/>
      <c r="CG206" s="26"/>
    </row>
    <row r="207" spans="1:85" x14ac:dyDescent="0.3">
      <c r="A207" s="25" t="s">
        <v>280</v>
      </c>
      <c r="B207" s="27">
        <v>49.83</v>
      </c>
      <c r="C207" s="26"/>
      <c r="D207" s="27">
        <v>70.02</v>
      </c>
      <c r="E207" s="27">
        <v>69.62</v>
      </c>
      <c r="F207" s="27">
        <v>111.98</v>
      </c>
      <c r="G207" s="27">
        <v>51.02</v>
      </c>
      <c r="H207" s="27">
        <v>30.66</v>
      </c>
      <c r="I207" s="27">
        <v>39.46</v>
      </c>
      <c r="J207" s="27">
        <v>37.380000000000003</v>
      </c>
      <c r="K207" s="27">
        <v>41.79</v>
      </c>
      <c r="L207" s="27">
        <v>38.01</v>
      </c>
      <c r="M207" s="27">
        <v>25.08</v>
      </c>
      <c r="N207" s="27">
        <v>37.57</v>
      </c>
      <c r="O207" s="27">
        <v>40.76</v>
      </c>
      <c r="P207" s="27">
        <v>20.56</v>
      </c>
      <c r="Q207" s="27">
        <v>27.18</v>
      </c>
      <c r="R207" s="26"/>
      <c r="S207" s="26"/>
      <c r="T207" s="26"/>
      <c r="U207" s="27">
        <v>51.61</v>
      </c>
      <c r="V207" s="27">
        <v>25.42</v>
      </c>
      <c r="W207" s="26"/>
      <c r="X207" s="26"/>
      <c r="Y207" s="26"/>
      <c r="Z207" s="26"/>
      <c r="AA207" s="26"/>
      <c r="AB207" s="26"/>
      <c r="AC207" s="26"/>
      <c r="AD207" s="26"/>
      <c r="AE207" s="26"/>
      <c r="AF207" s="26"/>
      <c r="AG207" s="26"/>
      <c r="AH207" s="26"/>
      <c r="AI207" s="26"/>
      <c r="AJ207" s="26"/>
      <c r="AK207" s="26"/>
      <c r="AL207" s="26"/>
      <c r="AM207" s="26"/>
      <c r="AN207" s="26"/>
      <c r="AO207" s="26"/>
      <c r="AP207" s="26"/>
      <c r="AQ207" s="26"/>
      <c r="AR207" s="26"/>
      <c r="AS207" s="26"/>
      <c r="AT207" s="26"/>
      <c r="AU207" s="26"/>
      <c r="AV207" s="26"/>
      <c r="AW207" s="26"/>
      <c r="AX207" s="26"/>
      <c r="AY207" s="26"/>
      <c r="AZ207" s="26"/>
      <c r="BA207" s="26"/>
      <c r="BB207" s="26"/>
      <c r="BC207" s="26"/>
      <c r="BD207" s="26"/>
      <c r="BE207" s="26"/>
      <c r="BF207" s="26"/>
      <c r="BG207" s="26"/>
      <c r="BH207" s="26"/>
      <c r="BI207" s="26"/>
      <c r="BJ207" s="26"/>
      <c r="BK207" s="26"/>
      <c r="BL207" s="26"/>
      <c r="BM207" s="26"/>
      <c r="BN207" s="26"/>
      <c r="BO207" s="26"/>
      <c r="BP207" s="26"/>
      <c r="BQ207" s="26"/>
      <c r="BR207" s="26"/>
      <c r="BS207" s="26"/>
      <c r="BT207" s="26"/>
      <c r="BU207" s="26"/>
      <c r="BV207" s="26"/>
      <c r="BW207" s="26"/>
      <c r="BX207" s="26"/>
      <c r="BY207" s="26"/>
      <c r="BZ207" s="26"/>
      <c r="CA207" s="26"/>
      <c r="CB207" s="26"/>
      <c r="CC207" s="26"/>
      <c r="CD207" s="26"/>
      <c r="CE207" s="26"/>
      <c r="CF207" s="26"/>
      <c r="CG207" s="26"/>
    </row>
    <row r="208" spans="1:85" x14ac:dyDescent="0.3">
      <c r="A208" s="25" t="s">
        <v>281</v>
      </c>
      <c r="B208" s="27">
        <v>50</v>
      </c>
      <c r="C208" s="26"/>
      <c r="D208" s="27">
        <v>70.3</v>
      </c>
      <c r="E208" s="27">
        <v>70.63</v>
      </c>
      <c r="F208" s="27">
        <v>111.81</v>
      </c>
      <c r="G208" s="27">
        <v>50.99</v>
      </c>
      <c r="H208" s="27">
        <v>30.75</v>
      </c>
      <c r="I208" s="27">
        <v>39.479999999999997</v>
      </c>
      <c r="J208" s="27">
        <v>37.590000000000003</v>
      </c>
      <c r="K208" s="27">
        <v>41.57</v>
      </c>
      <c r="L208" s="27">
        <v>38.19</v>
      </c>
      <c r="M208" s="27">
        <v>25.18</v>
      </c>
      <c r="N208" s="27">
        <v>38.130000000000003</v>
      </c>
      <c r="O208" s="27">
        <v>40.96</v>
      </c>
      <c r="P208" s="27">
        <v>20.94</v>
      </c>
      <c r="Q208" s="27">
        <v>27.45</v>
      </c>
      <c r="R208" s="26"/>
      <c r="S208" s="26"/>
      <c r="T208" s="26"/>
      <c r="U208" s="27">
        <v>51.77</v>
      </c>
      <c r="V208" s="27">
        <v>26.07</v>
      </c>
      <c r="W208" s="26"/>
      <c r="X208" s="26"/>
      <c r="Y208" s="26"/>
      <c r="Z208" s="26"/>
      <c r="AA208" s="26"/>
      <c r="AB208" s="26"/>
      <c r="AC208" s="26"/>
      <c r="AD208" s="26"/>
      <c r="AE208" s="26"/>
      <c r="AF208" s="26"/>
      <c r="AG208" s="26"/>
      <c r="AH208" s="26"/>
      <c r="AI208" s="26"/>
      <c r="AJ208" s="26"/>
      <c r="AK208" s="26"/>
      <c r="AL208" s="26"/>
      <c r="AM208" s="26"/>
      <c r="AN208" s="26"/>
      <c r="AO208" s="26"/>
      <c r="AP208" s="26"/>
      <c r="AQ208" s="26"/>
      <c r="AR208" s="26"/>
      <c r="AS208" s="26"/>
      <c r="AT208" s="26"/>
      <c r="AU208" s="26"/>
      <c r="AV208" s="26"/>
      <c r="AW208" s="26"/>
      <c r="AX208" s="26"/>
      <c r="AY208" s="26"/>
      <c r="AZ208" s="26"/>
      <c r="BA208" s="26"/>
      <c r="BB208" s="26"/>
      <c r="BC208" s="26"/>
      <c r="BD208" s="26"/>
      <c r="BE208" s="26"/>
      <c r="BF208" s="26"/>
      <c r="BG208" s="26"/>
      <c r="BH208" s="26"/>
      <c r="BI208" s="26"/>
      <c r="BJ208" s="26"/>
      <c r="BK208" s="26"/>
      <c r="BL208" s="26"/>
      <c r="BM208" s="26"/>
      <c r="BN208" s="26"/>
      <c r="BO208" s="26"/>
      <c r="BP208" s="26"/>
      <c r="BQ208" s="26"/>
      <c r="BR208" s="26"/>
      <c r="BS208" s="26"/>
      <c r="BT208" s="26"/>
      <c r="BU208" s="26"/>
      <c r="BV208" s="26"/>
      <c r="BW208" s="26"/>
      <c r="BX208" s="26"/>
      <c r="BY208" s="26"/>
      <c r="BZ208" s="26"/>
      <c r="CA208" s="26"/>
      <c r="CB208" s="26"/>
      <c r="CC208" s="26"/>
      <c r="CD208" s="26"/>
      <c r="CE208" s="26"/>
      <c r="CF208" s="26"/>
      <c r="CG208" s="26"/>
    </row>
    <row r="209" spans="1:85" x14ac:dyDescent="0.3">
      <c r="A209" s="25" t="s">
        <v>282</v>
      </c>
      <c r="B209" s="27">
        <v>50.17</v>
      </c>
      <c r="C209" s="26"/>
      <c r="D209" s="27">
        <v>70.55</v>
      </c>
      <c r="E209" s="27">
        <v>71.62</v>
      </c>
      <c r="F209" s="27">
        <v>111.62</v>
      </c>
      <c r="G209" s="27">
        <v>50.97</v>
      </c>
      <c r="H209" s="27">
        <v>30.85</v>
      </c>
      <c r="I209" s="27">
        <v>39.520000000000003</v>
      </c>
      <c r="J209" s="27">
        <v>37.78</v>
      </c>
      <c r="K209" s="27">
        <v>41.39</v>
      </c>
      <c r="L209" s="27">
        <v>38.35</v>
      </c>
      <c r="M209" s="27">
        <v>25.3</v>
      </c>
      <c r="N209" s="27">
        <v>38.68</v>
      </c>
      <c r="O209" s="27">
        <v>41.15</v>
      </c>
      <c r="P209" s="27">
        <v>21.28</v>
      </c>
      <c r="Q209" s="27">
        <v>27.71</v>
      </c>
      <c r="R209" s="26"/>
      <c r="S209" s="26"/>
      <c r="T209" s="26"/>
      <c r="U209" s="27">
        <v>51.93</v>
      </c>
      <c r="V209" s="27">
        <v>26.61</v>
      </c>
      <c r="W209" s="26"/>
      <c r="X209" s="26"/>
      <c r="Y209" s="26"/>
      <c r="Z209" s="26"/>
      <c r="AA209" s="26"/>
      <c r="AB209" s="26"/>
      <c r="AC209" s="26"/>
      <c r="AD209" s="26"/>
      <c r="AE209" s="26"/>
      <c r="AF209" s="26"/>
      <c r="AG209" s="26"/>
      <c r="AH209" s="26"/>
      <c r="AI209" s="26"/>
      <c r="AJ209" s="26"/>
      <c r="AK209" s="26"/>
      <c r="AL209" s="26"/>
      <c r="AM209" s="26"/>
      <c r="AN209" s="26"/>
      <c r="AO209" s="26"/>
      <c r="AP209" s="26"/>
      <c r="AQ209" s="26"/>
      <c r="AR209" s="26"/>
      <c r="AS209" s="26"/>
      <c r="AT209" s="26"/>
      <c r="AU209" s="26"/>
      <c r="AV209" s="26"/>
      <c r="AW209" s="26"/>
      <c r="AX209" s="26"/>
      <c r="AY209" s="26"/>
      <c r="AZ209" s="26"/>
      <c r="BA209" s="26"/>
      <c r="BB209" s="26"/>
      <c r="BC209" s="26"/>
      <c r="BD209" s="26"/>
      <c r="BE209" s="26"/>
      <c r="BF209" s="26"/>
      <c r="BG209" s="26"/>
      <c r="BH209" s="26"/>
      <c r="BI209" s="26"/>
      <c r="BJ209" s="26"/>
      <c r="BK209" s="26"/>
      <c r="BL209" s="26"/>
      <c r="BM209" s="26"/>
      <c r="BN209" s="26"/>
      <c r="BO209" s="26"/>
      <c r="BP209" s="26"/>
      <c r="BQ209" s="26"/>
      <c r="BR209" s="26"/>
      <c r="BS209" s="26"/>
      <c r="BT209" s="26"/>
      <c r="BU209" s="26"/>
      <c r="BV209" s="26"/>
      <c r="BW209" s="26"/>
      <c r="BX209" s="26"/>
      <c r="BY209" s="26"/>
      <c r="BZ209" s="26"/>
      <c r="CA209" s="26"/>
      <c r="CB209" s="26"/>
      <c r="CC209" s="26"/>
      <c r="CD209" s="26"/>
      <c r="CE209" s="26"/>
      <c r="CF209" s="26"/>
      <c r="CG209" s="26"/>
    </row>
    <row r="210" spans="1:85" x14ac:dyDescent="0.3">
      <c r="A210" s="25" t="s">
        <v>283</v>
      </c>
      <c r="B210" s="27">
        <v>50.34</v>
      </c>
      <c r="C210" s="26"/>
      <c r="D210" s="27">
        <v>70.8</v>
      </c>
      <c r="E210" s="27">
        <v>72.599999999999994</v>
      </c>
      <c r="F210" s="27">
        <v>111.41</v>
      </c>
      <c r="G210" s="27">
        <v>50.94</v>
      </c>
      <c r="H210" s="27">
        <v>30.95</v>
      </c>
      <c r="I210" s="27">
        <v>39.53</v>
      </c>
      <c r="J210" s="27">
        <v>37.97</v>
      </c>
      <c r="K210" s="27">
        <v>41.27</v>
      </c>
      <c r="L210" s="27">
        <v>38.5</v>
      </c>
      <c r="M210" s="27">
        <v>25.42</v>
      </c>
      <c r="N210" s="27">
        <v>39.229999999999997</v>
      </c>
      <c r="O210" s="27">
        <v>41.32</v>
      </c>
      <c r="P210" s="27">
        <v>21.61</v>
      </c>
      <c r="Q210" s="27">
        <v>27.93</v>
      </c>
      <c r="R210" s="26"/>
      <c r="S210" s="26"/>
      <c r="T210" s="26"/>
      <c r="U210" s="27">
        <v>52.1</v>
      </c>
      <c r="V210" s="27">
        <v>27.15</v>
      </c>
      <c r="W210" s="26"/>
      <c r="X210" s="26"/>
      <c r="Y210" s="26"/>
      <c r="Z210" s="26"/>
      <c r="AA210" s="26"/>
      <c r="AB210" s="26"/>
      <c r="AC210" s="26"/>
      <c r="AD210" s="26"/>
      <c r="AE210" s="26"/>
      <c r="AF210" s="26"/>
      <c r="AG210" s="26"/>
      <c r="AH210" s="26"/>
      <c r="AI210" s="26"/>
      <c r="AJ210" s="26"/>
      <c r="AK210" s="26"/>
      <c r="AL210" s="26"/>
      <c r="AM210" s="26"/>
      <c r="AN210" s="26"/>
      <c r="AO210" s="26"/>
      <c r="AP210" s="26"/>
      <c r="AQ210" s="26"/>
      <c r="AR210" s="26"/>
      <c r="AS210" s="26"/>
      <c r="AT210" s="26"/>
      <c r="AU210" s="26"/>
      <c r="AV210" s="26"/>
      <c r="AW210" s="26"/>
      <c r="AX210" s="26"/>
      <c r="AY210" s="26"/>
      <c r="AZ210" s="26"/>
      <c r="BA210" s="26"/>
      <c r="BB210" s="26"/>
      <c r="BC210" s="26"/>
      <c r="BD210" s="26"/>
      <c r="BE210" s="26"/>
      <c r="BF210" s="26"/>
      <c r="BG210" s="26"/>
      <c r="BH210" s="26"/>
      <c r="BI210" s="26"/>
      <c r="BJ210" s="26"/>
      <c r="BK210" s="26"/>
      <c r="BL210" s="26"/>
      <c r="BM210" s="26"/>
      <c r="BN210" s="26"/>
      <c r="BO210" s="26"/>
      <c r="BP210" s="26"/>
      <c r="BQ210" s="26"/>
      <c r="BR210" s="26"/>
      <c r="BS210" s="26"/>
      <c r="BT210" s="26"/>
      <c r="BU210" s="26"/>
      <c r="BV210" s="26"/>
      <c r="BW210" s="26"/>
      <c r="BX210" s="26"/>
      <c r="BY210" s="26"/>
      <c r="BZ210" s="26"/>
      <c r="CA210" s="26"/>
      <c r="CB210" s="26"/>
      <c r="CC210" s="26"/>
      <c r="CD210" s="26"/>
      <c r="CE210" s="26"/>
      <c r="CF210" s="26"/>
      <c r="CG210" s="26"/>
    </row>
    <row r="211" spans="1:85" x14ac:dyDescent="0.3">
      <c r="A211" s="25" t="s">
        <v>284</v>
      </c>
      <c r="B211" s="27">
        <v>50.52</v>
      </c>
      <c r="C211" s="26"/>
      <c r="D211" s="27">
        <v>71.09</v>
      </c>
      <c r="E211" s="27">
        <v>73.63</v>
      </c>
      <c r="F211" s="27">
        <v>111.22</v>
      </c>
      <c r="G211" s="27">
        <v>50.9</v>
      </c>
      <c r="H211" s="27">
        <v>31.04</v>
      </c>
      <c r="I211" s="27">
        <v>39.51</v>
      </c>
      <c r="J211" s="27">
        <v>38.200000000000003</v>
      </c>
      <c r="K211" s="27">
        <v>41.21</v>
      </c>
      <c r="L211" s="27">
        <v>38.64</v>
      </c>
      <c r="M211" s="27">
        <v>25.56</v>
      </c>
      <c r="N211" s="27">
        <v>39.799999999999997</v>
      </c>
      <c r="O211" s="27">
        <v>41.44</v>
      </c>
      <c r="P211" s="27">
        <v>21.94</v>
      </c>
      <c r="Q211" s="27">
        <v>28.13</v>
      </c>
      <c r="R211" s="26"/>
      <c r="S211" s="26"/>
      <c r="T211" s="26"/>
      <c r="U211" s="27">
        <v>52.29</v>
      </c>
      <c r="V211" s="27">
        <v>27.73</v>
      </c>
      <c r="W211" s="26"/>
      <c r="X211" s="26"/>
      <c r="Y211" s="26"/>
      <c r="Z211" s="26"/>
      <c r="AA211" s="26"/>
      <c r="AB211" s="26"/>
      <c r="AC211" s="26"/>
      <c r="AD211" s="26"/>
      <c r="AE211" s="26"/>
      <c r="AF211" s="26"/>
      <c r="AG211" s="26"/>
      <c r="AH211" s="26"/>
      <c r="AI211" s="26"/>
      <c r="AJ211" s="26"/>
      <c r="AK211" s="26"/>
      <c r="AL211" s="26"/>
      <c r="AM211" s="26"/>
      <c r="AN211" s="26"/>
      <c r="AO211" s="26"/>
      <c r="AP211" s="26"/>
      <c r="AQ211" s="26"/>
      <c r="AR211" s="26"/>
      <c r="AS211" s="26"/>
      <c r="AT211" s="26"/>
      <c r="AU211" s="26"/>
      <c r="AV211" s="26"/>
      <c r="AW211" s="26"/>
      <c r="AX211" s="26"/>
      <c r="AY211" s="26"/>
      <c r="AZ211" s="26"/>
      <c r="BA211" s="26"/>
      <c r="BB211" s="26"/>
      <c r="BC211" s="26"/>
      <c r="BD211" s="26"/>
      <c r="BE211" s="26"/>
      <c r="BF211" s="26"/>
      <c r="BG211" s="26"/>
      <c r="BH211" s="26"/>
      <c r="BI211" s="26"/>
      <c r="BJ211" s="26"/>
      <c r="BK211" s="26"/>
      <c r="BL211" s="26"/>
      <c r="BM211" s="26"/>
      <c r="BN211" s="26"/>
      <c r="BO211" s="26"/>
      <c r="BP211" s="26"/>
      <c r="BQ211" s="26"/>
      <c r="BR211" s="26"/>
      <c r="BS211" s="26"/>
      <c r="BT211" s="26"/>
      <c r="BU211" s="26"/>
      <c r="BV211" s="26"/>
      <c r="BW211" s="26"/>
      <c r="BX211" s="26"/>
      <c r="BY211" s="26"/>
      <c r="BZ211" s="26"/>
      <c r="CA211" s="26"/>
      <c r="CB211" s="26"/>
      <c r="CC211" s="26"/>
      <c r="CD211" s="26"/>
      <c r="CE211" s="26"/>
      <c r="CF211" s="26"/>
      <c r="CG211" s="26"/>
    </row>
    <row r="212" spans="1:85" x14ac:dyDescent="0.3">
      <c r="A212" s="25" t="s">
        <v>285</v>
      </c>
      <c r="B212" s="27">
        <v>50.72</v>
      </c>
      <c r="C212" s="26"/>
      <c r="D212" s="27">
        <v>71.45</v>
      </c>
      <c r="E212" s="27">
        <v>74.7</v>
      </c>
      <c r="F212" s="27">
        <v>111.08</v>
      </c>
      <c r="G212" s="27">
        <v>50.83</v>
      </c>
      <c r="H212" s="27">
        <v>31.11</v>
      </c>
      <c r="I212" s="27">
        <v>39.44</v>
      </c>
      <c r="J212" s="27">
        <v>38.46</v>
      </c>
      <c r="K212" s="27">
        <v>41.22</v>
      </c>
      <c r="L212" s="27">
        <v>38.78</v>
      </c>
      <c r="M212" s="27">
        <v>25.74</v>
      </c>
      <c r="N212" s="27">
        <v>40.4</v>
      </c>
      <c r="O212" s="27">
        <v>41.52</v>
      </c>
      <c r="P212" s="27">
        <v>22.29</v>
      </c>
      <c r="Q212" s="27">
        <v>28.31</v>
      </c>
      <c r="R212" s="26"/>
      <c r="S212" s="26"/>
      <c r="T212" s="26"/>
      <c r="U212" s="27">
        <v>52.5</v>
      </c>
      <c r="V212" s="27">
        <v>28.41</v>
      </c>
      <c r="W212" s="26"/>
      <c r="X212" s="26"/>
      <c r="Y212" s="26"/>
      <c r="Z212" s="26"/>
      <c r="AA212" s="26"/>
      <c r="AB212" s="26"/>
      <c r="AC212" s="26"/>
      <c r="AD212" s="26"/>
      <c r="AE212" s="26"/>
      <c r="AF212" s="26"/>
      <c r="AG212" s="26"/>
      <c r="AH212" s="26"/>
      <c r="AI212" s="26"/>
      <c r="AJ212" s="26"/>
      <c r="AK212" s="26"/>
      <c r="AL212" s="26"/>
      <c r="AM212" s="26"/>
      <c r="AN212" s="26"/>
      <c r="AO212" s="26"/>
      <c r="AP212" s="26"/>
      <c r="AQ212" s="26"/>
      <c r="AR212" s="26"/>
      <c r="AS212" s="26"/>
      <c r="AT212" s="26"/>
      <c r="AU212" s="26"/>
      <c r="AV212" s="26"/>
      <c r="AW212" s="26"/>
      <c r="AX212" s="26"/>
      <c r="AY212" s="26"/>
      <c r="AZ212" s="26"/>
      <c r="BA212" s="26"/>
      <c r="BB212" s="26"/>
      <c r="BC212" s="26"/>
      <c r="BD212" s="26"/>
      <c r="BE212" s="26"/>
      <c r="BF212" s="26"/>
      <c r="BG212" s="26"/>
      <c r="BH212" s="26"/>
      <c r="BI212" s="26"/>
      <c r="BJ212" s="26"/>
      <c r="BK212" s="26"/>
      <c r="BL212" s="26"/>
      <c r="BM212" s="26"/>
      <c r="BN212" s="26"/>
      <c r="BO212" s="26"/>
      <c r="BP212" s="26"/>
      <c r="BQ212" s="26"/>
      <c r="BR212" s="26"/>
      <c r="BS212" s="26"/>
      <c r="BT212" s="26"/>
      <c r="BU212" s="26"/>
      <c r="BV212" s="26"/>
      <c r="BW212" s="26"/>
      <c r="BX212" s="26"/>
      <c r="BY212" s="26"/>
      <c r="BZ212" s="26"/>
      <c r="CA212" s="26"/>
      <c r="CB212" s="26"/>
      <c r="CC212" s="26"/>
      <c r="CD212" s="26"/>
      <c r="CE212" s="26"/>
      <c r="CF212" s="26"/>
      <c r="CG212" s="26"/>
    </row>
    <row r="213" spans="1:85" x14ac:dyDescent="0.3">
      <c r="A213" s="25" t="s">
        <v>286</v>
      </c>
      <c r="B213" s="27">
        <v>50.95</v>
      </c>
      <c r="C213" s="26"/>
      <c r="D213" s="27">
        <v>71.84</v>
      </c>
      <c r="E213" s="27">
        <v>75.83</v>
      </c>
      <c r="F213" s="27">
        <v>110.96</v>
      </c>
      <c r="G213" s="27">
        <v>50.75</v>
      </c>
      <c r="H213" s="27">
        <v>31.17</v>
      </c>
      <c r="I213" s="27">
        <v>39.340000000000003</v>
      </c>
      <c r="J213" s="27">
        <v>38.770000000000003</v>
      </c>
      <c r="K213" s="27">
        <v>41.27</v>
      </c>
      <c r="L213" s="27">
        <v>38.93</v>
      </c>
      <c r="M213" s="27">
        <v>25.9</v>
      </c>
      <c r="N213" s="27">
        <v>41.02</v>
      </c>
      <c r="O213" s="27">
        <v>41.57</v>
      </c>
      <c r="P213" s="27">
        <v>22.65</v>
      </c>
      <c r="Q213" s="27">
        <v>28.49</v>
      </c>
      <c r="R213" s="26"/>
      <c r="S213" s="26"/>
      <c r="T213" s="26"/>
      <c r="U213" s="27">
        <v>52.73</v>
      </c>
      <c r="V213" s="27">
        <v>29.19</v>
      </c>
      <c r="W213" s="26"/>
      <c r="X213" s="26"/>
      <c r="Y213" s="26"/>
      <c r="Z213" s="26"/>
      <c r="AA213" s="26"/>
      <c r="AB213" s="26"/>
      <c r="AC213" s="26"/>
      <c r="AD213" s="26"/>
      <c r="AE213" s="26"/>
      <c r="AF213" s="26"/>
      <c r="AG213" s="26"/>
      <c r="AH213" s="26"/>
      <c r="AI213" s="26"/>
      <c r="AJ213" s="26"/>
      <c r="AK213" s="26"/>
      <c r="AL213" s="26"/>
      <c r="AM213" s="26"/>
      <c r="AN213" s="26"/>
      <c r="AO213" s="26"/>
      <c r="AP213" s="26"/>
      <c r="AQ213" s="26"/>
      <c r="AR213" s="26"/>
      <c r="AS213" s="26"/>
      <c r="AT213" s="26"/>
      <c r="AU213" s="26"/>
      <c r="AV213" s="26"/>
      <c r="AW213" s="26"/>
      <c r="AX213" s="26"/>
      <c r="AY213" s="26"/>
      <c r="AZ213" s="26"/>
      <c r="BA213" s="26"/>
      <c r="BB213" s="26"/>
      <c r="BC213" s="26"/>
      <c r="BD213" s="26"/>
      <c r="BE213" s="26"/>
      <c r="BF213" s="26"/>
      <c r="BG213" s="26"/>
      <c r="BH213" s="26"/>
      <c r="BI213" s="26"/>
      <c r="BJ213" s="26"/>
      <c r="BK213" s="26"/>
      <c r="BL213" s="26"/>
      <c r="BM213" s="26"/>
      <c r="BN213" s="26"/>
      <c r="BO213" s="26"/>
      <c r="BP213" s="26"/>
      <c r="BQ213" s="26"/>
      <c r="BR213" s="26"/>
      <c r="BS213" s="26"/>
      <c r="BT213" s="26"/>
      <c r="BU213" s="26"/>
      <c r="BV213" s="26"/>
      <c r="BW213" s="26"/>
      <c r="BX213" s="26"/>
      <c r="BY213" s="26"/>
      <c r="BZ213" s="26"/>
      <c r="CA213" s="26"/>
      <c r="CB213" s="26"/>
      <c r="CC213" s="26"/>
      <c r="CD213" s="26"/>
      <c r="CE213" s="26"/>
      <c r="CF213" s="26"/>
      <c r="CG213" s="26"/>
    </row>
    <row r="214" spans="1:85" x14ac:dyDescent="0.3">
      <c r="A214" s="25" t="s">
        <v>287</v>
      </c>
      <c r="B214" s="27">
        <v>51.19</v>
      </c>
      <c r="C214" s="26"/>
      <c r="D214" s="27">
        <v>72.209999999999994</v>
      </c>
      <c r="E214" s="27">
        <v>77.010000000000005</v>
      </c>
      <c r="F214" s="27">
        <v>110.95</v>
      </c>
      <c r="G214" s="27">
        <v>50.63</v>
      </c>
      <c r="H214" s="27">
        <v>31.21</v>
      </c>
      <c r="I214" s="27">
        <v>39.22</v>
      </c>
      <c r="J214" s="27">
        <v>39.11</v>
      </c>
      <c r="K214" s="27">
        <v>41.36</v>
      </c>
      <c r="L214" s="27">
        <v>39.11</v>
      </c>
      <c r="M214" s="27">
        <v>26.07</v>
      </c>
      <c r="N214" s="27">
        <v>41.64</v>
      </c>
      <c r="O214" s="27">
        <v>41.65</v>
      </c>
      <c r="P214" s="27">
        <v>23.04</v>
      </c>
      <c r="Q214" s="27">
        <v>28.69</v>
      </c>
      <c r="R214" s="26"/>
      <c r="S214" s="26"/>
      <c r="T214" s="26"/>
      <c r="U214" s="27">
        <v>52.98</v>
      </c>
      <c r="V214" s="27">
        <v>30.05</v>
      </c>
      <c r="W214" s="26"/>
      <c r="X214" s="26"/>
      <c r="Y214" s="26"/>
      <c r="Z214" s="26"/>
      <c r="AA214" s="26"/>
      <c r="AB214" s="26"/>
      <c r="AC214" s="26"/>
      <c r="AD214" s="26"/>
      <c r="AE214" s="26"/>
      <c r="AF214" s="26"/>
      <c r="AG214" s="26"/>
      <c r="AH214" s="26"/>
      <c r="AI214" s="26"/>
      <c r="AJ214" s="26"/>
      <c r="AK214" s="26"/>
      <c r="AL214" s="26"/>
      <c r="AM214" s="26"/>
      <c r="AN214" s="26"/>
      <c r="AO214" s="26"/>
      <c r="AP214" s="26"/>
      <c r="AQ214" s="26"/>
      <c r="AR214" s="26"/>
      <c r="AS214" s="26"/>
      <c r="AT214" s="26"/>
      <c r="AU214" s="26"/>
      <c r="AV214" s="26"/>
      <c r="AW214" s="26"/>
      <c r="AX214" s="26"/>
      <c r="AY214" s="26"/>
      <c r="AZ214" s="26"/>
      <c r="BA214" s="26"/>
      <c r="BB214" s="26"/>
      <c r="BC214" s="26"/>
      <c r="BD214" s="26"/>
      <c r="BE214" s="26"/>
      <c r="BF214" s="26"/>
      <c r="BG214" s="26"/>
      <c r="BH214" s="26"/>
      <c r="BI214" s="26"/>
      <c r="BJ214" s="26"/>
      <c r="BK214" s="26"/>
      <c r="BL214" s="26"/>
      <c r="BM214" s="26"/>
      <c r="BN214" s="26"/>
      <c r="BO214" s="26"/>
      <c r="BP214" s="26"/>
      <c r="BQ214" s="26"/>
      <c r="BR214" s="26"/>
      <c r="BS214" s="26"/>
      <c r="BT214" s="26"/>
      <c r="BU214" s="26"/>
      <c r="BV214" s="26"/>
      <c r="BW214" s="26"/>
      <c r="BX214" s="26"/>
      <c r="BY214" s="26"/>
      <c r="BZ214" s="26"/>
      <c r="CA214" s="26"/>
      <c r="CB214" s="26"/>
      <c r="CC214" s="26"/>
      <c r="CD214" s="26"/>
      <c r="CE214" s="26"/>
      <c r="CF214" s="26"/>
      <c r="CG214" s="26"/>
    </row>
    <row r="215" spans="1:85" x14ac:dyDescent="0.3">
      <c r="A215" s="25" t="s">
        <v>288</v>
      </c>
      <c r="B215" s="27">
        <v>51.47</v>
      </c>
      <c r="C215" s="26"/>
      <c r="D215" s="27">
        <v>72.489999999999995</v>
      </c>
      <c r="E215" s="27">
        <v>78.2</v>
      </c>
      <c r="F215" s="27">
        <v>111.04</v>
      </c>
      <c r="G215" s="27">
        <v>50.5</v>
      </c>
      <c r="H215" s="27">
        <v>31.24</v>
      </c>
      <c r="I215" s="27">
        <v>39.11</v>
      </c>
      <c r="J215" s="27">
        <v>39.479999999999997</v>
      </c>
      <c r="K215" s="27">
        <v>41.48</v>
      </c>
      <c r="L215" s="27">
        <v>39.32</v>
      </c>
      <c r="M215" s="27">
        <v>26.3</v>
      </c>
      <c r="N215" s="27">
        <v>42.24</v>
      </c>
      <c r="O215" s="27">
        <v>41.76</v>
      </c>
      <c r="P215" s="27">
        <v>23.44</v>
      </c>
      <c r="Q215" s="27">
        <v>28.93</v>
      </c>
      <c r="R215" s="26"/>
      <c r="S215" s="26"/>
      <c r="T215" s="26"/>
      <c r="U215" s="27">
        <v>53.24</v>
      </c>
      <c r="V215" s="27">
        <v>30.99</v>
      </c>
      <c r="W215" s="26"/>
      <c r="X215" s="26"/>
      <c r="Y215" s="26"/>
      <c r="Z215" s="26"/>
      <c r="AA215" s="26"/>
      <c r="AB215" s="26"/>
      <c r="AC215" s="26"/>
      <c r="AD215" s="26"/>
      <c r="AE215" s="26"/>
      <c r="AF215" s="26"/>
      <c r="AG215" s="26"/>
      <c r="AH215" s="26"/>
      <c r="AI215" s="26"/>
      <c r="AJ215" s="26"/>
      <c r="AK215" s="26"/>
      <c r="AL215" s="26"/>
      <c r="AM215" s="26"/>
      <c r="AN215" s="26"/>
      <c r="AO215" s="26"/>
      <c r="AP215" s="26"/>
      <c r="AQ215" s="26"/>
      <c r="AR215" s="26"/>
      <c r="AS215" s="26"/>
      <c r="AT215" s="26"/>
      <c r="AU215" s="26"/>
      <c r="AV215" s="26"/>
      <c r="AW215" s="26"/>
      <c r="AX215" s="26"/>
      <c r="AY215" s="26"/>
      <c r="AZ215" s="26"/>
      <c r="BA215" s="26"/>
      <c r="BB215" s="26"/>
      <c r="BC215" s="26"/>
      <c r="BD215" s="26"/>
      <c r="BE215" s="26"/>
      <c r="BF215" s="26"/>
      <c r="BG215" s="26"/>
      <c r="BH215" s="26"/>
      <c r="BI215" s="26"/>
      <c r="BJ215" s="26"/>
      <c r="BK215" s="26"/>
      <c r="BL215" s="26"/>
      <c r="BM215" s="26"/>
      <c r="BN215" s="26"/>
      <c r="BO215" s="26"/>
      <c r="BP215" s="26"/>
      <c r="BQ215" s="26"/>
      <c r="BR215" s="26"/>
      <c r="BS215" s="26"/>
      <c r="BT215" s="26"/>
      <c r="BU215" s="26"/>
      <c r="BV215" s="26"/>
      <c r="BW215" s="26"/>
      <c r="BX215" s="26"/>
      <c r="BY215" s="26"/>
      <c r="BZ215" s="26"/>
      <c r="CA215" s="26"/>
      <c r="CB215" s="26"/>
      <c r="CC215" s="26"/>
      <c r="CD215" s="26"/>
      <c r="CE215" s="26"/>
      <c r="CF215" s="26"/>
      <c r="CG215" s="26"/>
    </row>
    <row r="216" spans="1:85" x14ac:dyDescent="0.3">
      <c r="A216" s="25" t="s">
        <v>289</v>
      </c>
      <c r="B216" s="27">
        <v>51.76</v>
      </c>
      <c r="C216" s="26"/>
      <c r="D216" s="27">
        <v>72.680000000000007</v>
      </c>
      <c r="E216" s="27">
        <v>79.34</v>
      </c>
      <c r="F216" s="27">
        <v>111.24</v>
      </c>
      <c r="G216" s="27">
        <v>50.36</v>
      </c>
      <c r="H216" s="27">
        <v>31.28</v>
      </c>
      <c r="I216" s="27">
        <v>39.03</v>
      </c>
      <c r="J216" s="27">
        <v>39.869999999999997</v>
      </c>
      <c r="K216" s="27">
        <v>41.59</v>
      </c>
      <c r="L216" s="27">
        <v>39.590000000000003</v>
      </c>
      <c r="M216" s="27">
        <v>26.59</v>
      </c>
      <c r="N216" s="27">
        <v>42.81</v>
      </c>
      <c r="O216" s="27">
        <v>41.93</v>
      </c>
      <c r="P216" s="27">
        <v>23.86</v>
      </c>
      <c r="Q216" s="27">
        <v>29.2</v>
      </c>
      <c r="R216" s="26"/>
      <c r="S216" s="26"/>
      <c r="T216" s="26"/>
      <c r="U216" s="27">
        <v>53.5</v>
      </c>
      <c r="V216" s="27">
        <v>31.98</v>
      </c>
      <c r="W216" s="26"/>
      <c r="X216" s="26"/>
      <c r="Y216" s="26"/>
      <c r="Z216" s="26"/>
      <c r="AA216" s="26"/>
      <c r="AB216" s="26"/>
      <c r="AC216" s="26"/>
      <c r="AD216" s="26"/>
      <c r="AE216" s="26"/>
      <c r="AF216" s="26"/>
      <c r="AG216" s="26"/>
      <c r="AH216" s="26"/>
      <c r="AI216" s="26"/>
      <c r="AJ216" s="26"/>
      <c r="AK216" s="26"/>
      <c r="AL216" s="26"/>
      <c r="AM216" s="26"/>
      <c r="AN216" s="26"/>
      <c r="AO216" s="26"/>
      <c r="AP216" s="26"/>
      <c r="AQ216" s="26"/>
      <c r="AR216" s="26"/>
      <c r="AS216" s="26"/>
      <c r="AT216" s="26"/>
      <c r="AU216" s="26"/>
      <c r="AV216" s="26"/>
      <c r="AW216" s="26"/>
      <c r="AX216" s="26"/>
      <c r="AY216" s="26"/>
      <c r="AZ216" s="26"/>
      <c r="BA216" s="26"/>
      <c r="BB216" s="26"/>
      <c r="BC216" s="26"/>
      <c r="BD216" s="26"/>
      <c r="BE216" s="26"/>
      <c r="BF216" s="26"/>
      <c r="BG216" s="26"/>
      <c r="BH216" s="26"/>
      <c r="BI216" s="26"/>
      <c r="BJ216" s="26"/>
      <c r="BK216" s="26"/>
      <c r="BL216" s="26"/>
      <c r="BM216" s="26"/>
      <c r="BN216" s="26"/>
      <c r="BO216" s="26"/>
      <c r="BP216" s="26"/>
      <c r="BQ216" s="26"/>
      <c r="BR216" s="26"/>
      <c r="BS216" s="26"/>
      <c r="BT216" s="26"/>
      <c r="BU216" s="26"/>
      <c r="BV216" s="26"/>
      <c r="BW216" s="26"/>
      <c r="BX216" s="26"/>
      <c r="BY216" s="26"/>
      <c r="BZ216" s="26"/>
      <c r="CA216" s="26"/>
      <c r="CB216" s="26"/>
      <c r="CC216" s="26"/>
      <c r="CD216" s="26"/>
      <c r="CE216" s="26"/>
      <c r="CF216" s="26"/>
      <c r="CG216" s="26"/>
    </row>
    <row r="217" spans="1:85" x14ac:dyDescent="0.3">
      <c r="A217" s="25" t="s">
        <v>290</v>
      </c>
      <c r="B217" s="27">
        <v>52.06</v>
      </c>
      <c r="C217" s="26"/>
      <c r="D217" s="27">
        <v>72.760000000000005</v>
      </c>
      <c r="E217" s="27">
        <v>80.38</v>
      </c>
      <c r="F217" s="27">
        <v>111.5</v>
      </c>
      <c r="G217" s="27">
        <v>50.22</v>
      </c>
      <c r="H217" s="27">
        <v>31.31</v>
      </c>
      <c r="I217" s="27">
        <v>38.950000000000003</v>
      </c>
      <c r="J217" s="27">
        <v>40.29</v>
      </c>
      <c r="K217" s="27">
        <v>41.72</v>
      </c>
      <c r="L217" s="27">
        <v>39.9</v>
      </c>
      <c r="M217" s="27">
        <v>26.94</v>
      </c>
      <c r="N217" s="27">
        <v>43.32</v>
      </c>
      <c r="O217" s="27">
        <v>42.11</v>
      </c>
      <c r="P217" s="27">
        <v>24.31</v>
      </c>
      <c r="Q217" s="27">
        <v>29.53</v>
      </c>
      <c r="R217" s="26"/>
      <c r="S217" s="26"/>
      <c r="T217" s="26"/>
      <c r="U217" s="27">
        <v>53.78</v>
      </c>
      <c r="V217" s="27">
        <v>33</v>
      </c>
      <c r="W217" s="26"/>
      <c r="X217" s="26"/>
      <c r="Y217" s="26"/>
      <c r="Z217" s="26"/>
      <c r="AA217" s="26"/>
      <c r="AB217" s="26"/>
      <c r="AC217" s="26"/>
      <c r="AD217" s="26"/>
      <c r="AE217" s="26"/>
      <c r="AF217" s="26"/>
      <c r="AG217" s="26"/>
      <c r="AH217" s="26"/>
      <c r="AI217" s="26"/>
      <c r="AJ217" s="26"/>
      <c r="AK217" s="26"/>
      <c r="AL217" s="26"/>
      <c r="AM217" s="26"/>
      <c r="AN217" s="26"/>
      <c r="AO217" s="26"/>
      <c r="AP217" s="26"/>
      <c r="AQ217" s="26"/>
      <c r="AR217" s="26"/>
      <c r="AS217" s="26"/>
      <c r="AT217" s="26"/>
      <c r="AU217" s="26"/>
      <c r="AV217" s="26"/>
      <c r="AW217" s="26"/>
      <c r="AX217" s="26"/>
      <c r="AY217" s="26"/>
      <c r="AZ217" s="26"/>
      <c r="BA217" s="26"/>
      <c r="BB217" s="26"/>
      <c r="BC217" s="26"/>
      <c r="BD217" s="26"/>
      <c r="BE217" s="26"/>
      <c r="BF217" s="26"/>
      <c r="BG217" s="26"/>
      <c r="BH217" s="26"/>
      <c r="BI217" s="26"/>
      <c r="BJ217" s="26"/>
      <c r="BK217" s="26"/>
      <c r="BL217" s="26"/>
      <c r="BM217" s="26"/>
      <c r="BN217" s="26"/>
      <c r="BO217" s="26"/>
      <c r="BP217" s="26"/>
      <c r="BQ217" s="26"/>
      <c r="BR217" s="26"/>
      <c r="BS217" s="26"/>
      <c r="BT217" s="26"/>
      <c r="BU217" s="26"/>
      <c r="BV217" s="26"/>
      <c r="BW217" s="26"/>
      <c r="BX217" s="26"/>
      <c r="BY217" s="26"/>
      <c r="BZ217" s="26"/>
      <c r="CA217" s="26"/>
      <c r="CB217" s="26"/>
      <c r="CC217" s="26"/>
      <c r="CD217" s="26"/>
      <c r="CE217" s="26"/>
      <c r="CF217" s="26"/>
      <c r="CG217" s="26"/>
    </row>
    <row r="218" spans="1:85" x14ac:dyDescent="0.3">
      <c r="A218" s="25" t="s">
        <v>291</v>
      </c>
      <c r="B218" s="27">
        <v>52.35</v>
      </c>
      <c r="C218" s="26"/>
      <c r="D218" s="27">
        <v>72.72</v>
      </c>
      <c r="E218" s="27">
        <v>81.33</v>
      </c>
      <c r="F218" s="27">
        <v>111.77</v>
      </c>
      <c r="G218" s="27">
        <v>50.1</v>
      </c>
      <c r="H218" s="27">
        <v>31.36</v>
      </c>
      <c r="I218" s="27">
        <v>38.840000000000003</v>
      </c>
      <c r="J218" s="27">
        <v>40.72</v>
      </c>
      <c r="K218" s="27">
        <v>41.81</v>
      </c>
      <c r="L218" s="27">
        <v>40.26</v>
      </c>
      <c r="M218" s="27">
        <v>27.33</v>
      </c>
      <c r="N218" s="27">
        <v>43.77</v>
      </c>
      <c r="O218" s="27">
        <v>42.26</v>
      </c>
      <c r="P218" s="27">
        <v>24.8</v>
      </c>
      <c r="Q218" s="27">
        <v>29.88</v>
      </c>
      <c r="R218" s="26"/>
      <c r="S218" s="26"/>
      <c r="T218" s="26"/>
      <c r="U218" s="27">
        <v>54.11</v>
      </c>
      <c r="V218" s="27">
        <v>34.01</v>
      </c>
      <c r="W218" s="26"/>
      <c r="X218" s="26"/>
      <c r="Y218" s="26"/>
      <c r="Z218" s="26"/>
      <c r="AA218" s="26"/>
      <c r="AB218" s="26"/>
      <c r="AC218" s="26"/>
      <c r="AD218" s="26"/>
      <c r="AE218" s="26"/>
      <c r="AF218" s="26"/>
      <c r="AG218" s="26"/>
      <c r="AH218" s="26"/>
      <c r="AI218" s="26"/>
      <c r="AJ218" s="26"/>
      <c r="AK218" s="26"/>
      <c r="AL218" s="26"/>
      <c r="AM218" s="26"/>
      <c r="AN218" s="26"/>
      <c r="AO218" s="26"/>
      <c r="AP218" s="26"/>
      <c r="AQ218" s="26"/>
      <c r="AR218" s="26"/>
      <c r="AS218" s="26"/>
      <c r="AT218" s="26"/>
      <c r="AU218" s="26"/>
      <c r="AV218" s="26"/>
      <c r="AW218" s="26"/>
      <c r="AX218" s="26"/>
      <c r="AY218" s="26"/>
      <c r="AZ218" s="26"/>
      <c r="BA218" s="26"/>
      <c r="BB218" s="26"/>
      <c r="BC218" s="26"/>
      <c r="BD218" s="26"/>
      <c r="BE218" s="26"/>
      <c r="BF218" s="26"/>
      <c r="BG218" s="26"/>
      <c r="BH218" s="26"/>
      <c r="BI218" s="26"/>
      <c r="BJ218" s="26"/>
      <c r="BK218" s="26"/>
      <c r="BL218" s="26"/>
      <c r="BM218" s="26"/>
      <c r="BN218" s="26"/>
      <c r="BO218" s="26"/>
      <c r="BP218" s="26"/>
      <c r="BQ218" s="26"/>
      <c r="BR218" s="26"/>
      <c r="BS218" s="26"/>
      <c r="BT218" s="26"/>
      <c r="BU218" s="26"/>
      <c r="BV218" s="26"/>
      <c r="BW218" s="26"/>
      <c r="BX218" s="26"/>
      <c r="BY218" s="26"/>
      <c r="BZ218" s="26"/>
      <c r="CA218" s="26"/>
      <c r="CB218" s="26"/>
      <c r="CC218" s="26"/>
      <c r="CD218" s="26"/>
      <c r="CE218" s="26"/>
      <c r="CF218" s="26"/>
      <c r="CG218" s="26"/>
    </row>
    <row r="219" spans="1:85" x14ac:dyDescent="0.3">
      <c r="A219" s="25" t="s">
        <v>292</v>
      </c>
      <c r="B219" s="27">
        <v>52.62</v>
      </c>
      <c r="C219" s="26"/>
      <c r="D219" s="27">
        <v>72.63</v>
      </c>
      <c r="E219" s="27">
        <v>82.13</v>
      </c>
      <c r="F219" s="27">
        <v>112</v>
      </c>
      <c r="G219" s="27">
        <v>49.99</v>
      </c>
      <c r="H219" s="27">
        <v>31.41</v>
      </c>
      <c r="I219" s="27">
        <v>38.71</v>
      </c>
      <c r="J219" s="27">
        <v>41.15</v>
      </c>
      <c r="K219" s="27">
        <v>41.86</v>
      </c>
      <c r="L219" s="27">
        <v>40.659999999999997</v>
      </c>
      <c r="M219" s="27">
        <v>27.72</v>
      </c>
      <c r="N219" s="27">
        <v>44.16</v>
      </c>
      <c r="O219" s="27">
        <v>42.34</v>
      </c>
      <c r="P219" s="27">
        <v>25.34</v>
      </c>
      <c r="Q219" s="27">
        <v>30.25</v>
      </c>
      <c r="R219" s="26"/>
      <c r="S219" s="26"/>
      <c r="T219" s="26"/>
      <c r="U219" s="27">
        <v>54.51</v>
      </c>
      <c r="V219" s="27">
        <v>35.01</v>
      </c>
      <c r="W219" s="26"/>
      <c r="X219" s="26"/>
      <c r="Y219" s="26"/>
      <c r="Z219" s="26"/>
      <c r="AA219" s="26"/>
      <c r="AB219" s="26"/>
      <c r="AC219" s="26"/>
      <c r="AD219" s="26"/>
      <c r="AE219" s="26"/>
      <c r="AF219" s="26"/>
      <c r="AG219" s="26"/>
      <c r="AH219" s="26"/>
      <c r="AI219" s="26"/>
      <c r="AJ219" s="26"/>
      <c r="AK219" s="26"/>
      <c r="AL219" s="26"/>
      <c r="AM219" s="26"/>
      <c r="AN219" s="26"/>
      <c r="AO219" s="26"/>
      <c r="AP219" s="26"/>
      <c r="AQ219" s="26"/>
      <c r="AR219" s="26"/>
      <c r="AS219" s="26"/>
      <c r="AT219" s="26"/>
      <c r="AU219" s="26"/>
      <c r="AV219" s="26"/>
      <c r="AW219" s="26"/>
      <c r="AX219" s="26"/>
      <c r="AY219" s="26"/>
      <c r="AZ219" s="26"/>
      <c r="BA219" s="26"/>
      <c r="BB219" s="26"/>
      <c r="BC219" s="26"/>
      <c r="BD219" s="26"/>
      <c r="BE219" s="26"/>
      <c r="BF219" s="26"/>
      <c r="BG219" s="26"/>
      <c r="BH219" s="26"/>
      <c r="BI219" s="26"/>
      <c r="BJ219" s="26"/>
      <c r="BK219" s="26"/>
      <c r="BL219" s="26"/>
      <c r="BM219" s="26"/>
      <c r="BN219" s="26"/>
      <c r="BO219" s="26"/>
      <c r="BP219" s="26"/>
      <c r="BQ219" s="26"/>
      <c r="BR219" s="26"/>
      <c r="BS219" s="26"/>
      <c r="BT219" s="26"/>
      <c r="BU219" s="26"/>
      <c r="BV219" s="26"/>
      <c r="BW219" s="26"/>
      <c r="BX219" s="26"/>
      <c r="BY219" s="26"/>
      <c r="BZ219" s="26"/>
      <c r="CA219" s="26"/>
      <c r="CB219" s="26"/>
      <c r="CC219" s="26"/>
      <c r="CD219" s="26"/>
      <c r="CE219" s="26"/>
      <c r="CF219" s="26"/>
      <c r="CG219" s="26"/>
    </row>
    <row r="220" spans="1:85" x14ac:dyDescent="0.3">
      <c r="A220" s="25" t="s">
        <v>293</v>
      </c>
      <c r="B220" s="27">
        <v>52.88</v>
      </c>
      <c r="C220" s="26"/>
      <c r="D220" s="27">
        <v>72.48</v>
      </c>
      <c r="E220" s="27">
        <v>82.76</v>
      </c>
      <c r="F220" s="27">
        <v>112.19</v>
      </c>
      <c r="G220" s="27">
        <v>49.95</v>
      </c>
      <c r="H220" s="27">
        <v>31.48</v>
      </c>
      <c r="I220" s="27">
        <v>38.57</v>
      </c>
      <c r="J220" s="27">
        <v>41.59</v>
      </c>
      <c r="K220" s="27">
        <v>41.89</v>
      </c>
      <c r="L220" s="27">
        <v>41.08</v>
      </c>
      <c r="M220" s="27">
        <v>28.12</v>
      </c>
      <c r="N220" s="27">
        <v>44.51</v>
      </c>
      <c r="O220" s="27">
        <v>42.37</v>
      </c>
      <c r="P220" s="27">
        <v>25.97</v>
      </c>
      <c r="Q220" s="27">
        <v>30.7</v>
      </c>
      <c r="R220" s="26"/>
      <c r="S220" s="26"/>
      <c r="T220" s="26"/>
      <c r="U220" s="27">
        <v>55.05</v>
      </c>
      <c r="V220" s="27">
        <v>35.979999999999997</v>
      </c>
      <c r="W220" s="26"/>
      <c r="X220" s="26"/>
      <c r="Y220" s="26"/>
      <c r="Z220" s="26"/>
      <c r="AA220" s="26"/>
      <c r="AB220" s="26"/>
      <c r="AC220" s="26"/>
      <c r="AD220" s="26"/>
      <c r="AE220" s="26"/>
      <c r="AF220" s="26"/>
      <c r="AG220" s="26"/>
      <c r="AH220" s="26"/>
      <c r="AI220" s="26"/>
      <c r="AJ220" s="26"/>
      <c r="AK220" s="26"/>
      <c r="AL220" s="26"/>
      <c r="AM220" s="26"/>
      <c r="AN220" s="26"/>
      <c r="AO220" s="26"/>
      <c r="AP220" s="26"/>
      <c r="AQ220" s="26"/>
      <c r="AR220" s="26"/>
      <c r="AS220" s="26"/>
      <c r="AT220" s="26"/>
      <c r="AU220" s="26"/>
      <c r="AV220" s="26"/>
      <c r="AW220" s="26"/>
      <c r="AX220" s="26"/>
      <c r="AY220" s="26"/>
      <c r="AZ220" s="26"/>
      <c r="BA220" s="26"/>
      <c r="BB220" s="26"/>
      <c r="BC220" s="26"/>
      <c r="BD220" s="26"/>
      <c r="BE220" s="26"/>
      <c r="BF220" s="26"/>
      <c r="BG220" s="26"/>
      <c r="BH220" s="26"/>
      <c r="BI220" s="26"/>
      <c r="BJ220" s="26"/>
      <c r="BK220" s="26"/>
      <c r="BL220" s="26"/>
      <c r="BM220" s="26"/>
      <c r="BN220" s="26"/>
      <c r="BO220" s="26"/>
      <c r="BP220" s="26"/>
      <c r="BQ220" s="26"/>
      <c r="BR220" s="26"/>
      <c r="BS220" s="26"/>
      <c r="BT220" s="26"/>
      <c r="BU220" s="26"/>
      <c r="BV220" s="26"/>
      <c r="BW220" s="26"/>
      <c r="BX220" s="26"/>
      <c r="BY220" s="26"/>
      <c r="BZ220" s="26"/>
      <c r="CA220" s="26"/>
      <c r="CB220" s="26"/>
      <c r="CC220" s="26"/>
      <c r="CD220" s="26"/>
      <c r="CE220" s="26"/>
      <c r="CF220" s="26"/>
      <c r="CG220" s="26"/>
    </row>
    <row r="221" spans="1:85" x14ac:dyDescent="0.3">
      <c r="A221" s="25" t="s">
        <v>294</v>
      </c>
      <c r="B221" s="27">
        <v>53.13</v>
      </c>
      <c r="C221" s="26"/>
      <c r="D221" s="27">
        <v>72.31</v>
      </c>
      <c r="E221" s="27">
        <v>83.23</v>
      </c>
      <c r="F221" s="27">
        <v>112.32</v>
      </c>
      <c r="G221" s="27">
        <v>49.91</v>
      </c>
      <c r="H221" s="27">
        <v>31.56</v>
      </c>
      <c r="I221" s="27">
        <v>38.450000000000003</v>
      </c>
      <c r="J221" s="27">
        <v>42.04</v>
      </c>
      <c r="K221" s="27">
        <v>41.9</v>
      </c>
      <c r="L221" s="27">
        <v>41.54</v>
      </c>
      <c r="M221" s="27">
        <v>28.5</v>
      </c>
      <c r="N221" s="27">
        <v>44.89</v>
      </c>
      <c r="O221" s="27">
        <v>42.42</v>
      </c>
      <c r="P221" s="27">
        <v>26.67</v>
      </c>
      <c r="Q221" s="27">
        <v>31.22</v>
      </c>
      <c r="R221" s="26"/>
      <c r="S221" s="26"/>
      <c r="T221" s="26"/>
      <c r="U221" s="27">
        <v>55.79</v>
      </c>
      <c r="V221" s="27">
        <v>36.96</v>
      </c>
      <c r="W221" s="26"/>
      <c r="X221" s="26"/>
      <c r="Y221" s="26"/>
      <c r="Z221" s="26"/>
      <c r="AA221" s="26"/>
      <c r="AB221" s="26"/>
      <c r="AC221" s="26"/>
      <c r="AD221" s="26"/>
      <c r="AE221" s="26"/>
      <c r="AF221" s="26"/>
      <c r="AG221" s="26"/>
      <c r="AH221" s="26"/>
      <c r="AI221" s="26"/>
      <c r="AJ221" s="26"/>
      <c r="AK221" s="26"/>
      <c r="AL221" s="26"/>
      <c r="AM221" s="26"/>
      <c r="AN221" s="26"/>
      <c r="AO221" s="26"/>
      <c r="AP221" s="26"/>
      <c r="AQ221" s="26"/>
      <c r="AR221" s="26"/>
      <c r="AS221" s="26"/>
      <c r="AT221" s="26"/>
      <c r="AU221" s="26"/>
      <c r="AV221" s="26"/>
      <c r="AW221" s="26"/>
      <c r="AX221" s="26"/>
      <c r="AY221" s="26"/>
      <c r="AZ221" s="26"/>
      <c r="BA221" s="26"/>
      <c r="BB221" s="26"/>
      <c r="BC221" s="26"/>
      <c r="BD221" s="26"/>
      <c r="BE221" s="26"/>
      <c r="BF221" s="26"/>
      <c r="BG221" s="26"/>
      <c r="BH221" s="26"/>
      <c r="BI221" s="26"/>
      <c r="BJ221" s="26"/>
      <c r="BK221" s="26"/>
      <c r="BL221" s="26"/>
      <c r="BM221" s="26"/>
      <c r="BN221" s="26"/>
      <c r="BO221" s="26"/>
      <c r="BP221" s="26"/>
      <c r="BQ221" s="26"/>
      <c r="BR221" s="26"/>
      <c r="BS221" s="26"/>
      <c r="BT221" s="26"/>
      <c r="BU221" s="26"/>
      <c r="BV221" s="26"/>
      <c r="BW221" s="26"/>
      <c r="BX221" s="26"/>
      <c r="BY221" s="26"/>
      <c r="BZ221" s="26"/>
      <c r="CA221" s="26"/>
      <c r="CB221" s="26"/>
      <c r="CC221" s="26"/>
      <c r="CD221" s="26"/>
      <c r="CE221" s="26"/>
      <c r="CF221" s="26"/>
      <c r="CG221" s="26"/>
    </row>
    <row r="222" spans="1:85" x14ac:dyDescent="0.3">
      <c r="A222" s="25" t="s">
        <v>295</v>
      </c>
      <c r="B222" s="27">
        <v>53.39</v>
      </c>
      <c r="C222" s="26"/>
      <c r="D222" s="27">
        <v>72.11</v>
      </c>
      <c r="E222" s="27">
        <v>83.55</v>
      </c>
      <c r="F222" s="27">
        <v>112.42</v>
      </c>
      <c r="G222" s="27">
        <v>49.91</v>
      </c>
      <c r="H222" s="27">
        <v>31.65</v>
      </c>
      <c r="I222" s="27">
        <v>38.380000000000003</v>
      </c>
      <c r="J222" s="27">
        <v>42.49</v>
      </c>
      <c r="K222" s="27">
        <v>41.96</v>
      </c>
      <c r="L222" s="27">
        <v>42.03</v>
      </c>
      <c r="M222" s="27">
        <v>28.87</v>
      </c>
      <c r="N222" s="27">
        <v>45.27</v>
      </c>
      <c r="O222" s="27">
        <v>42.58</v>
      </c>
      <c r="P222" s="27">
        <v>27.41</v>
      </c>
      <c r="Q222" s="27">
        <v>31.82</v>
      </c>
      <c r="R222" s="26"/>
      <c r="S222" s="26"/>
      <c r="T222" s="26"/>
      <c r="U222" s="27">
        <v>56.78</v>
      </c>
      <c r="V222" s="27">
        <v>37.979999999999997</v>
      </c>
      <c r="W222" s="26"/>
      <c r="X222" s="26"/>
      <c r="Y222" s="26"/>
      <c r="Z222" s="26"/>
      <c r="AA222" s="26"/>
      <c r="AB222" s="26"/>
      <c r="AC222" s="26"/>
      <c r="AD222" s="26"/>
      <c r="AE222" s="26"/>
      <c r="AF222" s="26"/>
      <c r="AG222" s="26"/>
      <c r="AH222" s="26"/>
      <c r="AI222" s="26"/>
      <c r="AJ222" s="26"/>
      <c r="AK222" s="26"/>
      <c r="AL222" s="26"/>
      <c r="AM222" s="26"/>
      <c r="AN222" s="26"/>
      <c r="AO222" s="26"/>
      <c r="AP222" s="26"/>
      <c r="AQ222" s="26"/>
      <c r="AR222" s="26"/>
      <c r="AS222" s="26"/>
      <c r="AT222" s="26"/>
      <c r="AU222" s="26"/>
      <c r="AV222" s="26"/>
      <c r="AW222" s="26"/>
      <c r="AX222" s="26"/>
      <c r="AY222" s="26"/>
      <c r="AZ222" s="26"/>
      <c r="BA222" s="26"/>
      <c r="BB222" s="26"/>
      <c r="BC222" s="26"/>
      <c r="BD222" s="26"/>
      <c r="BE222" s="26"/>
      <c r="BF222" s="26"/>
      <c r="BG222" s="26"/>
      <c r="BH222" s="26"/>
      <c r="BI222" s="26"/>
      <c r="BJ222" s="26"/>
      <c r="BK222" s="26"/>
      <c r="BL222" s="26"/>
      <c r="BM222" s="26"/>
      <c r="BN222" s="26"/>
      <c r="BO222" s="26"/>
      <c r="BP222" s="26"/>
      <c r="BQ222" s="26"/>
      <c r="BR222" s="26"/>
      <c r="BS222" s="26"/>
      <c r="BT222" s="26"/>
      <c r="BU222" s="26"/>
      <c r="BV222" s="26"/>
      <c r="BW222" s="26"/>
      <c r="BX222" s="26"/>
      <c r="BY222" s="26"/>
      <c r="BZ222" s="26"/>
      <c r="CA222" s="26"/>
      <c r="CB222" s="26"/>
      <c r="CC222" s="26"/>
      <c r="CD222" s="26"/>
      <c r="CE222" s="26"/>
      <c r="CF222" s="26"/>
      <c r="CG222" s="26"/>
    </row>
    <row r="223" spans="1:85" x14ac:dyDescent="0.3">
      <c r="A223" s="25" t="s">
        <v>296</v>
      </c>
      <c r="B223" s="27">
        <v>53.67</v>
      </c>
      <c r="C223" s="26"/>
      <c r="D223" s="27">
        <v>71.89</v>
      </c>
      <c r="E223" s="27">
        <v>83.75</v>
      </c>
      <c r="F223" s="27">
        <v>112.51</v>
      </c>
      <c r="G223" s="27">
        <v>49.91</v>
      </c>
      <c r="H223" s="27">
        <v>31.75</v>
      </c>
      <c r="I223" s="27">
        <v>38.43</v>
      </c>
      <c r="J223" s="27">
        <v>42.97</v>
      </c>
      <c r="K223" s="27">
        <v>42.09</v>
      </c>
      <c r="L223" s="27">
        <v>42.56</v>
      </c>
      <c r="M223" s="27">
        <v>29.23</v>
      </c>
      <c r="N223" s="27">
        <v>45.69</v>
      </c>
      <c r="O223" s="27">
        <v>42.98</v>
      </c>
      <c r="P223" s="27">
        <v>28.16</v>
      </c>
      <c r="Q223" s="27">
        <v>32.53</v>
      </c>
      <c r="R223" s="26"/>
      <c r="S223" s="26"/>
      <c r="T223" s="26"/>
      <c r="U223" s="27">
        <v>58.01</v>
      </c>
      <c r="V223" s="27">
        <v>39.06</v>
      </c>
      <c r="W223" s="26"/>
      <c r="X223" s="26"/>
      <c r="Y223" s="26"/>
      <c r="Z223" s="26"/>
      <c r="AA223" s="26"/>
      <c r="AB223" s="26"/>
      <c r="AC223" s="26"/>
      <c r="AD223" s="26"/>
      <c r="AE223" s="26"/>
      <c r="AF223" s="26"/>
      <c r="AG223" s="26"/>
      <c r="AH223" s="26"/>
      <c r="AI223" s="26"/>
      <c r="AJ223" s="26"/>
      <c r="AK223" s="26"/>
      <c r="AL223" s="26"/>
      <c r="AM223" s="26"/>
      <c r="AN223" s="26"/>
      <c r="AO223" s="26"/>
      <c r="AP223" s="26"/>
      <c r="AQ223" s="26"/>
      <c r="AR223" s="26"/>
      <c r="AS223" s="26"/>
      <c r="AT223" s="26"/>
      <c r="AU223" s="26"/>
      <c r="AV223" s="26"/>
      <c r="AW223" s="26"/>
      <c r="AX223" s="26"/>
      <c r="AY223" s="26"/>
      <c r="AZ223" s="26"/>
      <c r="BA223" s="26"/>
      <c r="BB223" s="26"/>
      <c r="BC223" s="26"/>
      <c r="BD223" s="26"/>
      <c r="BE223" s="26"/>
      <c r="BF223" s="26"/>
      <c r="BG223" s="26"/>
      <c r="BH223" s="26"/>
      <c r="BI223" s="26"/>
      <c r="BJ223" s="26"/>
      <c r="BK223" s="26"/>
      <c r="BL223" s="26"/>
      <c r="BM223" s="26"/>
      <c r="BN223" s="26"/>
      <c r="BO223" s="26"/>
      <c r="BP223" s="26"/>
      <c r="BQ223" s="26"/>
      <c r="BR223" s="26"/>
      <c r="BS223" s="26"/>
      <c r="BT223" s="26"/>
      <c r="BU223" s="26"/>
      <c r="BV223" s="26"/>
      <c r="BW223" s="26"/>
      <c r="BX223" s="26"/>
      <c r="BY223" s="26"/>
      <c r="BZ223" s="26"/>
      <c r="CA223" s="26"/>
      <c r="CB223" s="26"/>
      <c r="CC223" s="26"/>
      <c r="CD223" s="26"/>
      <c r="CE223" s="26"/>
      <c r="CF223" s="26"/>
      <c r="CG223" s="26"/>
    </row>
    <row r="224" spans="1:85" x14ac:dyDescent="0.3">
      <c r="A224" s="25" t="s">
        <v>297</v>
      </c>
      <c r="B224" s="27">
        <v>53.99</v>
      </c>
      <c r="C224" s="26"/>
      <c r="D224" s="27">
        <v>71.680000000000007</v>
      </c>
      <c r="E224" s="27">
        <v>83.85</v>
      </c>
      <c r="F224" s="27">
        <v>112.61</v>
      </c>
      <c r="G224" s="27">
        <v>49.87</v>
      </c>
      <c r="H224" s="27">
        <v>31.87</v>
      </c>
      <c r="I224" s="27">
        <v>38.65</v>
      </c>
      <c r="J224" s="27">
        <v>43.51</v>
      </c>
      <c r="K224" s="27">
        <v>42.26</v>
      </c>
      <c r="L224" s="27">
        <v>43.14</v>
      </c>
      <c r="M224" s="27">
        <v>29.6</v>
      </c>
      <c r="N224" s="27">
        <v>46.2</v>
      </c>
      <c r="O224" s="27">
        <v>43.68</v>
      </c>
      <c r="P224" s="27">
        <v>28.91</v>
      </c>
      <c r="Q224" s="27">
        <v>33.32</v>
      </c>
      <c r="R224" s="26"/>
      <c r="S224" s="26"/>
      <c r="T224" s="26"/>
      <c r="U224" s="27">
        <v>59.44</v>
      </c>
      <c r="V224" s="27">
        <v>40.15</v>
      </c>
      <c r="W224" s="26"/>
      <c r="X224" s="26"/>
      <c r="Y224" s="26"/>
      <c r="Z224" s="26"/>
      <c r="AA224" s="26"/>
      <c r="AB224" s="26"/>
      <c r="AC224" s="26"/>
      <c r="AD224" s="26"/>
      <c r="AE224" s="26"/>
      <c r="AF224" s="26"/>
      <c r="AG224" s="26"/>
      <c r="AH224" s="26"/>
      <c r="AI224" s="26"/>
      <c r="AJ224" s="26"/>
      <c r="AK224" s="26"/>
      <c r="AL224" s="26"/>
      <c r="AM224" s="26"/>
      <c r="AN224" s="26"/>
      <c r="AO224" s="26"/>
      <c r="AP224" s="26"/>
      <c r="AQ224" s="26"/>
      <c r="AR224" s="26"/>
      <c r="AS224" s="26"/>
      <c r="AT224" s="26"/>
      <c r="AU224" s="26"/>
      <c r="AV224" s="26"/>
      <c r="AW224" s="26"/>
      <c r="AX224" s="26"/>
      <c r="AY224" s="26"/>
      <c r="AZ224" s="26"/>
      <c r="BA224" s="26"/>
      <c r="BB224" s="26"/>
      <c r="BC224" s="26"/>
      <c r="BD224" s="26"/>
      <c r="BE224" s="26"/>
      <c r="BF224" s="26"/>
      <c r="BG224" s="26"/>
      <c r="BH224" s="26"/>
      <c r="BI224" s="26"/>
      <c r="BJ224" s="26"/>
      <c r="BK224" s="26"/>
      <c r="BL224" s="26"/>
      <c r="BM224" s="26"/>
      <c r="BN224" s="26"/>
      <c r="BO224" s="26"/>
      <c r="BP224" s="26"/>
      <c r="BQ224" s="26"/>
      <c r="BR224" s="26"/>
      <c r="BS224" s="26"/>
      <c r="BT224" s="26"/>
      <c r="BU224" s="26"/>
      <c r="BV224" s="26"/>
      <c r="BW224" s="26"/>
      <c r="BX224" s="26"/>
      <c r="BY224" s="26"/>
      <c r="BZ224" s="26"/>
      <c r="CA224" s="26"/>
      <c r="CB224" s="26"/>
      <c r="CC224" s="26"/>
      <c r="CD224" s="26"/>
      <c r="CE224" s="26"/>
      <c r="CF224" s="26"/>
      <c r="CG224" s="26"/>
    </row>
    <row r="225" spans="1:85" x14ac:dyDescent="0.3">
      <c r="A225" s="25" t="s">
        <v>298</v>
      </c>
      <c r="B225" s="27">
        <v>54.34</v>
      </c>
      <c r="C225" s="26"/>
      <c r="D225" s="27">
        <v>71.489999999999995</v>
      </c>
      <c r="E225" s="27">
        <v>83.9</v>
      </c>
      <c r="F225" s="27">
        <v>112.72</v>
      </c>
      <c r="G225" s="27">
        <v>49.76</v>
      </c>
      <c r="H225" s="27">
        <v>31.99</v>
      </c>
      <c r="I225" s="27">
        <v>39.049999999999997</v>
      </c>
      <c r="J225" s="27">
        <v>44.11</v>
      </c>
      <c r="K225" s="27">
        <v>42.44</v>
      </c>
      <c r="L225" s="27">
        <v>43.77</v>
      </c>
      <c r="M225" s="27">
        <v>30.02</v>
      </c>
      <c r="N225" s="27">
        <v>46.82</v>
      </c>
      <c r="O225" s="27">
        <v>44.69</v>
      </c>
      <c r="P225" s="27">
        <v>29.7</v>
      </c>
      <c r="Q225" s="27">
        <v>34.17</v>
      </c>
      <c r="R225" s="26"/>
      <c r="S225" s="26"/>
      <c r="T225" s="26"/>
      <c r="U225" s="27">
        <v>61</v>
      </c>
      <c r="V225" s="27">
        <v>41.21</v>
      </c>
      <c r="W225" s="26"/>
      <c r="X225" s="26"/>
      <c r="Y225" s="26"/>
      <c r="Z225" s="26"/>
      <c r="AA225" s="26"/>
      <c r="AB225" s="26"/>
      <c r="AC225" s="26"/>
      <c r="AD225" s="26"/>
      <c r="AE225" s="26"/>
      <c r="AF225" s="26"/>
      <c r="AG225" s="26"/>
      <c r="AH225" s="26"/>
      <c r="AI225" s="26"/>
      <c r="AJ225" s="26"/>
      <c r="AK225" s="26"/>
      <c r="AL225" s="26"/>
      <c r="AM225" s="26"/>
      <c r="AN225" s="26"/>
      <c r="AO225" s="26"/>
      <c r="AP225" s="26"/>
      <c r="AQ225" s="26"/>
      <c r="AR225" s="26"/>
      <c r="AS225" s="26"/>
      <c r="AT225" s="26"/>
      <c r="AU225" s="26"/>
      <c r="AV225" s="26"/>
      <c r="AW225" s="26"/>
      <c r="AX225" s="26"/>
      <c r="AY225" s="26"/>
      <c r="AZ225" s="26"/>
      <c r="BA225" s="26"/>
      <c r="BB225" s="26"/>
      <c r="BC225" s="26"/>
      <c r="BD225" s="26"/>
      <c r="BE225" s="26"/>
      <c r="BF225" s="26"/>
      <c r="BG225" s="26"/>
      <c r="BH225" s="26"/>
      <c r="BI225" s="26"/>
      <c r="BJ225" s="26"/>
      <c r="BK225" s="26"/>
      <c r="BL225" s="26"/>
      <c r="BM225" s="26"/>
      <c r="BN225" s="26"/>
      <c r="BO225" s="26"/>
      <c r="BP225" s="26"/>
      <c r="BQ225" s="26"/>
      <c r="BR225" s="26"/>
      <c r="BS225" s="26"/>
      <c r="BT225" s="26"/>
      <c r="BU225" s="26"/>
      <c r="BV225" s="26"/>
      <c r="BW225" s="26"/>
      <c r="BX225" s="26"/>
      <c r="BY225" s="26"/>
      <c r="BZ225" s="26"/>
      <c r="CA225" s="26"/>
      <c r="CB225" s="26"/>
      <c r="CC225" s="26"/>
      <c r="CD225" s="26"/>
      <c r="CE225" s="26"/>
      <c r="CF225" s="26"/>
      <c r="CG225" s="26"/>
    </row>
    <row r="226" spans="1:85" x14ac:dyDescent="0.3">
      <c r="A226" s="25" t="s">
        <v>299</v>
      </c>
      <c r="B226" s="27">
        <v>54.73</v>
      </c>
      <c r="C226" s="26"/>
      <c r="D226" s="27">
        <v>71.31</v>
      </c>
      <c r="E226" s="27">
        <v>83.94</v>
      </c>
      <c r="F226" s="27">
        <v>112.84</v>
      </c>
      <c r="G226" s="27">
        <v>49.59</v>
      </c>
      <c r="H226" s="27">
        <v>32.130000000000003</v>
      </c>
      <c r="I226" s="27">
        <v>39.61</v>
      </c>
      <c r="J226" s="27">
        <v>44.76</v>
      </c>
      <c r="K226" s="27">
        <v>42.61</v>
      </c>
      <c r="L226" s="27">
        <v>44.45</v>
      </c>
      <c r="M226" s="27">
        <v>30.53</v>
      </c>
      <c r="N226" s="27">
        <v>47.52</v>
      </c>
      <c r="O226" s="27">
        <v>45.98</v>
      </c>
      <c r="P226" s="27">
        <v>30.57</v>
      </c>
      <c r="Q226" s="27">
        <v>35.020000000000003</v>
      </c>
      <c r="R226" s="26"/>
      <c r="S226" s="26"/>
      <c r="T226" s="26"/>
      <c r="U226" s="27">
        <v>62.57</v>
      </c>
      <c r="V226" s="27">
        <v>42.12</v>
      </c>
      <c r="W226" s="26"/>
      <c r="X226" s="26"/>
      <c r="Y226" s="26"/>
      <c r="Z226" s="26"/>
      <c r="AA226" s="26"/>
      <c r="AB226" s="26"/>
      <c r="AC226" s="26"/>
      <c r="AD226" s="26"/>
      <c r="AE226" s="26"/>
      <c r="AF226" s="26"/>
      <c r="AG226" s="26"/>
      <c r="AH226" s="26"/>
      <c r="AI226" s="26"/>
      <c r="AJ226" s="26"/>
      <c r="AK226" s="26"/>
      <c r="AL226" s="26"/>
      <c r="AM226" s="26"/>
      <c r="AN226" s="26"/>
      <c r="AO226" s="26"/>
      <c r="AP226" s="26"/>
      <c r="AQ226" s="26"/>
      <c r="AR226" s="26"/>
      <c r="AS226" s="26"/>
      <c r="AT226" s="26"/>
      <c r="AU226" s="26"/>
      <c r="AV226" s="26"/>
      <c r="AW226" s="26"/>
      <c r="AX226" s="26"/>
      <c r="AY226" s="26"/>
      <c r="AZ226" s="26"/>
      <c r="BA226" s="26"/>
      <c r="BB226" s="26"/>
      <c r="BC226" s="26"/>
      <c r="BD226" s="26"/>
      <c r="BE226" s="26"/>
      <c r="BF226" s="26"/>
      <c r="BG226" s="26"/>
      <c r="BH226" s="26"/>
      <c r="BI226" s="26"/>
      <c r="BJ226" s="26"/>
      <c r="BK226" s="26"/>
      <c r="BL226" s="26"/>
      <c r="BM226" s="26"/>
      <c r="BN226" s="26"/>
      <c r="BO226" s="26"/>
      <c r="BP226" s="26"/>
      <c r="BQ226" s="26"/>
      <c r="BR226" s="26"/>
      <c r="BS226" s="26"/>
      <c r="BT226" s="26"/>
      <c r="BU226" s="26"/>
      <c r="BV226" s="26"/>
      <c r="BW226" s="26"/>
      <c r="BX226" s="26"/>
      <c r="BY226" s="26"/>
      <c r="BZ226" s="26"/>
      <c r="CA226" s="26"/>
      <c r="CB226" s="26"/>
      <c r="CC226" s="26"/>
      <c r="CD226" s="26"/>
      <c r="CE226" s="26"/>
      <c r="CF226" s="26"/>
      <c r="CG226" s="26"/>
    </row>
    <row r="227" spans="1:85" x14ac:dyDescent="0.3">
      <c r="A227" s="25" t="s">
        <v>300</v>
      </c>
      <c r="B227" s="27">
        <v>55.15</v>
      </c>
      <c r="C227" s="26"/>
      <c r="D227" s="27">
        <v>71.14</v>
      </c>
      <c r="E227" s="27">
        <v>83.99</v>
      </c>
      <c r="F227" s="27">
        <v>112.99</v>
      </c>
      <c r="G227" s="27">
        <v>49.39</v>
      </c>
      <c r="H227" s="27">
        <v>32.29</v>
      </c>
      <c r="I227" s="27">
        <v>40.31</v>
      </c>
      <c r="J227" s="27">
        <v>45.48</v>
      </c>
      <c r="K227" s="27">
        <v>42.75</v>
      </c>
      <c r="L227" s="27">
        <v>45.19</v>
      </c>
      <c r="M227" s="27">
        <v>31.14</v>
      </c>
      <c r="N227" s="27">
        <v>48.3</v>
      </c>
      <c r="O227" s="27">
        <v>47.51</v>
      </c>
      <c r="P227" s="27">
        <v>31.52</v>
      </c>
      <c r="Q227" s="27">
        <v>35.81</v>
      </c>
      <c r="R227" s="26"/>
      <c r="S227" s="26"/>
      <c r="T227" s="26"/>
      <c r="U227" s="27">
        <v>64.02</v>
      </c>
      <c r="V227" s="27">
        <v>42.82</v>
      </c>
      <c r="W227" s="26"/>
      <c r="X227" s="26"/>
      <c r="Y227" s="26"/>
      <c r="Z227" s="26"/>
      <c r="AA227" s="26"/>
      <c r="AB227" s="26"/>
      <c r="AC227" s="26"/>
      <c r="AD227" s="26"/>
      <c r="AE227" s="26"/>
      <c r="AF227" s="26"/>
      <c r="AG227" s="26"/>
      <c r="AH227" s="26"/>
      <c r="AI227" s="26"/>
      <c r="AJ227" s="26"/>
      <c r="AK227" s="26"/>
      <c r="AL227" s="26"/>
      <c r="AM227" s="26"/>
      <c r="AN227" s="26"/>
      <c r="AO227" s="26"/>
      <c r="AP227" s="26"/>
      <c r="AQ227" s="26"/>
      <c r="AR227" s="26"/>
      <c r="AS227" s="26"/>
      <c r="AT227" s="26"/>
      <c r="AU227" s="26"/>
      <c r="AV227" s="26"/>
      <c r="AW227" s="26"/>
      <c r="AX227" s="26"/>
      <c r="AY227" s="26"/>
      <c r="AZ227" s="26"/>
      <c r="BA227" s="26"/>
      <c r="BB227" s="26"/>
      <c r="BC227" s="26"/>
      <c r="BD227" s="26"/>
      <c r="BE227" s="26"/>
      <c r="BF227" s="26"/>
      <c r="BG227" s="26"/>
      <c r="BH227" s="26"/>
      <c r="BI227" s="26"/>
      <c r="BJ227" s="26"/>
      <c r="BK227" s="26"/>
      <c r="BL227" s="26"/>
      <c r="BM227" s="26"/>
      <c r="BN227" s="26"/>
      <c r="BO227" s="26"/>
      <c r="BP227" s="26"/>
      <c r="BQ227" s="26"/>
      <c r="BR227" s="26"/>
      <c r="BS227" s="26"/>
      <c r="BT227" s="26"/>
      <c r="BU227" s="26"/>
      <c r="BV227" s="26"/>
      <c r="BW227" s="26"/>
      <c r="BX227" s="26"/>
      <c r="BY227" s="26"/>
      <c r="BZ227" s="26"/>
      <c r="CA227" s="26"/>
      <c r="CB227" s="26"/>
      <c r="CC227" s="26"/>
      <c r="CD227" s="26"/>
      <c r="CE227" s="26"/>
      <c r="CF227" s="26"/>
      <c r="CG227" s="26"/>
    </row>
    <row r="228" spans="1:85" x14ac:dyDescent="0.3">
      <c r="A228" s="25" t="s">
        <v>301</v>
      </c>
      <c r="B228" s="27">
        <v>55.6</v>
      </c>
      <c r="C228" s="26"/>
      <c r="D228" s="27">
        <v>70.98</v>
      </c>
      <c r="E228" s="27">
        <v>84.07</v>
      </c>
      <c r="F228" s="27">
        <v>113.2</v>
      </c>
      <c r="G228" s="27">
        <v>49.17</v>
      </c>
      <c r="H228" s="27">
        <v>32.46</v>
      </c>
      <c r="I228" s="27">
        <v>41.17</v>
      </c>
      <c r="J228" s="27">
        <v>46.25</v>
      </c>
      <c r="K228" s="27">
        <v>42.79</v>
      </c>
      <c r="L228" s="27">
        <v>45.99</v>
      </c>
      <c r="M228" s="27">
        <v>31.88</v>
      </c>
      <c r="N228" s="27">
        <v>49.17</v>
      </c>
      <c r="O228" s="27">
        <v>49.23</v>
      </c>
      <c r="P228" s="27">
        <v>32.56</v>
      </c>
      <c r="Q228" s="27">
        <v>36.51</v>
      </c>
      <c r="R228" s="26"/>
      <c r="S228" s="26"/>
      <c r="T228" s="26"/>
      <c r="U228" s="27">
        <v>65.33</v>
      </c>
      <c r="V228" s="27">
        <v>43.32</v>
      </c>
      <c r="W228" s="26"/>
      <c r="X228" s="26"/>
      <c r="Y228" s="26"/>
      <c r="Z228" s="26"/>
      <c r="AA228" s="26"/>
      <c r="AB228" s="26"/>
      <c r="AC228" s="26"/>
      <c r="AD228" s="26"/>
      <c r="AE228" s="26"/>
      <c r="AF228" s="26"/>
      <c r="AG228" s="26"/>
      <c r="AH228" s="26"/>
      <c r="AI228" s="26"/>
      <c r="AJ228" s="26"/>
      <c r="AK228" s="26"/>
      <c r="AL228" s="26"/>
      <c r="AM228" s="26"/>
      <c r="AN228" s="26"/>
      <c r="AO228" s="26"/>
      <c r="AP228" s="26"/>
      <c r="AQ228" s="26"/>
      <c r="AR228" s="26"/>
      <c r="AS228" s="26"/>
      <c r="AT228" s="26"/>
      <c r="AU228" s="26"/>
      <c r="AV228" s="26"/>
      <c r="AW228" s="26"/>
      <c r="AX228" s="26"/>
      <c r="AY228" s="26"/>
      <c r="AZ228" s="26"/>
      <c r="BA228" s="26"/>
      <c r="BB228" s="26"/>
      <c r="BC228" s="26"/>
      <c r="BD228" s="26"/>
      <c r="BE228" s="26"/>
      <c r="BF228" s="26"/>
      <c r="BG228" s="26"/>
      <c r="BH228" s="26"/>
      <c r="BI228" s="26"/>
      <c r="BJ228" s="26"/>
      <c r="BK228" s="26"/>
      <c r="BL228" s="26"/>
      <c r="BM228" s="26"/>
      <c r="BN228" s="26"/>
      <c r="BO228" s="26"/>
      <c r="BP228" s="26"/>
      <c r="BQ228" s="26"/>
      <c r="BR228" s="26"/>
      <c r="BS228" s="26"/>
      <c r="BT228" s="26"/>
      <c r="BU228" s="26"/>
      <c r="BV228" s="26"/>
      <c r="BW228" s="26"/>
      <c r="BX228" s="26"/>
      <c r="BY228" s="26"/>
      <c r="BZ228" s="26"/>
      <c r="CA228" s="26"/>
      <c r="CB228" s="26"/>
      <c r="CC228" s="26"/>
      <c r="CD228" s="26"/>
      <c r="CE228" s="26"/>
      <c r="CF228" s="26"/>
      <c r="CG228" s="26"/>
    </row>
    <row r="229" spans="1:85" x14ac:dyDescent="0.3">
      <c r="A229" s="25" t="s">
        <v>302</v>
      </c>
      <c r="B229" s="27">
        <v>56.06</v>
      </c>
      <c r="C229" s="26"/>
      <c r="D229" s="27">
        <v>70.86</v>
      </c>
      <c r="E229" s="27">
        <v>84.16</v>
      </c>
      <c r="F229" s="27">
        <v>113.47</v>
      </c>
      <c r="G229" s="27">
        <v>48.97</v>
      </c>
      <c r="H229" s="27">
        <v>32.65</v>
      </c>
      <c r="I229" s="27">
        <v>42.14</v>
      </c>
      <c r="J229" s="27">
        <v>47.05</v>
      </c>
      <c r="K229" s="27">
        <v>42.78</v>
      </c>
      <c r="L229" s="27">
        <v>46.82</v>
      </c>
      <c r="M229" s="27">
        <v>32.36</v>
      </c>
      <c r="N229" s="27">
        <v>50.17</v>
      </c>
      <c r="O229" s="27">
        <v>51.15</v>
      </c>
      <c r="P229" s="27">
        <v>33.65</v>
      </c>
      <c r="Q229" s="27">
        <v>37.159999999999997</v>
      </c>
      <c r="R229" s="26"/>
      <c r="S229" s="26"/>
      <c r="T229" s="26"/>
      <c r="U229" s="27">
        <v>66.510000000000005</v>
      </c>
      <c r="V229" s="27">
        <v>43.7</v>
      </c>
      <c r="W229" s="26"/>
      <c r="X229" s="26"/>
      <c r="Y229" s="26"/>
      <c r="Z229" s="26"/>
      <c r="AA229" s="26"/>
      <c r="AB229" s="26"/>
      <c r="AC229" s="26"/>
      <c r="AD229" s="26"/>
      <c r="AE229" s="26"/>
      <c r="AF229" s="26"/>
      <c r="AG229" s="26"/>
      <c r="AH229" s="26"/>
      <c r="AI229" s="26"/>
      <c r="AJ229" s="26"/>
      <c r="AK229" s="26"/>
      <c r="AL229" s="26"/>
      <c r="AM229" s="26"/>
      <c r="AN229" s="26"/>
      <c r="AO229" s="26"/>
      <c r="AP229" s="26"/>
      <c r="AQ229" s="26"/>
      <c r="AR229" s="26"/>
      <c r="AS229" s="26"/>
      <c r="AT229" s="26"/>
      <c r="AU229" s="26"/>
      <c r="AV229" s="26"/>
      <c r="AW229" s="26"/>
      <c r="AX229" s="26"/>
      <c r="AY229" s="26"/>
      <c r="AZ229" s="26"/>
      <c r="BA229" s="26"/>
      <c r="BB229" s="26"/>
      <c r="BC229" s="26"/>
      <c r="BD229" s="26"/>
      <c r="BE229" s="26"/>
      <c r="BF229" s="26"/>
      <c r="BG229" s="26"/>
      <c r="BH229" s="26"/>
      <c r="BI229" s="26"/>
      <c r="BJ229" s="26"/>
      <c r="BK229" s="26"/>
      <c r="BL229" s="26"/>
      <c r="BM229" s="26"/>
      <c r="BN229" s="26"/>
      <c r="BO229" s="26"/>
      <c r="BP229" s="26"/>
      <c r="BQ229" s="26"/>
      <c r="BR229" s="26"/>
      <c r="BS229" s="26"/>
      <c r="BT229" s="26"/>
      <c r="BU229" s="26"/>
      <c r="BV229" s="26"/>
      <c r="BW229" s="26"/>
      <c r="BX229" s="26"/>
      <c r="BY229" s="26"/>
      <c r="BZ229" s="26"/>
      <c r="CA229" s="26"/>
      <c r="CB229" s="26"/>
      <c r="CC229" s="26"/>
      <c r="CD229" s="26"/>
      <c r="CE229" s="26"/>
      <c r="CF229" s="26"/>
      <c r="CG229" s="26"/>
    </row>
    <row r="230" spans="1:85" x14ac:dyDescent="0.3">
      <c r="A230" s="25" t="s">
        <v>303</v>
      </c>
      <c r="B230" s="27">
        <v>56.55</v>
      </c>
      <c r="C230" s="26"/>
      <c r="D230" s="27">
        <v>70.78</v>
      </c>
      <c r="E230" s="27">
        <v>84.28</v>
      </c>
      <c r="F230" s="27">
        <v>113.81</v>
      </c>
      <c r="G230" s="27">
        <v>48.82</v>
      </c>
      <c r="H230" s="27">
        <v>32.82</v>
      </c>
      <c r="I230" s="27">
        <v>43.21</v>
      </c>
      <c r="J230" s="27">
        <v>47.83</v>
      </c>
      <c r="K230" s="27">
        <v>42.78</v>
      </c>
      <c r="L230" s="27">
        <v>47.69</v>
      </c>
      <c r="M230" s="27">
        <v>32.86</v>
      </c>
      <c r="N230" s="27">
        <v>51.32</v>
      </c>
      <c r="O230" s="27">
        <v>53.25</v>
      </c>
      <c r="P230" s="27">
        <v>34.76</v>
      </c>
      <c r="Q230" s="27">
        <v>37.81</v>
      </c>
      <c r="R230" s="26"/>
      <c r="S230" s="26"/>
      <c r="T230" s="26"/>
      <c r="U230" s="27">
        <v>67.66</v>
      </c>
      <c r="V230" s="27">
        <v>44.16</v>
      </c>
      <c r="W230" s="26"/>
      <c r="X230" s="26"/>
      <c r="Y230" s="26"/>
      <c r="Z230" s="26"/>
      <c r="AA230" s="26"/>
      <c r="AB230" s="26"/>
      <c r="AC230" s="26"/>
      <c r="AD230" s="26"/>
      <c r="AE230" s="26"/>
      <c r="AF230" s="26"/>
      <c r="AG230" s="26"/>
      <c r="AH230" s="26"/>
      <c r="AI230" s="26"/>
      <c r="AJ230" s="26"/>
      <c r="AK230" s="26"/>
      <c r="AL230" s="26"/>
      <c r="AM230" s="26"/>
      <c r="AN230" s="26"/>
      <c r="AO230" s="26"/>
      <c r="AP230" s="26"/>
      <c r="AQ230" s="26"/>
      <c r="AR230" s="26"/>
      <c r="AS230" s="26"/>
      <c r="AT230" s="26"/>
      <c r="AU230" s="26"/>
      <c r="AV230" s="26"/>
      <c r="AW230" s="26"/>
      <c r="AX230" s="26"/>
      <c r="AY230" s="26"/>
      <c r="AZ230" s="26"/>
      <c r="BA230" s="26"/>
      <c r="BB230" s="26"/>
      <c r="BC230" s="26"/>
      <c r="BD230" s="26"/>
      <c r="BE230" s="26"/>
      <c r="BF230" s="26"/>
      <c r="BG230" s="26"/>
      <c r="BH230" s="26"/>
      <c r="BI230" s="26"/>
      <c r="BJ230" s="26"/>
      <c r="BK230" s="26"/>
      <c r="BL230" s="26"/>
      <c r="BM230" s="26"/>
      <c r="BN230" s="26"/>
      <c r="BO230" s="26"/>
      <c r="BP230" s="26"/>
      <c r="BQ230" s="26"/>
      <c r="BR230" s="26"/>
      <c r="BS230" s="26"/>
      <c r="BT230" s="26"/>
      <c r="BU230" s="26"/>
      <c r="BV230" s="26"/>
      <c r="BW230" s="26"/>
      <c r="BX230" s="26"/>
      <c r="BY230" s="26"/>
      <c r="BZ230" s="26"/>
      <c r="CA230" s="26"/>
      <c r="CB230" s="26"/>
      <c r="CC230" s="26"/>
      <c r="CD230" s="26"/>
      <c r="CE230" s="26"/>
      <c r="CF230" s="26"/>
      <c r="CG230" s="26"/>
    </row>
    <row r="231" spans="1:85" x14ac:dyDescent="0.3">
      <c r="A231" s="25" t="s">
        <v>304</v>
      </c>
      <c r="B231" s="27">
        <v>57.09</v>
      </c>
      <c r="C231" s="26"/>
      <c r="D231" s="27">
        <v>70.7</v>
      </c>
      <c r="E231" s="27">
        <v>84.39</v>
      </c>
      <c r="F231" s="27">
        <v>114.21</v>
      </c>
      <c r="G231" s="27">
        <v>48.73</v>
      </c>
      <c r="H231" s="27">
        <v>32.99</v>
      </c>
      <c r="I231" s="27">
        <v>44.36</v>
      </c>
      <c r="J231" s="27">
        <v>48.57</v>
      </c>
      <c r="K231" s="27">
        <v>42.82</v>
      </c>
      <c r="L231" s="27">
        <v>48.59</v>
      </c>
      <c r="M231" s="27">
        <v>33.43</v>
      </c>
      <c r="N231" s="27">
        <v>52.58</v>
      </c>
      <c r="O231" s="27">
        <v>55.54</v>
      </c>
      <c r="P231" s="27">
        <v>35.81</v>
      </c>
      <c r="Q231" s="27">
        <v>38.53</v>
      </c>
      <c r="R231" s="26"/>
      <c r="S231" s="26"/>
      <c r="T231" s="26"/>
      <c r="U231" s="27">
        <v>68.89</v>
      </c>
      <c r="V231" s="27">
        <v>44.86</v>
      </c>
      <c r="W231" s="26"/>
      <c r="X231" s="26"/>
      <c r="Y231" s="26"/>
      <c r="Z231" s="26"/>
      <c r="AA231" s="26"/>
      <c r="AB231" s="26"/>
      <c r="AC231" s="26"/>
      <c r="AD231" s="26"/>
      <c r="AE231" s="26"/>
      <c r="AF231" s="26"/>
      <c r="AG231" s="26"/>
      <c r="AH231" s="26"/>
      <c r="AI231" s="26"/>
      <c r="AJ231" s="26"/>
      <c r="AK231" s="26"/>
      <c r="AL231" s="26"/>
      <c r="AM231" s="26"/>
      <c r="AN231" s="26"/>
      <c r="AO231" s="26"/>
      <c r="AP231" s="26"/>
      <c r="AQ231" s="26"/>
      <c r="AR231" s="26"/>
      <c r="AS231" s="26"/>
      <c r="AT231" s="26"/>
      <c r="AU231" s="26"/>
      <c r="AV231" s="26"/>
      <c r="AW231" s="26"/>
      <c r="AX231" s="26"/>
      <c r="AY231" s="26"/>
      <c r="AZ231" s="26"/>
      <c r="BA231" s="26"/>
      <c r="BB231" s="26"/>
      <c r="BC231" s="26"/>
      <c r="BD231" s="26"/>
      <c r="BE231" s="26"/>
      <c r="BF231" s="26"/>
      <c r="BG231" s="26"/>
      <c r="BH231" s="26"/>
      <c r="BI231" s="26"/>
      <c r="BJ231" s="26"/>
      <c r="BK231" s="26"/>
      <c r="BL231" s="26"/>
      <c r="BM231" s="26"/>
      <c r="BN231" s="26"/>
      <c r="BO231" s="26"/>
      <c r="BP231" s="26"/>
      <c r="BQ231" s="26"/>
      <c r="BR231" s="26"/>
      <c r="BS231" s="26"/>
      <c r="BT231" s="26"/>
      <c r="BU231" s="26"/>
      <c r="BV231" s="26"/>
      <c r="BW231" s="26"/>
      <c r="BX231" s="26"/>
      <c r="BY231" s="26"/>
      <c r="BZ231" s="26"/>
      <c r="CA231" s="26"/>
      <c r="CB231" s="26"/>
      <c r="CC231" s="26"/>
      <c r="CD231" s="26"/>
      <c r="CE231" s="26"/>
      <c r="CF231" s="26"/>
      <c r="CG231" s="26"/>
    </row>
    <row r="232" spans="1:85" x14ac:dyDescent="0.3">
      <c r="A232" s="25" t="s">
        <v>305</v>
      </c>
      <c r="B232" s="27">
        <v>57.67</v>
      </c>
      <c r="C232" s="26"/>
      <c r="D232" s="27">
        <v>70.66</v>
      </c>
      <c r="E232" s="27">
        <v>84.51</v>
      </c>
      <c r="F232" s="27">
        <v>114.67</v>
      </c>
      <c r="G232" s="27">
        <v>48.71</v>
      </c>
      <c r="H232" s="27">
        <v>33.22</v>
      </c>
      <c r="I232" s="27">
        <v>45.59</v>
      </c>
      <c r="J232" s="27">
        <v>49.24</v>
      </c>
      <c r="K232" s="27">
        <v>42.91</v>
      </c>
      <c r="L232" s="27">
        <v>49.5</v>
      </c>
      <c r="M232" s="27">
        <v>34.049999999999997</v>
      </c>
      <c r="N232" s="27">
        <v>53.93</v>
      </c>
      <c r="O232" s="27">
        <v>58.05</v>
      </c>
      <c r="P232" s="27">
        <v>36.79</v>
      </c>
      <c r="Q232" s="27">
        <v>39.35</v>
      </c>
      <c r="R232" s="26"/>
      <c r="S232" s="26"/>
      <c r="T232" s="26"/>
      <c r="U232" s="27">
        <v>70.34</v>
      </c>
      <c r="V232" s="27">
        <v>45.85</v>
      </c>
      <c r="W232" s="26"/>
      <c r="X232" s="26"/>
      <c r="Y232" s="26"/>
      <c r="Z232" s="26"/>
      <c r="AA232" s="26"/>
      <c r="AB232" s="26"/>
      <c r="AC232" s="26"/>
      <c r="AD232" s="26"/>
      <c r="AE232" s="26"/>
      <c r="AF232" s="26"/>
      <c r="AG232" s="26"/>
      <c r="AH232" s="26"/>
      <c r="AI232" s="26"/>
      <c r="AJ232" s="26"/>
      <c r="AK232" s="26"/>
      <c r="AL232" s="26"/>
      <c r="AM232" s="26"/>
      <c r="AN232" s="26"/>
      <c r="AO232" s="26"/>
      <c r="AP232" s="26"/>
      <c r="AQ232" s="26"/>
      <c r="AR232" s="26"/>
      <c r="AS232" s="26"/>
      <c r="AT232" s="26"/>
      <c r="AU232" s="26"/>
      <c r="AV232" s="26"/>
      <c r="AW232" s="26"/>
      <c r="AX232" s="26"/>
      <c r="AY232" s="26"/>
      <c r="AZ232" s="26"/>
      <c r="BA232" s="26"/>
      <c r="BB232" s="26"/>
      <c r="BC232" s="26"/>
      <c r="BD232" s="26"/>
      <c r="BE232" s="26"/>
      <c r="BF232" s="26"/>
      <c r="BG232" s="26"/>
      <c r="BH232" s="26"/>
      <c r="BI232" s="26"/>
      <c r="BJ232" s="26"/>
      <c r="BK232" s="26"/>
      <c r="BL232" s="26"/>
      <c r="BM232" s="26"/>
      <c r="BN232" s="26"/>
      <c r="BO232" s="26"/>
      <c r="BP232" s="26"/>
      <c r="BQ232" s="26"/>
      <c r="BR232" s="26"/>
      <c r="BS232" s="26"/>
      <c r="BT232" s="26"/>
      <c r="BU232" s="26"/>
      <c r="BV232" s="26"/>
      <c r="BW232" s="26"/>
      <c r="BX232" s="26"/>
      <c r="BY232" s="26"/>
      <c r="BZ232" s="26"/>
      <c r="CA232" s="26"/>
      <c r="CB232" s="26"/>
      <c r="CC232" s="26"/>
      <c r="CD232" s="26"/>
      <c r="CE232" s="26"/>
      <c r="CF232" s="26"/>
      <c r="CG232" s="26"/>
    </row>
    <row r="233" spans="1:85" x14ac:dyDescent="0.3">
      <c r="A233" s="25" t="s">
        <v>306</v>
      </c>
      <c r="B233" s="27">
        <v>58.3</v>
      </c>
      <c r="C233" s="26"/>
      <c r="D233" s="27">
        <v>70.64</v>
      </c>
      <c r="E233" s="27">
        <v>84.63</v>
      </c>
      <c r="F233" s="27">
        <v>115.22</v>
      </c>
      <c r="G233" s="27">
        <v>48.6</v>
      </c>
      <c r="H233" s="27">
        <v>33.380000000000003</v>
      </c>
      <c r="I233" s="27">
        <v>46.92</v>
      </c>
      <c r="J233" s="27">
        <v>49.83</v>
      </c>
      <c r="K233" s="27">
        <v>43.04</v>
      </c>
      <c r="L233" s="27">
        <v>50.39</v>
      </c>
      <c r="M233" s="27">
        <v>35.11</v>
      </c>
      <c r="N233" s="27">
        <v>55.3</v>
      </c>
      <c r="O233" s="27">
        <v>60.79</v>
      </c>
      <c r="P233" s="27">
        <v>37.72</v>
      </c>
      <c r="Q233" s="27">
        <v>40.26</v>
      </c>
      <c r="R233" s="26"/>
      <c r="S233" s="26"/>
      <c r="T233" s="26"/>
      <c r="U233" s="27">
        <v>72.069999999999993</v>
      </c>
      <c r="V233" s="27">
        <v>47.07</v>
      </c>
      <c r="W233" s="26"/>
      <c r="X233" s="26"/>
      <c r="Y233" s="26"/>
      <c r="Z233" s="26"/>
      <c r="AA233" s="26"/>
      <c r="AB233" s="26"/>
      <c r="AC233" s="26"/>
      <c r="AD233" s="26"/>
      <c r="AE233" s="26"/>
      <c r="AF233" s="26"/>
      <c r="AG233" s="26"/>
      <c r="AH233" s="26"/>
      <c r="AI233" s="26"/>
      <c r="AJ233" s="26"/>
      <c r="AK233" s="26"/>
      <c r="AL233" s="26"/>
      <c r="AM233" s="26"/>
      <c r="AN233" s="26"/>
      <c r="AO233" s="26"/>
      <c r="AP233" s="26"/>
      <c r="AQ233" s="26"/>
      <c r="AR233" s="26"/>
      <c r="AS233" s="26"/>
      <c r="AT233" s="26"/>
      <c r="AU233" s="26"/>
      <c r="AV233" s="26"/>
      <c r="AW233" s="26"/>
      <c r="AX233" s="26"/>
      <c r="AY233" s="26"/>
      <c r="AZ233" s="26"/>
      <c r="BA233" s="26"/>
      <c r="BB233" s="26"/>
      <c r="BC233" s="26"/>
      <c r="BD233" s="26"/>
      <c r="BE233" s="26"/>
      <c r="BF233" s="26"/>
      <c r="BG233" s="26"/>
      <c r="BH233" s="26"/>
      <c r="BI233" s="26"/>
      <c r="BJ233" s="26"/>
      <c r="BK233" s="26"/>
      <c r="BL233" s="26"/>
      <c r="BM233" s="26"/>
      <c r="BN233" s="26"/>
      <c r="BO233" s="26"/>
      <c r="BP233" s="26"/>
      <c r="BQ233" s="26"/>
      <c r="BR233" s="26"/>
      <c r="BS233" s="26"/>
      <c r="BT233" s="26"/>
      <c r="BU233" s="26"/>
      <c r="BV233" s="26"/>
      <c r="BW233" s="26"/>
      <c r="BX233" s="26"/>
      <c r="BY233" s="26"/>
      <c r="BZ233" s="26"/>
      <c r="CA233" s="26"/>
      <c r="CB233" s="26"/>
      <c r="CC233" s="26"/>
      <c r="CD233" s="26"/>
      <c r="CE233" s="26"/>
      <c r="CF233" s="26"/>
      <c r="CG233" s="26"/>
    </row>
    <row r="234" spans="1:85" x14ac:dyDescent="0.3">
      <c r="A234" s="25" t="s">
        <v>307</v>
      </c>
      <c r="B234" s="27">
        <v>58.93</v>
      </c>
      <c r="C234" s="26"/>
      <c r="D234" s="27">
        <v>70.650000000000006</v>
      </c>
      <c r="E234" s="27">
        <v>84.75</v>
      </c>
      <c r="F234" s="27">
        <v>115.76</v>
      </c>
      <c r="G234" s="27">
        <v>48.47</v>
      </c>
      <c r="H234" s="27">
        <v>33.590000000000003</v>
      </c>
      <c r="I234" s="27">
        <v>48.36</v>
      </c>
      <c r="J234" s="27">
        <v>50.35</v>
      </c>
      <c r="K234" s="27">
        <v>43.18</v>
      </c>
      <c r="L234" s="27">
        <v>51.24</v>
      </c>
      <c r="M234" s="27">
        <v>36.1</v>
      </c>
      <c r="N234" s="27">
        <v>56.6</v>
      </c>
      <c r="O234" s="27">
        <v>63.8</v>
      </c>
      <c r="P234" s="27">
        <v>38.65</v>
      </c>
      <c r="Q234" s="27">
        <v>41.22</v>
      </c>
      <c r="R234" s="26"/>
      <c r="S234" s="26"/>
      <c r="T234" s="26"/>
      <c r="U234" s="27">
        <v>74.11</v>
      </c>
      <c r="V234" s="27">
        <v>48.4</v>
      </c>
      <c r="W234" s="26"/>
      <c r="X234" s="26"/>
      <c r="Y234" s="26"/>
      <c r="Z234" s="26"/>
      <c r="AA234" s="26"/>
      <c r="AB234" s="26"/>
      <c r="AC234" s="26"/>
      <c r="AD234" s="26"/>
      <c r="AE234" s="26"/>
      <c r="AF234" s="26"/>
      <c r="AG234" s="26"/>
      <c r="AH234" s="26"/>
      <c r="AI234" s="26"/>
      <c r="AJ234" s="26"/>
      <c r="AK234" s="26"/>
      <c r="AL234" s="26"/>
      <c r="AM234" s="26"/>
      <c r="AN234" s="26"/>
      <c r="AO234" s="26"/>
      <c r="AP234" s="26"/>
      <c r="AQ234" s="26"/>
      <c r="AR234" s="26"/>
      <c r="AS234" s="26"/>
      <c r="AT234" s="26"/>
      <c r="AU234" s="26"/>
      <c r="AV234" s="26"/>
      <c r="AW234" s="26"/>
      <c r="AX234" s="26"/>
      <c r="AY234" s="26"/>
      <c r="AZ234" s="26"/>
      <c r="BA234" s="26"/>
      <c r="BB234" s="26"/>
      <c r="BC234" s="26"/>
      <c r="BD234" s="26"/>
      <c r="BE234" s="26"/>
      <c r="BF234" s="26"/>
      <c r="BG234" s="26"/>
      <c r="BH234" s="26"/>
      <c r="BI234" s="26"/>
      <c r="BJ234" s="26"/>
      <c r="BK234" s="26"/>
      <c r="BL234" s="26"/>
      <c r="BM234" s="26"/>
      <c r="BN234" s="26"/>
      <c r="BO234" s="26"/>
      <c r="BP234" s="26"/>
      <c r="BQ234" s="26"/>
      <c r="BR234" s="26"/>
      <c r="BS234" s="26"/>
      <c r="BT234" s="26"/>
      <c r="BU234" s="26"/>
      <c r="BV234" s="26"/>
      <c r="BW234" s="26"/>
      <c r="BX234" s="26"/>
      <c r="BY234" s="26"/>
      <c r="BZ234" s="26"/>
      <c r="CA234" s="26"/>
      <c r="CB234" s="26"/>
      <c r="CC234" s="26"/>
      <c r="CD234" s="26"/>
      <c r="CE234" s="26"/>
      <c r="CF234" s="26"/>
      <c r="CG234" s="26"/>
    </row>
    <row r="235" spans="1:85" x14ac:dyDescent="0.3">
      <c r="A235" s="25" t="s">
        <v>308</v>
      </c>
      <c r="B235" s="27">
        <v>59.55</v>
      </c>
      <c r="C235" s="26"/>
      <c r="D235" s="27">
        <v>70.69</v>
      </c>
      <c r="E235" s="27">
        <v>84.91</v>
      </c>
      <c r="F235" s="27">
        <v>116.28</v>
      </c>
      <c r="G235" s="27">
        <v>48.38</v>
      </c>
      <c r="H235" s="27">
        <v>33.86</v>
      </c>
      <c r="I235" s="27">
        <v>49.93</v>
      </c>
      <c r="J235" s="27">
        <v>50.8</v>
      </c>
      <c r="K235" s="27">
        <v>43.3</v>
      </c>
      <c r="L235" s="27">
        <v>52.03</v>
      </c>
      <c r="M235" s="27">
        <v>36.96</v>
      </c>
      <c r="N235" s="27">
        <v>57.76</v>
      </c>
      <c r="O235" s="27">
        <v>67.069999999999993</v>
      </c>
      <c r="P235" s="27">
        <v>39.61</v>
      </c>
      <c r="Q235" s="27">
        <v>42.17</v>
      </c>
      <c r="R235" s="26"/>
      <c r="S235" s="26"/>
      <c r="T235" s="26"/>
      <c r="U235" s="27">
        <v>76.41</v>
      </c>
      <c r="V235" s="27">
        <v>49.69</v>
      </c>
      <c r="W235" s="26"/>
      <c r="X235" s="26"/>
      <c r="Y235" s="26"/>
      <c r="Z235" s="26"/>
      <c r="AA235" s="26"/>
      <c r="AB235" s="26"/>
      <c r="AC235" s="26"/>
      <c r="AD235" s="26"/>
      <c r="AE235" s="26"/>
      <c r="AF235" s="26"/>
      <c r="AG235" s="26"/>
      <c r="AH235" s="26"/>
      <c r="AI235" s="26"/>
      <c r="AJ235" s="26"/>
      <c r="AK235" s="26"/>
      <c r="AL235" s="26"/>
      <c r="AM235" s="26"/>
      <c r="AN235" s="26"/>
      <c r="AO235" s="26"/>
      <c r="AP235" s="26"/>
      <c r="AQ235" s="26"/>
      <c r="AR235" s="26"/>
      <c r="AS235" s="26"/>
      <c r="AT235" s="26"/>
      <c r="AU235" s="26"/>
      <c r="AV235" s="26"/>
      <c r="AW235" s="26"/>
      <c r="AX235" s="26"/>
      <c r="AY235" s="26"/>
      <c r="AZ235" s="26"/>
      <c r="BA235" s="26"/>
      <c r="BB235" s="26"/>
      <c r="BC235" s="26"/>
      <c r="BD235" s="26"/>
      <c r="BE235" s="26"/>
      <c r="BF235" s="26"/>
      <c r="BG235" s="26"/>
      <c r="BH235" s="26"/>
      <c r="BI235" s="26"/>
      <c r="BJ235" s="26"/>
      <c r="BK235" s="26"/>
      <c r="BL235" s="26"/>
      <c r="BM235" s="26"/>
      <c r="BN235" s="26"/>
      <c r="BO235" s="26"/>
      <c r="BP235" s="26"/>
      <c r="BQ235" s="26"/>
      <c r="BR235" s="26"/>
      <c r="BS235" s="26"/>
      <c r="BT235" s="26"/>
      <c r="BU235" s="26"/>
      <c r="BV235" s="26"/>
      <c r="BW235" s="26"/>
      <c r="BX235" s="26"/>
      <c r="BY235" s="26"/>
      <c r="BZ235" s="26"/>
      <c r="CA235" s="26"/>
      <c r="CB235" s="26"/>
      <c r="CC235" s="26"/>
      <c r="CD235" s="26"/>
      <c r="CE235" s="26"/>
      <c r="CF235" s="26"/>
      <c r="CG235" s="26"/>
    </row>
    <row r="236" spans="1:85" x14ac:dyDescent="0.3">
      <c r="A236" s="25" t="s">
        <v>309</v>
      </c>
      <c r="B236" s="27">
        <v>60.19</v>
      </c>
      <c r="C236" s="26"/>
      <c r="D236" s="27">
        <v>70.77</v>
      </c>
      <c r="E236" s="27">
        <v>85.14</v>
      </c>
      <c r="F236" s="27">
        <v>116.81</v>
      </c>
      <c r="G236" s="27">
        <v>48.44</v>
      </c>
      <c r="H236" s="27">
        <v>34.28</v>
      </c>
      <c r="I236" s="27">
        <v>51.6</v>
      </c>
      <c r="J236" s="27">
        <v>51.22</v>
      </c>
      <c r="K236" s="27">
        <v>43.38</v>
      </c>
      <c r="L236" s="27">
        <v>52.77</v>
      </c>
      <c r="M236" s="27">
        <v>37.71</v>
      </c>
      <c r="N236" s="27">
        <v>58.76</v>
      </c>
      <c r="O236" s="27">
        <v>70.510000000000005</v>
      </c>
      <c r="P236" s="27">
        <v>40.64</v>
      </c>
      <c r="Q236" s="27">
        <v>43.08</v>
      </c>
      <c r="R236" s="26"/>
      <c r="S236" s="26"/>
      <c r="T236" s="26"/>
      <c r="U236" s="27">
        <v>78.94</v>
      </c>
      <c r="V236" s="27">
        <v>50.86</v>
      </c>
      <c r="W236" s="26"/>
      <c r="X236" s="26"/>
      <c r="Y236" s="26"/>
      <c r="Z236" s="26"/>
      <c r="AA236" s="26"/>
      <c r="AB236" s="26"/>
      <c r="AC236" s="26"/>
      <c r="AD236" s="26"/>
      <c r="AE236" s="26"/>
      <c r="AF236" s="26"/>
      <c r="AG236" s="26"/>
      <c r="AH236" s="26"/>
      <c r="AI236" s="26"/>
      <c r="AJ236" s="26"/>
      <c r="AK236" s="26"/>
      <c r="AL236" s="26"/>
      <c r="AM236" s="26"/>
      <c r="AN236" s="26"/>
      <c r="AO236" s="26"/>
      <c r="AP236" s="26"/>
      <c r="AQ236" s="26"/>
      <c r="AR236" s="26"/>
      <c r="AS236" s="26"/>
      <c r="AT236" s="26"/>
      <c r="AU236" s="26"/>
      <c r="AV236" s="26"/>
      <c r="AW236" s="26"/>
      <c r="AX236" s="26"/>
      <c r="AY236" s="26"/>
      <c r="AZ236" s="26"/>
      <c r="BA236" s="26"/>
      <c r="BB236" s="26"/>
      <c r="BC236" s="26"/>
      <c r="BD236" s="26"/>
      <c r="BE236" s="26"/>
      <c r="BF236" s="26"/>
      <c r="BG236" s="26"/>
      <c r="BH236" s="26"/>
      <c r="BI236" s="26"/>
      <c r="BJ236" s="26"/>
      <c r="BK236" s="26"/>
      <c r="BL236" s="26"/>
      <c r="BM236" s="26"/>
      <c r="BN236" s="26"/>
      <c r="BO236" s="26"/>
      <c r="BP236" s="26"/>
      <c r="BQ236" s="26"/>
      <c r="BR236" s="26"/>
      <c r="BS236" s="26"/>
      <c r="BT236" s="26"/>
      <c r="BU236" s="26"/>
      <c r="BV236" s="26"/>
      <c r="BW236" s="26"/>
      <c r="BX236" s="26"/>
      <c r="BY236" s="26"/>
      <c r="BZ236" s="26"/>
      <c r="CA236" s="26"/>
      <c r="CB236" s="26"/>
      <c r="CC236" s="26"/>
      <c r="CD236" s="26"/>
      <c r="CE236" s="26"/>
      <c r="CF236" s="26"/>
      <c r="CG236" s="26"/>
    </row>
    <row r="237" spans="1:85" x14ac:dyDescent="0.3">
      <c r="A237" s="25" t="s">
        <v>310</v>
      </c>
      <c r="B237" s="27">
        <v>60.82</v>
      </c>
      <c r="C237" s="26"/>
      <c r="D237" s="27">
        <v>70.86</v>
      </c>
      <c r="E237" s="27">
        <v>85.48</v>
      </c>
      <c r="F237" s="27">
        <v>117.33</v>
      </c>
      <c r="G237" s="27">
        <v>48.52</v>
      </c>
      <c r="H237" s="27">
        <v>34.75</v>
      </c>
      <c r="I237" s="27">
        <v>53.26</v>
      </c>
      <c r="J237" s="27">
        <v>51.64</v>
      </c>
      <c r="K237" s="27">
        <v>43.44</v>
      </c>
      <c r="L237" s="27">
        <v>53.46</v>
      </c>
      <c r="M237" s="27">
        <v>38.380000000000003</v>
      </c>
      <c r="N237" s="27">
        <v>59.61</v>
      </c>
      <c r="O237" s="27">
        <v>73.92</v>
      </c>
      <c r="P237" s="27">
        <v>41.73</v>
      </c>
      <c r="Q237" s="27">
        <v>43.91</v>
      </c>
      <c r="R237" s="26"/>
      <c r="S237" s="26"/>
      <c r="T237" s="26"/>
      <c r="U237" s="27">
        <v>81.55</v>
      </c>
      <c r="V237" s="27">
        <v>51.93</v>
      </c>
      <c r="W237" s="26"/>
      <c r="X237" s="26"/>
      <c r="Y237" s="26"/>
      <c r="Z237" s="26"/>
      <c r="AA237" s="26"/>
      <c r="AB237" s="26"/>
      <c r="AC237" s="26"/>
      <c r="AD237" s="26"/>
      <c r="AE237" s="26"/>
      <c r="AF237" s="26"/>
      <c r="AG237" s="26"/>
      <c r="AH237" s="26"/>
      <c r="AI237" s="26"/>
      <c r="AJ237" s="26"/>
      <c r="AK237" s="26"/>
      <c r="AL237" s="26"/>
      <c r="AM237" s="26"/>
      <c r="AN237" s="26"/>
      <c r="AO237" s="26"/>
      <c r="AP237" s="26"/>
      <c r="AQ237" s="26"/>
      <c r="AR237" s="26"/>
      <c r="AS237" s="26"/>
      <c r="AT237" s="26"/>
      <c r="AU237" s="26"/>
      <c r="AV237" s="26"/>
      <c r="AW237" s="26"/>
      <c r="AX237" s="26"/>
      <c r="AY237" s="26"/>
      <c r="AZ237" s="26"/>
      <c r="BA237" s="26"/>
      <c r="BB237" s="26"/>
      <c r="BC237" s="26"/>
      <c r="BD237" s="26"/>
      <c r="BE237" s="26"/>
      <c r="BF237" s="26"/>
      <c r="BG237" s="26"/>
      <c r="BH237" s="26"/>
      <c r="BI237" s="26"/>
      <c r="BJ237" s="26"/>
      <c r="BK237" s="26"/>
      <c r="BL237" s="26"/>
      <c r="BM237" s="26"/>
      <c r="BN237" s="26"/>
      <c r="BO237" s="26"/>
      <c r="BP237" s="26"/>
      <c r="BQ237" s="26"/>
      <c r="BR237" s="26"/>
      <c r="BS237" s="26"/>
      <c r="BT237" s="26"/>
      <c r="BU237" s="26"/>
      <c r="BV237" s="26"/>
      <c r="BW237" s="26"/>
      <c r="BX237" s="26"/>
      <c r="BY237" s="26"/>
      <c r="BZ237" s="26"/>
      <c r="CA237" s="26"/>
      <c r="CB237" s="26"/>
      <c r="CC237" s="26"/>
      <c r="CD237" s="26"/>
      <c r="CE237" s="26"/>
      <c r="CF237" s="26"/>
      <c r="CG237" s="26"/>
    </row>
    <row r="238" spans="1:85" x14ac:dyDescent="0.3">
      <c r="A238" s="25" t="s">
        <v>311</v>
      </c>
      <c r="B238" s="27">
        <v>61.46</v>
      </c>
      <c r="C238" s="26"/>
      <c r="D238" s="27">
        <v>70.91</v>
      </c>
      <c r="E238" s="27">
        <v>86.01</v>
      </c>
      <c r="F238" s="27">
        <v>117.91</v>
      </c>
      <c r="G238" s="27">
        <v>48.6</v>
      </c>
      <c r="H238" s="27">
        <v>35.28</v>
      </c>
      <c r="I238" s="27">
        <v>54.77</v>
      </c>
      <c r="J238" s="27">
        <v>52.09</v>
      </c>
      <c r="K238" s="27">
        <v>43.51</v>
      </c>
      <c r="L238" s="27">
        <v>54.14</v>
      </c>
      <c r="M238" s="27">
        <v>39.06</v>
      </c>
      <c r="N238" s="27">
        <v>60.36</v>
      </c>
      <c r="O238" s="27">
        <v>77.040000000000006</v>
      </c>
      <c r="P238" s="27">
        <v>42.85</v>
      </c>
      <c r="Q238" s="27">
        <v>44.67</v>
      </c>
      <c r="R238" s="26"/>
      <c r="S238" s="26"/>
      <c r="T238" s="26"/>
      <c r="U238" s="27">
        <v>84.03</v>
      </c>
      <c r="V238" s="27">
        <v>53.01</v>
      </c>
      <c r="W238" s="26"/>
      <c r="X238" s="26"/>
      <c r="Y238" s="26"/>
      <c r="Z238" s="26"/>
      <c r="AA238" s="26"/>
      <c r="AB238" s="26"/>
      <c r="AC238" s="26"/>
      <c r="AD238" s="26"/>
      <c r="AE238" s="26"/>
      <c r="AF238" s="26"/>
      <c r="AG238" s="26"/>
      <c r="AH238" s="26"/>
      <c r="AI238" s="26"/>
      <c r="AJ238" s="26"/>
      <c r="AK238" s="26"/>
      <c r="AL238" s="26"/>
      <c r="AM238" s="26"/>
      <c r="AN238" s="26"/>
      <c r="AO238" s="26"/>
      <c r="AP238" s="26"/>
      <c r="AQ238" s="26"/>
      <c r="AR238" s="26"/>
      <c r="AS238" s="26"/>
      <c r="AT238" s="26"/>
      <c r="AU238" s="26"/>
      <c r="AV238" s="26"/>
      <c r="AW238" s="26"/>
      <c r="AX238" s="26"/>
      <c r="AY238" s="26"/>
      <c r="AZ238" s="26"/>
      <c r="BA238" s="26"/>
      <c r="BB238" s="26"/>
      <c r="BC238" s="26"/>
      <c r="BD238" s="26"/>
      <c r="BE238" s="26"/>
      <c r="BF238" s="26"/>
      <c r="BG238" s="26"/>
      <c r="BH238" s="26"/>
      <c r="BI238" s="26"/>
      <c r="BJ238" s="26"/>
      <c r="BK238" s="26"/>
      <c r="BL238" s="26"/>
      <c r="BM238" s="26"/>
      <c r="BN238" s="26"/>
      <c r="BO238" s="26"/>
      <c r="BP238" s="26"/>
      <c r="BQ238" s="26"/>
      <c r="BR238" s="26"/>
      <c r="BS238" s="26"/>
      <c r="BT238" s="26"/>
      <c r="BU238" s="26"/>
      <c r="BV238" s="26"/>
      <c r="BW238" s="26"/>
      <c r="BX238" s="26"/>
      <c r="BY238" s="26"/>
      <c r="BZ238" s="26"/>
      <c r="CA238" s="26"/>
      <c r="CB238" s="26"/>
      <c r="CC238" s="26"/>
      <c r="CD238" s="26"/>
      <c r="CE238" s="26"/>
      <c r="CF238" s="26"/>
      <c r="CG238" s="26"/>
    </row>
    <row r="239" spans="1:85" x14ac:dyDescent="0.3">
      <c r="A239" s="25" t="s">
        <v>312</v>
      </c>
      <c r="B239" s="27">
        <v>62.13</v>
      </c>
      <c r="C239" s="26"/>
      <c r="D239" s="27">
        <v>70.91</v>
      </c>
      <c r="E239" s="27">
        <v>86.77</v>
      </c>
      <c r="F239" s="27">
        <v>118.54</v>
      </c>
      <c r="G239" s="27">
        <v>48.88</v>
      </c>
      <c r="H239" s="27">
        <v>35.86</v>
      </c>
      <c r="I239" s="27">
        <v>55.98</v>
      </c>
      <c r="J239" s="27">
        <v>52.6</v>
      </c>
      <c r="K239" s="27">
        <v>43.65</v>
      </c>
      <c r="L239" s="27">
        <v>54.8</v>
      </c>
      <c r="M239" s="27">
        <v>39.840000000000003</v>
      </c>
      <c r="N239" s="27">
        <v>61.06</v>
      </c>
      <c r="O239" s="27">
        <v>79.62</v>
      </c>
      <c r="P239" s="27">
        <v>43.98</v>
      </c>
      <c r="Q239" s="27">
        <v>45.39</v>
      </c>
      <c r="R239" s="26"/>
      <c r="S239" s="26"/>
      <c r="T239" s="26"/>
      <c r="U239" s="27">
        <v>86.18</v>
      </c>
      <c r="V239" s="27">
        <v>54.16</v>
      </c>
      <c r="W239" s="26"/>
      <c r="X239" s="26"/>
      <c r="Y239" s="26"/>
      <c r="Z239" s="26"/>
      <c r="AA239" s="26"/>
      <c r="AB239" s="26"/>
      <c r="AC239" s="26"/>
      <c r="AD239" s="26"/>
      <c r="AE239" s="26"/>
      <c r="AF239" s="26"/>
      <c r="AG239" s="26"/>
      <c r="AH239" s="26"/>
      <c r="AI239" s="26"/>
      <c r="AJ239" s="26"/>
      <c r="AK239" s="26"/>
      <c r="AL239" s="26"/>
      <c r="AM239" s="26"/>
      <c r="AN239" s="26"/>
      <c r="AO239" s="26"/>
      <c r="AP239" s="26"/>
      <c r="AQ239" s="26"/>
      <c r="AR239" s="26"/>
      <c r="AS239" s="26"/>
      <c r="AT239" s="26"/>
      <c r="AU239" s="26"/>
      <c r="AV239" s="26"/>
      <c r="AW239" s="26"/>
      <c r="AX239" s="26"/>
      <c r="AY239" s="26"/>
      <c r="AZ239" s="26"/>
      <c r="BA239" s="26"/>
      <c r="BB239" s="26"/>
      <c r="BC239" s="26"/>
      <c r="BD239" s="26"/>
      <c r="BE239" s="26"/>
      <c r="BF239" s="26"/>
      <c r="BG239" s="26"/>
      <c r="BH239" s="26"/>
      <c r="BI239" s="26"/>
      <c r="BJ239" s="26"/>
      <c r="BK239" s="26"/>
      <c r="BL239" s="26"/>
      <c r="BM239" s="26"/>
      <c r="BN239" s="26"/>
      <c r="BO239" s="26"/>
      <c r="BP239" s="26"/>
      <c r="BQ239" s="26"/>
      <c r="BR239" s="26"/>
      <c r="BS239" s="26"/>
      <c r="BT239" s="26"/>
      <c r="BU239" s="26"/>
      <c r="BV239" s="26"/>
      <c r="BW239" s="26"/>
      <c r="BX239" s="26"/>
      <c r="BY239" s="26"/>
      <c r="BZ239" s="26"/>
      <c r="CA239" s="26"/>
      <c r="CB239" s="26"/>
      <c r="CC239" s="26"/>
      <c r="CD239" s="26"/>
      <c r="CE239" s="26"/>
      <c r="CF239" s="26"/>
      <c r="CG239" s="26"/>
    </row>
    <row r="240" spans="1:85" x14ac:dyDescent="0.3">
      <c r="A240" s="25" t="s">
        <v>313</v>
      </c>
      <c r="B240" s="27">
        <v>62.83</v>
      </c>
      <c r="C240" s="26"/>
      <c r="D240" s="27">
        <v>70.83</v>
      </c>
      <c r="E240" s="27">
        <v>87.81</v>
      </c>
      <c r="F240" s="27">
        <v>119.23</v>
      </c>
      <c r="G240" s="27">
        <v>49.39</v>
      </c>
      <c r="H240" s="27">
        <v>36.44</v>
      </c>
      <c r="I240" s="27">
        <v>56.82</v>
      </c>
      <c r="J240" s="27">
        <v>53.16</v>
      </c>
      <c r="K240" s="27">
        <v>43.84</v>
      </c>
      <c r="L240" s="27">
        <v>55.42</v>
      </c>
      <c r="M240" s="27">
        <v>40.74</v>
      </c>
      <c r="N240" s="27">
        <v>61.74</v>
      </c>
      <c r="O240" s="27">
        <v>81.53</v>
      </c>
      <c r="P240" s="27">
        <v>45.09</v>
      </c>
      <c r="Q240" s="27">
        <v>46.08</v>
      </c>
      <c r="R240" s="26"/>
      <c r="S240" s="26"/>
      <c r="T240" s="26"/>
      <c r="U240" s="27">
        <v>87.93</v>
      </c>
      <c r="V240" s="27">
        <v>55.37</v>
      </c>
      <c r="W240" s="26"/>
      <c r="X240" s="26"/>
      <c r="Y240" s="26"/>
      <c r="Z240" s="26"/>
      <c r="AA240" s="26"/>
      <c r="AB240" s="26"/>
      <c r="AC240" s="26"/>
      <c r="AD240" s="26"/>
      <c r="AE240" s="26"/>
      <c r="AF240" s="26"/>
      <c r="AG240" s="26"/>
      <c r="AH240" s="26"/>
      <c r="AI240" s="26"/>
      <c r="AJ240" s="26"/>
      <c r="AK240" s="26"/>
      <c r="AL240" s="26"/>
      <c r="AM240" s="26"/>
      <c r="AN240" s="26"/>
      <c r="AO240" s="26"/>
      <c r="AP240" s="26"/>
      <c r="AQ240" s="26"/>
      <c r="AR240" s="26"/>
      <c r="AS240" s="26"/>
      <c r="AT240" s="26"/>
      <c r="AU240" s="26"/>
      <c r="AV240" s="26"/>
      <c r="AW240" s="26"/>
      <c r="AX240" s="26"/>
      <c r="AY240" s="26"/>
      <c r="AZ240" s="26"/>
      <c r="BA240" s="26"/>
      <c r="BB240" s="26"/>
      <c r="BC240" s="26"/>
      <c r="BD240" s="26"/>
      <c r="BE240" s="26"/>
      <c r="BF240" s="26"/>
      <c r="BG240" s="26"/>
      <c r="BH240" s="26"/>
      <c r="BI240" s="26"/>
      <c r="BJ240" s="26"/>
      <c r="BK240" s="26"/>
      <c r="BL240" s="26"/>
      <c r="BM240" s="26"/>
      <c r="BN240" s="26"/>
      <c r="BO240" s="26"/>
      <c r="BP240" s="26"/>
      <c r="BQ240" s="26"/>
      <c r="BR240" s="26"/>
      <c r="BS240" s="26"/>
      <c r="BT240" s="26"/>
      <c r="BU240" s="26"/>
      <c r="BV240" s="26"/>
      <c r="BW240" s="26"/>
      <c r="BX240" s="26"/>
      <c r="BY240" s="26"/>
      <c r="BZ240" s="26"/>
      <c r="CA240" s="26"/>
      <c r="CB240" s="26"/>
      <c r="CC240" s="26"/>
      <c r="CD240" s="26"/>
      <c r="CE240" s="26"/>
      <c r="CF240" s="26"/>
      <c r="CG240" s="26"/>
    </row>
    <row r="241" spans="1:85" x14ac:dyDescent="0.3">
      <c r="A241" s="25" t="s">
        <v>314</v>
      </c>
      <c r="B241" s="27">
        <v>63.53</v>
      </c>
      <c r="C241" s="26"/>
      <c r="D241" s="27">
        <v>70.67</v>
      </c>
      <c r="E241" s="27">
        <v>89.08</v>
      </c>
      <c r="F241" s="27">
        <v>119.91</v>
      </c>
      <c r="G241" s="27">
        <v>50.06</v>
      </c>
      <c r="H241" s="27">
        <v>37.03</v>
      </c>
      <c r="I241" s="27">
        <v>57.29</v>
      </c>
      <c r="J241" s="27">
        <v>53.73</v>
      </c>
      <c r="K241" s="27">
        <v>44.08</v>
      </c>
      <c r="L241" s="27">
        <v>56.01</v>
      </c>
      <c r="M241" s="27">
        <v>41.76</v>
      </c>
      <c r="N241" s="27">
        <v>62.37</v>
      </c>
      <c r="O241" s="27">
        <v>82.79</v>
      </c>
      <c r="P241" s="27">
        <v>46.15</v>
      </c>
      <c r="Q241" s="27">
        <v>46.73</v>
      </c>
      <c r="R241" s="26"/>
      <c r="S241" s="26"/>
      <c r="T241" s="26"/>
      <c r="U241" s="27">
        <v>89.32</v>
      </c>
      <c r="V241" s="27">
        <v>56.59</v>
      </c>
      <c r="W241" s="26"/>
      <c r="X241" s="26"/>
      <c r="Y241" s="26"/>
      <c r="Z241" s="26"/>
      <c r="AA241" s="26"/>
      <c r="AB241" s="26"/>
      <c r="AC241" s="26"/>
      <c r="AD241" s="26"/>
      <c r="AE241" s="26"/>
      <c r="AF241" s="26"/>
      <c r="AG241" s="26"/>
      <c r="AH241" s="26"/>
      <c r="AI241" s="26"/>
      <c r="AJ241" s="26"/>
      <c r="AK241" s="26"/>
      <c r="AL241" s="26"/>
      <c r="AM241" s="26"/>
      <c r="AN241" s="26"/>
      <c r="AO241" s="26"/>
      <c r="AP241" s="26"/>
      <c r="AQ241" s="26"/>
      <c r="AR241" s="26"/>
      <c r="AS241" s="26"/>
      <c r="AT241" s="26"/>
      <c r="AU241" s="26"/>
      <c r="AV241" s="26"/>
      <c r="AW241" s="26"/>
      <c r="AX241" s="26"/>
      <c r="AY241" s="26"/>
      <c r="AZ241" s="26"/>
      <c r="BA241" s="26"/>
      <c r="BB241" s="26"/>
      <c r="BC241" s="26"/>
      <c r="BD241" s="26"/>
      <c r="BE241" s="26"/>
      <c r="BF241" s="26"/>
      <c r="BG241" s="26"/>
      <c r="BH241" s="26"/>
      <c r="BI241" s="26"/>
      <c r="BJ241" s="26"/>
      <c r="BK241" s="26"/>
      <c r="BL241" s="26"/>
      <c r="BM241" s="26"/>
      <c r="BN241" s="26"/>
      <c r="BO241" s="26"/>
      <c r="BP241" s="26"/>
      <c r="BQ241" s="26"/>
      <c r="BR241" s="26"/>
      <c r="BS241" s="26"/>
      <c r="BT241" s="26"/>
      <c r="BU241" s="26"/>
      <c r="BV241" s="26"/>
      <c r="BW241" s="26"/>
      <c r="BX241" s="26"/>
      <c r="BY241" s="26"/>
      <c r="BZ241" s="26"/>
      <c r="CA241" s="26"/>
      <c r="CB241" s="26"/>
      <c r="CC241" s="26"/>
      <c r="CD241" s="26"/>
      <c r="CE241" s="26"/>
      <c r="CF241" s="26"/>
      <c r="CG241" s="26"/>
    </row>
    <row r="242" spans="1:85" x14ac:dyDescent="0.3">
      <c r="A242" s="25" t="s">
        <v>315</v>
      </c>
      <c r="B242" s="27">
        <v>64.180000000000007</v>
      </c>
      <c r="C242" s="26"/>
      <c r="D242" s="27">
        <v>70.45</v>
      </c>
      <c r="E242" s="27">
        <v>90.52</v>
      </c>
      <c r="F242" s="27">
        <v>120.5</v>
      </c>
      <c r="G242" s="27">
        <v>50.83</v>
      </c>
      <c r="H242" s="27">
        <v>37.630000000000003</v>
      </c>
      <c r="I242" s="27">
        <v>57.48</v>
      </c>
      <c r="J242" s="27">
        <v>54.23</v>
      </c>
      <c r="K242" s="27">
        <v>44.34</v>
      </c>
      <c r="L242" s="27">
        <v>56.57</v>
      </c>
      <c r="M242" s="27">
        <v>42.8</v>
      </c>
      <c r="N242" s="27">
        <v>62.88</v>
      </c>
      <c r="O242" s="27">
        <v>83.56</v>
      </c>
      <c r="P242" s="27">
        <v>47.11</v>
      </c>
      <c r="Q242" s="27">
        <v>47.26</v>
      </c>
      <c r="R242" s="26"/>
      <c r="S242" s="26"/>
      <c r="T242" s="26"/>
      <c r="U242" s="27">
        <v>90.52</v>
      </c>
      <c r="V242" s="27">
        <v>57.78</v>
      </c>
      <c r="W242" s="26"/>
      <c r="X242" s="26"/>
      <c r="Y242" s="26"/>
      <c r="Z242" s="26"/>
      <c r="AA242" s="26"/>
      <c r="AB242" s="26"/>
      <c r="AC242" s="26"/>
      <c r="AD242" s="26"/>
      <c r="AE242" s="26"/>
      <c r="AF242" s="26"/>
      <c r="AG242" s="26"/>
      <c r="AH242" s="26"/>
      <c r="AI242" s="26"/>
      <c r="AJ242" s="26"/>
      <c r="AK242" s="26"/>
      <c r="AL242" s="26"/>
      <c r="AM242" s="26"/>
      <c r="AN242" s="26"/>
      <c r="AO242" s="26"/>
      <c r="AP242" s="26"/>
      <c r="AQ242" s="26"/>
      <c r="AR242" s="26"/>
      <c r="AS242" s="26"/>
      <c r="AT242" s="26"/>
      <c r="AU242" s="26"/>
      <c r="AV242" s="26"/>
      <c r="AW242" s="26"/>
      <c r="AX242" s="26"/>
      <c r="AY242" s="26"/>
      <c r="AZ242" s="26"/>
      <c r="BA242" s="26"/>
      <c r="BB242" s="26"/>
      <c r="BC242" s="26"/>
      <c r="BD242" s="26"/>
      <c r="BE242" s="26"/>
      <c r="BF242" s="26"/>
      <c r="BG242" s="26"/>
      <c r="BH242" s="26"/>
      <c r="BI242" s="26"/>
      <c r="BJ242" s="26"/>
      <c r="BK242" s="26"/>
      <c r="BL242" s="26"/>
      <c r="BM242" s="26"/>
      <c r="BN242" s="26"/>
      <c r="BO242" s="26"/>
      <c r="BP242" s="26"/>
      <c r="BQ242" s="26"/>
      <c r="BR242" s="26"/>
      <c r="BS242" s="26"/>
      <c r="BT242" s="26"/>
      <c r="BU242" s="26"/>
      <c r="BV242" s="26"/>
      <c r="BW242" s="26"/>
      <c r="BX242" s="26"/>
      <c r="BY242" s="26"/>
      <c r="BZ242" s="26"/>
      <c r="CA242" s="26"/>
      <c r="CB242" s="26"/>
      <c r="CC242" s="26"/>
      <c r="CD242" s="26"/>
      <c r="CE242" s="26"/>
      <c r="CF242" s="26"/>
      <c r="CG242" s="26"/>
    </row>
    <row r="243" spans="1:85" x14ac:dyDescent="0.3">
      <c r="A243" s="25" t="s">
        <v>316</v>
      </c>
      <c r="B243" s="27">
        <v>64.760000000000005</v>
      </c>
      <c r="C243" s="26"/>
      <c r="D243" s="27">
        <v>70.290000000000006</v>
      </c>
      <c r="E243" s="27">
        <v>91.97</v>
      </c>
      <c r="F243" s="27">
        <v>120.94</v>
      </c>
      <c r="G243" s="27">
        <v>51.62</v>
      </c>
      <c r="H243" s="27">
        <v>38.229999999999997</v>
      </c>
      <c r="I243" s="27">
        <v>57.53</v>
      </c>
      <c r="J243" s="27">
        <v>54.62</v>
      </c>
      <c r="K243" s="27">
        <v>44.6</v>
      </c>
      <c r="L243" s="27">
        <v>57.13</v>
      </c>
      <c r="M243" s="27">
        <v>43.77</v>
      </c>
      <c r="N243" s="27">
        <v>63.21</v>
      </c>
      <c r="O243" s="27">
        <v>84.05</v>
      </c>
      <c r="P243" s="27">
        <v>47.93</v>
      </c>
      <c r="Q243" s="27">
        <v>47.7</v>
      </c>
      <c r="R243" s="26"/>
      <c r="S243" s="26"/>
      <c r="T243" s="26"/>
      <c r="U243" s="27">
        <v>91.65</v>
      </c>
      <c r="V243" s="27">
        <v>58.84</v>
      </c>
      <c r="W243" s="26"/>
      <c r="X243" s="26"/>
      <c r="Y243" s="26"/>
      <c r="Z243" s="26"/>
      <c r="AA243" s="26"/>
      <c r="AB243" s="26"/>
      <c r="AC243" s="26"/>
      <c r="AD243" s="26"/>
      <c r="AE243" s="26"/>
      <c r="AF243" s="26"/>
      <c r="AG243" s="26"/>
      <c r="AH243" s="26"/>
      <c r="AI243" s="26"/>
      <c r="AJ243" s="26"/>
      <c r="AK243" s="26"/>
      <c r="AL243" s="26"/>
      <c r="AM243" s="26"/>
      <c r="AN243" s="26"/>
      <c r="AO243" s="26"/>
      <c r="AP243" s="26"/>
      <c r="AQ243" s="26"/>
      <c r="AR243" s="26"/>
      <c r="AS243" s="26"/>
      <c r="AT243" s="26"/>
      <c r="AU243" s="26"/>
      <c r="AV243" s="26"/>
      <c r="AW243" s="26"/>
      <c r="AX243" s="26"/>
      <c r="AY243" s="26"/>
      <c r="AZ243" s="26"/>
      <c r="BA243" s="26"/>
      <c r="BB243" s="26"/>
      <c r="BC243" s="26"/>
      <c r="BD243" s="26"/>
      <c r="BE243" s="26"/>
      <c r="BF243" s="26"/>
      <c r="BG243" s="26"/>
      <c r="BH243" s="26"/>
      <c r="BI243" s="26"/>
      <c r="BJ243" s="26"/>
      <c r="BK243" s="26"/>
      <c r="BL243" s="26"/>
      <c r="BM243" s="26"/>
      <c r="BN243" s="26"/>
      <c r="BO243" s="26"/>
      <c r="BP243" s="26"/>
      <c r="BQ243" s="26"/>
      <c r="BR243" s="26"/>
      <c r="BS243" s="26"/>
      <c r="BT243" s="26"/>
      <c r="BU243" s="26"/>
      <c r="BV243" s="26"/>
      <c r="BW243" s="26"/>
      <c r="BX243" s="26"/>
      <c r="BY243" s="26"/>
      <c r="BZ243" s="26"/>
      <c r="CA243" s="26"/>
      <c r="CB243" s="26"/>
      <c r="CC243" s="26"/>
      <c r="CD243" s="26"/>
      <c r="CE243" s="26"/>
      <c r="CF243" s="26"/>
      <c r="CG243" s="26"/>
    </row>
    <row r="244" spans="1:85" x14ac:dyDescent="0.3">
      <c r="A244" s="25" t="s">
        <v>317</v>
      </c>
      <c r="B244" s="27">
        <v>65.27</v>
      </c>
      <c r="C244" s="26"/>
      <c r="D244" s="27">
        <v>70.239999999999995</v>
      </c>
      <c r="E244" s="27">
        <v>93.36</v>
      </c>
      <c r="F244" s="27">
        <v>121.19</v>
      </c>
      <c r="G244" s="27">
        <v>52.3</v>
      </c>
      <c r="H244" s="27">
        <v>38.86</v>
      </c>
      <c r="I244" s="27">
        <v>57.62</v>
      </c>
      <c r="J244" s="27">
        <v>54.87</v>
      </c>
      <c r="K244" s="27">
        <v>44.87</v>
      </c>
      <c r="L244" s="27">
        <v>57.68</v>
      </c>
      <c r="M244" s="27">
        <v>44.64</v>
      </c>
      <c r="N244" s="27">
        <v>63.45</v>
      </c>
      <c r="O244" s="27">
        <v>84.41</v>
      </c>
      <c r="P244" s="27">
        <v>48.8</v>
      </c>
      <c r="Q244" s="27">
        <v>48.14</v>
      </c>
      <c r="R244" s="26"/>
      <c r="S244" s="26"/>
      <c r="T244" s="26"/>
      <c r="U244" s="27">
        <v>92.65</v>
      </c>
      <c r="V244" s="27">
        <v>59.69</v>
      </c>
      <c r="W244" s="26"/>
      <c r="X244" s="26"/>
      <c r="Y244" s="26"/>
      <c r="Z244" s="26"/>
      <c r="AA244" s="26"/>
      <c r="AB244" s="26"/>
      <c r="AC244" s="26"/>
      <c r="AD244" s="26"/>
      <c r="AE244" s="26"/>
      <c r="AF244" s="26"/>
      <c r="AG244" s="26"/>
      <c r="AH244" s="26"/>
      <c r="AI244" s="26"/>
      <c r="AJ244" s="26"/>
      <c r="AK244" s="26"/>
      <c r="AL244" s="26"/>
      <c r="AM244" s="26"/>
      <c r="AN244" s="26"/>
      <c r="AO244" s="26"/>
      <c r="AP244" s="26"/>
      <c r="AQ244" s="26"/>
      <c r="AR244" s="26"/>
      <c r="AS244" s="26"/>
      <c r="AT244" s="26"/>
      <c r="AU244" s="26"/>
      <c r="AV244" s="26"/>
      <c r="AW244" s="26"/>
      <c r="AX244" s="26"/>
      <c r="AY244" s="26"/>
      <c r="AZ244" s="26"/>
      <c r="BA244" s="26"/>
      <c r="BB244" s="26"/>
      <c r="BC244" s="26"/>
      <c r="BD244" s="26"/>
      <c r="BE244" s="26"/>
      <c r="BF244" s="26"/>
      <c r="BG244" s="26"/>
      <c r="BH244" s="26"/>
      <c r="BI244" s="26"/>
      <c r="BJ244" s="26"/>
      <c r="BK244" s="26"/>
      <c r="BL244" s="26"/>
      <c r="BM244" s="26"/>
      <c r="BN244" s="26"/>
      <c r="BO244" s="26"/>
      <c r="BP244" s="26"/>
      <c r="BQ244" s="26"/>
      <c r="BR244" s="26"/>
      <c r="BS244" s="26"/>
      <c r="BT244" s="26"/>
      <c r="BU244" s="26"/>
      <c r="BV244" s="26"/>
      <c r="BW244" s="26"/>
      <c r="BX244" s="26"/>
      <c r="BY244" s="26"/>
      <c r="BZ244" s="26"/>
      <c r="CA244" s="26"/>
      <c r="CB244" s="26"/>
      <c r="CC244" s="26"/>
      <c r="CD244" s="26"/>
      <c r="CE244" s="26"/>
      <c r="CF244" s="26"/>
      <c r="CG244" s="26"/>
    </row>
    <row r="245" spans="1:85" x14ac:dyDescent="0.3">
      <c r="A245" s="25" t="s">
        <v>318</v>
      </c>
      <c r="B245" s="27">
        <v>65.7</v>
      </c>
      <c r="C245" s="26"/>
      <c r="D245" s="27">
        <v>70.349999999999994</v>
      </c>
      <c r="E245" s="27">
        <v>94.64</v>
      </c>
      <c r="F245" s="27">
        <v>121.27</v>
      </c>
      <c r="G245" s="27">
        <v>52.89</v>
      </c>
      <c r="H245" s="27">
        <v>39.5</v>
      </c>
      <c r="I245" s="27">
        <v>57.69</v>
      </c>
      <c r="J245" s="27">
        <v>55.04</v>
      </c>
      <c r="K245" s="27">
        <v>45.14</v>
      </c>
      <c r="L245" s="27">
        <v>58.21</v>
      </c>
      <c r="M245" s="27">
        <v>45.41</v>
      </c>
      <c r="N245" s="27">
        <v>63.51</v>
      </c>
      <c r="O245" s="27">
        <v>84.71</v>
      </c>
      <c r="P245" s="27">
        <v>49.48</v>
      </c>
      <c r="Q245" s="27">
        <v>48.64</v>
      </c>
      <c r="R245" s="26"/>
      <c r="S245" s="26"/>
      <c r="T245" s="26"/>
      <c r="U245" s="27">
        <v>93.48</v>
      </c>
      <c r="V245" s="27">
        <v>60.31</v>
      </c>
      <c r="W245" s="26"/>
      <c r="X245" s="26"/>
      <c r="Y245" s="26"/>
      <c r="Z245" s="26"/>
      <c r="AA245" s="26"/>
      <c r="AB245" s="26"/>
      <c r="AC245" s="26"/>
      <c r="AD245" s="26"/>
      <c r="AE245" s="26"/>
      <c r="AF245" s="26"/>
      <c r="AG245" s="26"/>
      <c r="AH245" s="26"/>
      <c r="AI245" s="26"/>
      <c r="AJ245" s="26"/>
      <c r="AK245" s="26"/>
      <c r="AL245" s="26"/>
      <c r="AM245" s="26"/>
      <c r="AN245" s="26"/>
      <c r="AO245" s="26"/>
      <c r="AP245" s="26"/>
      <c r="AQ245" s="26"/>
      <c r="AR245" s="26"/>
      <c r="AS245" s="26"/>
      <c r="AT245" s="26"/>
      <c r="AU245" s="26"/>
      <c r="AV245" s="26"/>
      <c r="AW245" s="26"/>
      <c r="AX245" s="26"/>
      <c r="AY245" s="26"/>
      <c r="AZ245" s="26"/>
      <c r="BA245" s="26"/>
      <c r="BB245" s="26"/>
      <c r="BC245" s="26"/>
      <c r="BD245" s="26"/>
      <c r="BE245" s="26"/>
      <c r="BF245" s="26"/>
      <c r="BG245" s="26"/>
      <c r="BH245" s="26"/>
      <c r="BI245" s="26"/>
      <c r="BJ245" s="26"/>
      <c r="BK245" s="26"/>
      <c r="BL245" s="26"/>
      <c r="BM245" s="26"/>
      <c r="BN245" s="26"/>
      <c r="BO245" s="26"/>
      <c r="BP245" s="26"/>
      <c r="BQ245" s="26"/>
      <c r="BR245" s="26"/>
      <c r="BS245" s="26"/>
      <c r="BT245" s="26"/>
      <c r="BU245" s="26"/>
      <c r="BV245" s="26"/>
      <c r="BW245" s="26"/>
      <c r="BX245" s="26"/>
      <c r="BY245" s="26"/>
      <c r="BZ245" s="26"/>
      <c r="CA245" s="26"/>
      <c r="CB245" s="26"/>
      <c r="CC245" s="26"/>
      <c r="CD245" s="26"/>
      <c r="CE245" s="26"/>
      <c r="CF245" s="26"/>
      <c r="CG245" s="26"/>
    </row>
    <row r="246" spans="1:85" x14ac:dyDescent="0.3">
      <c r="A246" s="25" t="s">
        <v>319</v>
      </c>
      <c r="B246" s="27">
        <v>66.08</v>
      </c>
      <c r="C246" s="26"/>
      <c r="D246" s="27">
        <v>70.61</v>
      </c>
      <c r="E246" s="27">
        <v>95.78</v>
      </c>
      <c r="F246" s="27">
        <v>121.23</v>
      </c>
      <c r="G246" s="27">
        <v>53.41</v>
      </c>
      <c r="H246" s="27">
        <v>40.17</v>
      </c>
      <c r="I246" s="27">
        <v>57.85</v>
      </c>
      <c r="J246" s="27">
        <v>55.21</v>
      </c>
      <c r="K246" s="27">
        <v>45.45</v>
      </c>
      <c r="L246" s="27">
        <v>58.7</v>
      </c>
      <c r="M246" s="27">
        <v>46.11</v>
      </c>
      <c r="N246" s="27">
        <v>63.43</v>
      </c>
      <c r="O246" s="27">
        <v>84.92</v>
      </c>
      <c r="P246" s="27">
        <v>49.86</v>
      </c>
      <c r="Q246" s="27">
        <v>49.13</v>
      </c>
      <c r="R246" s="26"/>
      <c r="S246" s="26"/>
      <c r="T246" s="26"/>
      <c r="U246" s="27">
        <v>94.37</v>
      </c>
      <c r="V246" s="27">
        <v>60.8</v>
      </c>
      <c r="W246" s="26"/>
      <c r="X246" s="26"/>
      <c r="Y246" s="26"/>
      <c r="Z246" s="26"/>
      <c r="AA246" s="26"/>
      <c r="AB246" s="26"/>
      <c r="AC246" s="26"/>
      <c r="AD246" s="26"/>
      <c r="AE246" s="26"/>
      <c r="AF246" s="26"/>
      <c r="AG246" s="26"/>
      <c r="AH246" s="26"/>
      <c r="AI246" s="26"/>
      <c r="AJ246" s="26"/>
      <c r="AK246" s="26"/>
      <c r="AL246" s="26"/>
      <c r="AM246" s="26"/>
      <c r="AN246" s="26"/>
      <c r="AO246" s="26"/>
      <c r="AP246" s="26"/>
      <c r="AQ246" s="26"/>
      <c r="AR246" s="26"/>
      <c r="AS246" s="26"/>
      <c r="AT246" s="26"/>
      <c r="AU246" s="26"/>
      <c r="AV246" s="26"/>
      <c r="AW246" s="26"/>
      <c r="AX246" s="26"/>
      <c r="AY246" s="26"/>
      <c r="AZ246" s="26"/>
      <c r="BA246" s="26"/>
      <c r="BB246" s="26"/>
      <c r="BC246" s="26"/>
      <c r="BD246" s="26"/>
      <c r="BE246" s="26"/>
      <c r="BF246" s="26"/>
      <c r="BG246" s="26"/>
      <c r="BH246" s="26"/>
      <c r="BI246" s="26"/>
      <c r="BJ246" s="26"/>
      <c r="BK246" s="26"/>
      <c r="BL246" s="26"/>
      <c r="BM246" s="26"/>
      <c r="BN246" s="26"/>
      <c r="BO246" s="26"/>
      <c r="BP246" s="26"/>
      <c r="BQ246" s="26"/>
      <c r="BR246" s="26"/>
      <c r="BS246" s="26"/>
      <c r="BT246" s="26"/>
      <c r="BU246" s="26"/>
      <c r="BV246" s="26"/>
      <c r="BW246" s="26"/>
      <c r="BX246" s="26"/>
      <c r="BY246" s="26"/>
      <c r="BZ246" s="26"/>
      <c r="CA246" s="26"/>
      <c r="CB246" s="26"/>
      <c r="CC246" s="26"/>
      <c r="CD246" s="26"/>
      <c r="CE246" s="26"/>
      <c r="CF246" s="26"/>
      <c r="CG246" s="26"/>
    </row>
    <row r="247" spans="1:85" x14ac:dyDescent="0.3">
      <c r="A247" s="25" t="s">
        <v>320</v>
      </c>
      <c r="B247" s="27">
        <v>66.459999999999994</v>
      </c>
      <c r="C247" s="26"/>
      <c r="D247" s="27">
        <v>70.89</v>
      </c>
      <c r="E247" s="27">
        <v>96.78</v>
      </c>
      <c r="F247" s="27">
        <v>121.2</v>
      </c>
      <c r="G247" s="27">
        <v>53.91</v>
      </c>
      <c r="H247" s="27">
        <v>40.86</v>
      </c>
      <c r="I247" s="27">
        <v>58.07</v>
      </c>
      <c r="J247" s="27">
        <v>55.48</v>
      </c>
      <c r="K247" s="27">
        <v>45.81</v>
      </c>
      <c r="L247" s="27">
        <v>59.12</v>
      </c>
      <c r="M247" s="27">
        <v>46.76</v>
      </c>
      <c r="N247" s="27">
        <v>63.33</v>
      </c>
      <c r="O247" s="27">
        <v>85.03</v>
      </c>
      <c r="P247" s="27">
        <v>50.24</v>
      </c>
      <c r="Q247" s="27">
        <v>49.51</v>
      </c>
      <c r="R247" s="26"/>
      <c r="S247" s="26"/>
      <c r="T247" s="26"/>
      <c r="U247" s="27">
        <v>95.26</v>
      </c>
      <c r="V247" s="27">
        <v>61.3</v>
      </c>
      <c r="W247" s="26"/>
      <c r="X247" s="26"/>
      <c r="Y247" s="26"/>
      <c r="Z247" s="26"/>
      <c r="AA247" s="26"/>
      <c r="AB247" s="26"/>
      <c r="AC247" s="26"/>
      <c r="AD247" s="26"/>
      <c r="AE247" s="26"/>
      <c r="AF247" s="26"/>
      <c r="AG247" s="26"/>
      <c r="AH247" s="26"/>
      <c r="AI247" s="26"/>
      <c r="AJ247" s="26"/>
      <c r="AK247" s="26"/>
      <c r="AL247" s="26"/>
      <c r="AM247" s="26"/>
      <c r="AN247" s="26"/>
      <c r="AO247" s="26"/>
      <c r="AP247" s="26"/>
      <c r="AQ247" s="26"/>
      <c r="AR247" s="26"/>
      <c r="AS247" s="26"/>
      <c r="AT247" s="26"/>
      <c r="AU247" s="26"/>
      <c r="AV247" s="26"/>
      <c r="AW247" s="26"/>
      <c r="AX247" s="26"/>
      <c r="AY247" s="26"/>
      <c r="AZ247" s="26"/>
      <c r="BA247" s="26"/>
      <c r="BB247" s="26"/>
      <c r="BC247" s="26"/>
      <c r="BD247" s="26"/>
      <c r="BE247" s="26"/>
      <c r="BF247" s="26"/>
      <c r="BG247" s="26"/>
      <c r="BH247" s="26"/>
      <c r="BI247" s="26"/>
      <c r="BJ247" s="26"/>
      <c r="BK247" s="26"/>
      <c r="BL247" s="26"/>
      <c r="BM247" s="26"/>
      <c r="BN247" s="26"/>
      <c r="BO247" s="26"/>
      <c r="BP247" s="26"/>
      <c r="BQ247" s="26"/>
      <c r="BR247" s="26"/>
      <c r="BS247" s="26"/>
      <c r="BT247" s="26"/>
      <c r="BU247" s="26"/>
      <c r="BV247" s="26"/>
      <c r="BW247" s="26"/>
      <c r="BX247" s="26"/>
      <c r="BY247" s="26"/>
      <c r="BZ247" s="26"/>
      <c r="CA247" s="26"/>
      <c r="CB247" s="26"/>
      <c r="CC247" s="26"/>
      <c r="CD247" s="26"/>
      <c r="CE247" s="26"/>
      <c r="CF247" s="26"/>
      <c r="CG247" s="26"/>
    </row>
    <row r="248" spans="1:85" x14ac:dyDescent="0.3">
      <c r="A248" s="25" t="s">
        <v>321</v>
      </c>
      <c r="B248" s="27">
        <v>66.84</v>
      </c>
      <c r="C248" s="26"/>
      <c r="D248" s="27">
        <v>71.16</v>
      </c>
      <c r="E248" s="27">
        <v>97.68</v>
      </c>
      <c r="F248" s="27">
        <v>121.21</v>
      </c>
      <c r="G248" s="27">
        <v>54.41</v>
      </c>
      <c r="H248" s="27">
        <v>41.61</v>
      </c>
      <c r="I248" s="27">
        <v>58.34</v>
      </c>
      <c r="J248" s="27">
        <v>55.85</v>
      </c>
      <c r="K248" s="27">
        <v>46.21</v>
      </c>
      <c r="L248" s="27">
        <v>59.42</v>
      </c>
      <c r="M248" s="27">
        <v>47.37</v>
      </c>
      <c r="N248" s="27">
        <v>63.24</v>
      </c>
      <c r="O248" s="27">
        <v>85.06</v>
      </c>
      <c r="P248" s="27">
        <v>50.72</v>
      </c>
      <c r="Q248" s="27">
        <v>49.85</v>
      </c>
      <c r="R248" s="26"/>
      <c r="S248" s="26"/>
      <c r="T248" s="26"/>
      <c r="U248" s="27">
        <v>96.11</v>
      </c>
      <c r="V248" s="27">
        <v>61.88</v>
      </c>
      <c r="W248" s="26"/>
      <c r="X248" s="26"/>
      <c r="Y248" s="26"/>
      <c r="Z248" s="26"/>
      <c r="AA248" s="26"/>
      <c r="AB248" s="26"/>
      <c r="AC248" s="26"/>
      <c r="AD248" s="26"/>
      <c r="AE248" s="26"/>
      <c r="AF248" s="26"/>
      <c r="AG248" s="26"/>
      <c r="AH248" s="26"/>
      <c r="AI248" s="26"/>
      <c r="AJ248" s="26"/>
      <c r="AK248" s="26"/>
      <c r="AL248" s="26"/>
      <c r="AM248" s="26"/>
      <c r="AN248" s="26"/>
      <c r="AO248" s="26"/>
      <c r="AP248" s="26"/>
      <c r="AQ248" s="26"/>
      <c r="AR248" s="26"/>
      <c r="AS248" s="26"/>
      <c r="AT248" s="26"/>
      <c r="AU248" s="26"/>
      <c r="AV248" s="26"/>
      <c r="AW248" s="26"/>
      <c r="AX248" s="26"/>
      <c r="AY248" s="26"/>
      <c r="AZ248" s="26"/>
      <c r="BA248" s="26"/>
      <c r="BB248" s="26"/>
      <c r="BC248" s="26"/>
      <c r="BD248" s="26"/>
      <c r="BE248" s="26"/>
      <c r="BF248" s="26"/>
      <c r="BG248" s="26"/>
      <c r="BH248" s="26"/>
      <c r="BI248" s="26"/>
      <c r="BJ248" s="26"/>
      <c r="BK248" s="26"/>
      <c r="BL248" s="26"/>
      <c r="BM248" s="26"/>
      <c r="BN248" s="26"/>
      <c r="BO248" s="26"/>
      <c r="BP248" s="26"/>
      <c r="BQ248" s="26"/>
      <c r="BR248" s="26"/>
      <c r="BS248" s="26"/>
      <c r="BT248" s="26"/>
      <c r="BU248" s="26"/>
      <c r="BV248" s="26"/>
      <c r="BW248" s="26"/>
      <c r="BX248" s="26"/>
      <c r="BY248" s="26"/>
      <c r="BZ248" s="26"/>
      <c r="CA248" s="26"/>
      <c r="CB248" s="26"/>
      <c r="CC248" s="26"/>
      <c r="CD248" s="26"/>
      <c r="CE248" s="26"/>
      <c r="CF248" s="26"/>
      <c r="CG248" s="26"/>
    </row>
    <row r="249" spans="1:85" x14ac:dyDescent="0.3">
      <c r="A249" s="25" t="s">
        <v>322</v>
      </c>
      <c r="B249" s="27">
        <v>67.239999999999995</v>
      </c>
      <c r="C249" s="26"/>
      <c r="D249" s="27">
        <v>71.44</v>
      </c>
      <c r="E249" s="27">
        <v>98.44</v>
      </c>
      <c r="F249" s="27">
        <v>121.31</v>
      </c>
      <c r="G249" s="27">
        <v>54.88</v>
      </c>
      <c r="H249" s="27">
        <v>42.36</v>
      </c>
      <c r="I249" s="27">
        <v>58.63</v>
      </c>
      <c r="J249" s="27">
        <v>56.28</v>
      </c>
      <c r="K249" s="27">
        <v>46.64</v>
      </c>
      <c r="L249" s="27">
        <v>59.57</v>
      </c>
      <c r="M249" s="27">
        <v>47.99</v>
      </c>
      <c r="N249" s="27">
        <v>63.17</v>
      </c>
      <c r="O249" s="27">
        <v>85.08</v>
      </c>
      <c r="P249" s="27">
        <v>51.32</v>
      </c>
      <c r="Q249" s="27">
        <v>50.21</v>
      </c>
      <c r="R249" s="26"/>
      <c r="S249" s="26"/>
      <c r="T249" s="26"/>
      <c r="U249" s="27">
        <v>96.9</v>
      </c>
      <c r="V249" s="27">
        <v>62.52</v>
      </c>
      <c r="W249" s="26"/>
      <c r="X249" s="26"/>
      <c r="Y249" s="26"/>
      <c r="Z249" s="26"/>
      <c r="AA249" s="26"/>
      <c r="AB249" s="26"/>
      <c r="AC249" s="26"/>
      <c r="AD249" s="26"/>
      <c r="AE249" s="26"/>
      <c r="AF249" s="26"/>
      <c r="AG249" s="26"/>
      <c r="AH249" s="26"/>
      <c r="AI249" s="26"/>
      <c r="AJ249" s="26"/>
      <c r="AK249" s="26"/>
      <c r="AL249" s="26"/>
      <c r="AM249" s="26"/>
      <c r="AN249" s="26"/>
      <c r="AO249" s="26"/>
      <c r="AP249" s="26"/>
      <c r="AQ249" s="26"/>
      <c r="AR249" s="26"/>
      <c r="AS249" s="26"/>
      <c r="AT249" s="26"/>
      <c r="AU249" s="26"/>
      <c r="AV249" s="26"/>
      <c r="AW249" s="26"/>
      <c r="AX249" s="26"/>
      <c r="AY249" s="26"/>
      <c r="AZ249" s="26"/>
      <c r="BA249" s="26"/>
      <c r="BB249" s="26"/>
      <c r="BC249" s="26"/>
      <c r="BD249" s="26"/>
      <c r="BE249" s="26"/>
      <c r="BF249" s="26"/>
      <c r="BG249" s="26"/>
      <c r="BH249" s="26"/>
      <c r="BI249" s="26"/>
      <c r="BJ249" s="26"/>
      <c r="BK249" s="26"/>
      <c r="BL249" s="26"/>
      <c r="BM249" s="26"/>
      <c r="BN249" s="26"/>
      <c r="BO249" s="26"/>
      <c r="BP249" s="26"/>
      <c r="BQ249" s="26"/>
      <c r="BR249" s="26"/>
      <c r="BS249" s="26"/>
      <c r="BT249" s="26"/>
      <c r="BU249" s="26"/>
      <c r="BV249" s="26"/>
      <c r="BW249" s="26"/>
      <c r="BX249" s="26"/>
      <c r="BY249" s="26"/>
      <c r="BZ249" s="26"/>
      <c r="CA249" s="26"/>
      <c r="CB249" s="26"/>
      <c r="CC249" s="26"/>
      <c r="CD249" s="26"/>
      <c r="CE249" s="26"/>
      <c r="CF249" s="26"/>
      <c r="CG249" s="26"/>
    </row>
    <row r="250" spans="1:85" x14ac:dyDescent="0.3">
      <c r="A250" s="25" t="s">
        <v>323</v>
      </c>
      <c r="B250" s="27">
        <v>67.63</v>
      </c>
      <c r="C250" s="26"/>
      <c r="D250" s="27">
        <v>71.83</v>
      </c>
      <c r="E250" s="27">
        <v>99</v>
      </c>
      <c r="F250" s="27">
        <v>121.42</v>
      </c>
      <c r="G250" s="27">
        <v>55.33</v>
      </c>
      <c r="H250" s="27">
        <v>43.09</v>
      </c>
      <c r="I250" s="27">
        <v>58.94</v>
      </c>
      <c r="J250" s="27">
        <v>56.72</v>
      </c>
      <c r="K250" s="27">
        <v>47.09</v>
      </c>
      <c r="L250" s="27">
        <v>59.56</v>
      </c>
      <c r="M250" s="27">
        <v>48.68</v>
      </c>
      <c r="N250" s="27">
        <v>63.13</v>
      </c>
      <c r="O250" s="27">
        <v>85.23</v>
      </c>
      <c r="P250" s="27">
        <v>51.67</v>
      </c>
      <c r="Q250" s="27">
        <v>50.63</v>
      </c>
      <c r="R250" s="26"/>
      <c r="S250" s="26"/>
      <c r="T250" s="26"/>
      <c r="U250" s="27">
        <v>97.7</v>
      </c>
      <c r="V250" s="27">
        <v>63.27</v>
      </c>
      <c r="W250" s="26"/>
      <c r="X250" s="26"/>
      <c r="Y250" s="26"/>
      <c r="Z250" s="26"/>
      <c r="AA250" s="26"/>
      <c r="AB250" s="26"/>
      <c r="AC250" s="26"/>
      <c r="AD250" s="26"/>
      <c r="AE250" s="26"/>
      <c r="AF250" s="26"/>
      <c r="AG250" s="26"/>
      <c r="AH250" s="26"/>
      <c r="AI250" s="26"/>
      <c r="AJ250" s="26"/>
      <c r="AK250" s="26"/>
      <c r="AL250" s="26"/>
      <c r="AM250" s="26"/>
      <c r="AN250" s="26"/>
      <c r="AO250" s="26"/>
      <c r="AP250" s="26"/>
      <c r="AQ250" s="26"/>
      <c r="AR250" s="26"/>
      <c r="AS250" s="26"/>
      <c r="AT250" s="26"/>
      <c r="AU250" s="26"/>
      <c r="AV250" s="26"/>
      <c r="AW250" s="26"/>
      <c r="AX250" s="26"/>
      <c r="AY250" s="26"/>
      <c r="AZ250" s="26"/>
      <c r="BA250" s="26"/>
      <c r="BB250" s="26"/>
      <c r="BC250" s="26"/>
      <c r="BD250" s="26"/>
      <c r="BE250" s="26"/>
      <c r="BF250" s="26"/>
      <c r="BG250" s="26"/>
      <c r="BH250" s="26"/>
      <c r="BI250" s="26"/>
      <c r="BJ250" s="26"/>
      <c r="BK250" s="26"/>
      <c r="BL250" s="26"/>
      <c r="BM250" s="26"/>
      <c r="BN250" s="26"/>
      <c r="BO250" s="26"/>
      <c r="BP250" s="26"/>
      <c r="BQ250" s="26"/>
      <c r="BR250" s="26"/>
      <c r="BS250" s="26"/>
      <c r="BT250" s="26"/>
      <c r="BU250" s="26"/>
      <c r="BV250" s="26"/>
      <c r="BW250" s="26"/>
      <c r="BX250" s="26"/>
      <c r="BY250" s="26"/>
      <c r="BZ250" s="26"/>
      <c r="CA250" s="26"/>
      <c r="CB250" s="26"/>
      <c r="CC250" s="26"/>
      <c r="CD250" s="26"/>
      <c r="CE250" s="26"/>
      <c r="CF250" s="26"/>
      <c r="CG250" s="26"/>
    </row>
    <row r="251" spans="1:85" x14ac:dyDescent="0.3">
      <c r="A251" s="25" t="s">
        <v>324</v>
      </c>
      <c r="B251" s="27">
        <v>68.010000000000005</v>
      </c>
      <c r="C251" s="26"/>
      <c r="D251" s="27">
        <v>72.38</v>
      </c>
      <c r="E251" s="27">
        <v>99.39</v>
      </c>
      <c r="F251" s="27">
        <v>121.51</v>
      </c>
      <c r="G251" s="27">
        <v>55.71</v>
      </c>
      <c r="H251" s="27">
        <v>43.8</v>
      </c>
      <c r="I251" s="27">
        <v>59.25</v>
      </c>
      <c r="J251" s="27">
        <v>57.1</v>
      </c>
      <c r="K251" s="27">
        <v>47.55</v>
      </c>
      <c r="L251" s="27">
        <v>59.42</v>
      </c>
      <c r="M251" s="27">
        <v>49.45</v>
      </c>
      <c r="N251" s="27">
        <v>63.1</v>
      </c>
      <c r="O251" s="27">
        <v>85.61</v>
      </c>
      <c r="P251" s="27">
        <v>52.03</v>
      </c>
      <c r="Q251" s="27">
        <v>51.09</v>
      </c>
      <c r="R251" s="26"/>
      <c r="S251" s="26"/>
      <c r="T251" s="26"/>
      <c r="U251" s="27">
        <v>98.53</v>
      </c>
      <c r="V251" s="27">
        <v>64.09</v>
      </c>
      <c r="W251" s="26"/>
      <c r="X251" s="26"/>
      <c r="Y251" s="26"/>
      <c r="Z251" s="26"/>
      <c r="AA251" s="26"/>
      <c r="AB251" s="26"/>
      <c r="AC251" s="26"/>
      <c r="AD251" s="26"/>
      <c r="AE251" s="26"/>
      <c r="AF251" s="26"/>
      <c r="AG251" s="26"/>
      <c r="AH251" s="26"/>
      <c r="AI251" s="26"/>
      <c r="AJ251" s="26"/>
      <c r="AK251" s="26"/>
      <c r="AL251" s="26"/>
      <c r="AM251" s="26"/>
      <c r="AN251" s="26"/>
      <c r="AO251" s="26"/>
      <c r="AP251" s="26"/>
      <c r="AQ251" s="26"/>
      <c r="AR251" s="26"/>
      <c r="AS251" s="26"/>
      <c r="AT251" s="26"/>
      <c r="AU251" s="26"/>
      <c r="AV251" s="26"/>
      <c r="AW251" s="26"/>
      <c r="AX251" s="26"/>
      <c r="AY251" s="26"/>
      <c r="AZ251" s="26"/>
      <c r="BA251" s="26"/>
      <c r="BB251" s="26"/>
      <c r="BC251" s="26"/>
      <c r="BD251" s="26"/>
      <c r="BE251" s="26"/>
      <c r="BF251" s="26"/>
      <c r="BG251" s="26"/>
      <c r="BH251" s="26"/>
      <c r="BI251" s="26"/>
      <c r="BJ251" s="26"/>
      <c r="BK251" s="26"/>
      <c r="BL251" s="26"/>
      <c r="BM251" s="26"/>
      <c r="BN251" s="26"/>
      <c r="BO251" s="26"/>
      <c r="BP251" s="26"/>
      <c r="BQ251" s="26"/>
      <c r="BR251" s="26"/>
      <c r="BS251" s="26"/>
      <c r="BT251" s="26"/>
      <c r="BU251" s="26"/>
      <c r="BV251" s="26"/>
      <c r="BW251" s="26"/>
      <c r="BX251" s="26"/>
      <c r="BY251" s="26"/>
      <c r="BZ251" s="26"/>
      <c r="CA251" s="26"/>
      <c r="CB251" s="26"/>
      <c r="CC251" s="26"/>
      <c r="CD251" s="26"/>
      <c r="CE251" s="26"/>
      <c r="CF251" s="26"/>
      <c r="CG251" s="26"/>
    </row>
    <row r="252" spans="1:85" x14ac:dyDescent="0.3">
      <c r="A252" s="25" t="s">
        <v>325</v>
      </c>
      <c r="B252" s="27">
        <v>68.38</v>
      </c>
      <c r="C252" s="26"/>
      <c r="D252" s="27">
        <v>73.09</v>
      </c>
      <c r="E252" s="27">
        <v>99.63</v>
      </c>
      <c r="F252" s="27">
        <v>121.58</v>
      </c>
      <c r="G252" s="27">
        <v>56.01</v>
      </c>
      <c r="H252" s="27">
        <v>44.48</v>
      </c>
      <c r="I252" s="27">
        <v>59.55</v>
      </c>
      <c r="J252" s="27">
        <v>57.42</v>
      </c>
      <c r="K252" s="27">
        <v>48.03</v>
      </c>
      <c r="L252" s="27">
        <v>59.24</v>
      </c>
      <c r="M252" s="27">
        <v>50.31</v>
      </c>
      <c r="N252" s="27">
        <v>63.09</v>
      </c>
      <c r="O252" s="27">
        <v>86.21</v>
      </c>
      <c r="P252" s="27">
        <v>52.37</v>
      </c>
      <c r="Q252" s="27">
        <v>51.61</v>
      </c>
      <c r="R252" s="26"/>
      <c r="S252" s="26"/>
      <c r="T252" s="26"/>
      <c r="U252" s="27">
        <v>99.43</v>
      </c>
      <c r="V252" s="27">
        <v>64.98</v>
      </c>
      <c r="W252" s="26"/>
      <c r="X252" s="26"/>
      <c r="Y252" s="26"/>
      <c r="Z252" s="26"/>
      <c r="AA252" s="26"/>
      <c r="AB252" s="26"/>
      <c r="AC252" s="26"/>
      <c r="AD252" s="26"/>
      <c r="AE252" s="26"/>
      <c r="AF252" s="26"/>
      <c r="AG252" s="26"/>
      <c r="AH252" s="26"/>
      <c r="AI252" s="26"/>
      <c r="AJ252" s="26"/>
      <c r="AK252" s="26"/>
      <c r="AL252" s="26"/>
      <c r="AM252" s="26"/>
      <c r="AN252" s="26"/>
      <c r="AO252" s="26"/>
      <c r="AP252" s="26"/>
      <c r="AQ252" s="26"/>
      <c r="AR252" s="26"/>
      <c r="AS252" s="26"/>
      <c r="AT252" s="26"/>
      <c r="AU252" s="26"/>
      <c r="AV252" s="26"/>
      <c r="AW252" s="26"/>
      <c r="AX252" s="26"/>
      <c r="AY252" s="26"/>
      <c r="AZ252" s="26"/>
      <c r="BA252" s="26"/>
      <c r="BB252" s="26"/>
      <c r="BC252" s="26"/>
      <c r="BD252" s="26"/>
      <c r="BE252" s="26"/>
      <c r="BF252" s="26"/>
      <c r="BG252" s="26"/>
      <c r="BH252" s="26"/>
      <c r="BI252" s="26"/>
      <c r="BJ252" s="26"/>
      <c r="BK252" s="26"/>
      <c r="BL252" s="26"/>
      <c r="BM252" s="26"/>
      <c r="BN252" s="26"/>
      <c r="BO252" s="26"/>
      <c r="BP252" s="26"/>
      <c r="BQ252" s="26"/>
      <c r="BR252" s="26"/>
      <c r="BS252" s="26"/>
      <c r="BT252" s="26"/>
      <c r="BU252" s="26"/>
      <c r="BV252" s="26"/>
      <c r="BW252" s="26"/>
      <c r="BX252" s="26"/>
      <c r="BY252" s="26"/>
      <c r="BZ252" s="26"/>
      <c r="CA252" s="26"/>
      <c r="CB252" s="26"/>
      <c r="CC252" s="26"/>
      <c r="CD252" s="26"/>
      <c r="CE252" s="26"/>
      <c r="CF252" s="26"/>
      <c r="CG252" s="26"/>
    </row>
    <row r="253" spans="1:85" x14ac:dyDescent="0.3">
      <c r="A253" s="25" t="s">
        <v>326</v>
      </c>
      <c r="B253" s="27">
        <v>68.739999999999995</v>
      </c>
      <c r="C253" s="26"/>
      <c r="D253" s="27">
        <v>73.95</v>
      </c>
      <c r="E253" s="27">
        <v>99.75</v>
      </c>
      <c r="F253" s="27">
        <v>121.6</v>
      </c>
      <c r="G253" s="27">
        <v>56.23</v>
      </c>
      <c r="H253" s="27">
        <v>45.12</v>
      </c>
      <c r="I253" s="27">
        <v>59.8</v>
      </c>
      <c r="J253" s="27">
        <v>57.72</v>
      </c>
      <c r="K253" s="27">
        <v>48.53</v>
      </c>
      <c r="L253" s="27">
        <v>59.12</v>
      </c>
      <c r="M253" s="27">
        <v>51.28</v>
      </c>
      <c r="N253" s="27">
        <v>63.08</v>
      </c>
      <c r="O253" s="27">
        <v>86.92</v>
      </c>
      <c r="P253" s="27">
        <v>52.64</v>
      </c>
      <c r="Q253" s="27">
        <v>52.16</v>
      </c>
      <c r="R253" s="26"/>
      <c r="S253" s="26"/>
      <c r="T253" s="26"/>
      <c r="U253" s="27">
        <v>100.41</v>
      </c>
      <c r="V253" s="27">
        <v>65.86</v>
      </c>
      <c r="W253" s="26"/>
      <c r="X253" s="26"/>
      <c r="Y253" s="26"/>
      <c r="Z253" s="26"/>
      <c r="AA253" s="26"/>
      <c r="AB253" s="26"/>
      <c r="AC253" s="26"/>
      <c r="AD253" s="26"/>
      <c r="AE253" s="26"/>
      <c r="AF253" s="26"/>
      <c r="AG253" s="26"/>
      <c r="AH253" s="26"/>
      <c r="AI253" s="26"/>
      <c r="AJ253" s="26"/>
      <c r="AK253" s="26"/>
      <c r="AL253" s="26"/>
      <c r="AM253" s="26"/>
      <c r="AN253" s="26"/>
      <c r="AO253" s="26"/>
      <c r="AP253" s="26"/>
      <c r="AQ253" s="26"/>
      <c r="AR253" s="26"/>
      <c r="AS253" s="26"/>
      <c r="AT253" s="26"/>
      <c r="AU253" s="26"/>
      <c r="AV253" s="26"/>
      <c r="AW253" s="26"/>
      <c r="AX253" s="26"/>
      <c r="AY253" s="26"/>
      <c r="AZ253" s="26"/>
      <c r="BA253" s="26"/>
      <c r="BB253" s="26"/>
      <c r="BC253" s="26"/>
      <c r="BD253" s="26"/>
      <c r="BE253" s="26"/>
      <c r="BF253" s="26"/>
      <c r="BG253" s="26"/>
      <c r="BH253" s="26"/>
      <c r="BI253" s="26"/>
      <c r="BJ253" s="26"/>
      <c r="BK253" s="26"/>
      <c r="BL253" s="26"/>
      <c r="BM253" s="26"/>
      <c r="BN253" s="26"/>
      <c r="BO253" s="26"/>
      <c r="BP253" s="26"/>
      <c r="BQ253" s="26"/>
      <c r="BR253" s="26"/>
      <c r="BS253" s="26"/>
      <c r="BT253" s="26"/>
      <c r="BU253" s="26"/>
      <c r="BV253" s="26"/>
      <c r="BW253" s="26"/>
      <c r="BX253" s="26"/>
      <c r="BY253" s="26"/>
      <c r="BZ253" s="26"/>
      <c r="CA253" s="26"/>
      <c r="CB253" s="26"/>
      <c r="CC253" s="26"/>
      <c r="CD253" s="26"/>
      <c r="CE253" s="26"/>
      <c r="CF253" s="26"/>
      <c r="CG253" s="26"/>
    </row>
    <row r="254" spans="1:85" x14ac:dyDescent="0.3">
      <c r="A254" s="25" t="s">
        <v>327</v>
      </c>
      <c r="B254" s="27">
        <v>69.11</v>
      </c>
      <c r="C254" s="26"/>
      <c r="D254" s="27">
        <v>74.790000000000006</v>
      </c>
      <c r="E254" s="27">
        <v>99.81</v>
      </c>
      <c r="F254" s="27">
        <v>121.64</v>
      </c>
      <c r="G254" s="27">
        <v>56.37</v>
      </c>
      <c r="H254" s="27">
        <v>45.74</v>
      </c>
      <c r="I254" s="27">
        <v>60.06</v>
      </c>
      <c r="J254" s="27">
        <v>58.06</v>
      </c>
      <c r="K254" s="27">
        <v>49</v>
      </c>
      <c r="L254" s="27">
        <v>59.21</v>
      </c>
      <c r="M254" s="27">
        <v>52.32</v>
      </c>
      <c r="N254" s="27">
        <v>63.09</v>
      </c>
      <c r="O254" s="27">
        <v>87.53</v>
      </c>
      <c r="P254" s="27">
        <v>52.94</v>
      </c>
      <c r="Q254" s="27">
        <v>52.69</v>
      </c>
      <c r="R254" s="26"/>
      <c r="S254" s="26"/>
      <c r="T254" s="26"/>
      <c r="U254" s="27">
        <v>101.47</v>
      </c>
      <c r="V254" s="27">
        <v>66.64</v>
      </c>
      <c r="W254" s="26"/>
      <c r="X254" s="26"/>
      <c r="Y254" s="26"/>
      <c r="Z254" s="26"/>
      <c r="AA254" s="26"/>
      <c r="AB254" s="26"/>
      <c r="AC254" s="26"/>
      <c r="AD254" s="26"/>
      <c r="AE254" s="26"/>
      <c r="AF254" s="26"/>
      <c r="AG254" s="26"/>
      <c r="AH254" s="26"/>
      <c r="AI254" s="26"/>
      <c r="AJ254" s="26"/>
      <c r="AK254" s="26"/>
      <c r="AL254" s="26"/>
      <c r="AM254" s="26"/>
      <c r="AN254" s="26"/>
      <c r="AO254" s="26"/>
      <c r="AP254" s="26"/>
      <c r="AQ254" s="26"/>
      <c r="AR254" s="26"/>
      <c r="AS254" s="26"/>
      <c r="AT254" s="26"/>
      <c r="AU254" s="26"/>
      <c r="AV254" s="26"/>
      <c r="AW254" s="26"/>
      <c r="AX254" s="26"/>
      <c r="AY254" s="26"/>
      <c r="AZ254" s="26"/>
      <c r="BA254" s="26"/>
      <c r="BB254" s="26"/>
      <c r="BC254" s="26"/>
      <c r="BD254" s="26"/>
      <c r="BE254" s="26"/>
      <c r="BF254" s="26"/>
      <c r="BG254" s="26"/>
      <c r="BH254" s="26"/>
      <c r="BI254" s="26"/>
      <c r="BJ254" s="26"/>
      <c r="BK254" s="26"/>
      <c r="BL254" s="26"/>
      <c r="BM254" s="26"/>
      <c r="BN254" s="26"/>
      <c r="BO254" s="26"/>
      <c r="BP254" s="26"/>
      <c r="BQ254" s="26"/>
      <c r="BR254" s="26"/>
      <c r="BS254" s="26"/>
      <c r="BT254" s="26"/>
      <c r="BU254" s="26"/>
      <c r="BV254" s="26"/>
      <c r="BW254" s="26"/>
      <c r="BX254" s="26"/>
      <c r="BY254" s="26"/>
      <c r="BZ254" s="26"/>
      <c r="CA254" s="26"/>
      <c r="CB254" s="26"/>
      <c r="CC254" s="26"/>
      <c r="CD254" s="26"/>
      <c r="CE254" s="26"/>
      <c r="CF254" s="26"/>
      <c r="CG254" s="26"/>
    </row>
    <row r="255" spans="1:85" x14ac:dyDescent="0.3">
      <c r="A255" s="25" t="s">
        <v>328</v>
      </c>
      <c r="B255" s="27">
        <v>69.47</v>
      </c>
      <c r="C255" s="26"/>
      <c r="D255" s="27">
        <v>75.459999999999994</v>
      </c>
      <c r="E255" s="27">
        <v>99.86</v>
      </c>
      <c r="F255" s="27">
        <v>121.73</v>
      </c>
      <c r="G255" s="27">
        <v>56.43</v>
      </c>
      <c r="H255" s="27">
        <v>46.37</v>
      </c>
      <c r="I255" s="27">
        <v>60.24</v>
      </c>
      <c r="J255" s="27">
        <v>58.5</v>
      </c>
      <c r="K255" s="27">
        <v>49.41</v>
      </c>
      <c r="L255" s="27">
        <v>59.64</v>
      </c>
      <c r="M255" s="27">
        <v>53.39</v>
      </c>
      <c r="N255" s="27">
        <v>63.11</v>
      </c>
      <c r="O255" s="27">
        <v>87.88</v>
      </c>
      <c r="P255" s="27">
        <v>53.1</v>
      </c>
      <c r="Q255" s="27">
        <v>53.18</v>
      </c>
      <c r="R255" s="26"/>
      <c r="S255" s="26"/>
      <c r="T255" s="26"/>
      <c r="U255" s="27">
        <v>102.62</v>
      </c>
      <c r="V255" s="27">
        <v>67.25</v>
      </c>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6"/>
      <c r="BW255" s="26"/>
      <c r="BX255" s="26"/>
      <c r="BY255" s="26"/>
      <c r="BZ255" s="26"/>
      <c r="CA255" s="26"/>
      <c r="CB255" s="26"/>
      <c r="CC255" s="26"/>
      <c r="CD255" s="26"/>
      <c r="CE255" s="26"/>
      <c r="CF255" s="26"/>
      <c r="CG255" s="26"/>
    </row>
    <row r="256" spans="1:85" x14ac:dyDescent="0.3">
      <c r="A256" s="25" t="s">
        <v>329</v>
      </c>
      <c r="B256" s="27">
        <v>69.83</v>
      </c>
      <c r="C256" s="26"/>
      <c r="D256" s="27">
        <v>75.89</v>
      </c>
      <c r="E256" s="27">
        <v>99.87</v>
      </c>
      <c r="F256" s="27">
        <v>121.92</v>
      </c>
      <c r="G256" s="27">
        <v>56.42</v>
      </c>
      <c r="H256" s="27">
        <v>47.03</v>
      </c>
      <c r="I256" s="27">
        <v>60.3</v>
      </c>
      <c r="J256" s="27">
        <v>59.06</v>
      </c>
      <c r="K256" s="27">
        <v>49.69</v>
      </c>
      <c r="L256" s="27">
        <v>60.45</v>
      </c>
      <c r="M256" s="27">
        <v>54.47</v>
      </c>
      <c r="N256" s="27">
        <v>63.16</v>
      </c>
      <c r="O256" s="27">
        <v>87.93</v>
      </c>
      <c r="P256" s="27">
        <v>53.04</v>
      </c>
      <c r="Q256" s="27">
        <v>53.66</v>
      </c>
      <c r="R256" s="26"/>
      <c r="S256" s="26"/>
      <c r="T256" s="26"/>
      <c r="U256" s="27">
        <v>103.89</v>
      </c>
      <c r="V256" s="27">
        <v>67.709999999999994</v>
      </c>
      <c r="W256" s="26"/>
      <c r="X256" s="26"/>
      <c r="Y256" s="26"/>
      <c r="Z256" s="26"/>
      <c r="AA256" s="26"/>
      <c r="AB256" s="26"/>
      <c r="AC256" s="26"/>
      <c r="AD256" s="26"/>
      <c r="AE256" s="26"/>
      <c r="AF256" s="26"/>
      <c r="AG256" s="26"/>
      <c r="AH256" s="26"/>
      <c r="AI256" s="26"/>
      <c r="AJ256" s="26"/>
      <c r="AK256" s="26"/>
      <c r="AL256" s="26"/>
      <c r="AM256" s="26"/>
      <c r="AN256" s="26"/>
      <c r="AO256" s="26"/>
      <c r="AP256" s="26"/>
      <c r="AQ256" s="26"/>
      <c r="AR256" s="26"/>
      <c r="AS256" s="26"/>
      <c r="AT256" s="26"/>
      <c r="AU256" s="26"/>
      <c r="AV256" s="26"/>
      <c r="AW256" s="26"/>
      <c r="AX256" s="26"/>
      <c r="AY256" s="26"/>
      <c r="AZ256" s="26"/>
      <c r="BA256" s="26"/>
      <c r="BB256" s="26"/>
      <c r="BC256" s="26"/>
      <c r="BD256" s="26"/>
      <c r="BE256" s="26"/>
      <c r="BF256" s="26"/>
      <c r="BG256" s="26"/>
      <c r="BH256" s="26"/>
      <c r="BI256" s="26"/>
      <c r="BJ256" s="26"/>
      <c r="BK256" s="26"/>
      <c r="BL256" s="26"/>
      <c r="BM256" s="26"/>
      <c r="BN256" s="26"/>
      <c r="BO256" s="26"/>
      <c r="BP256" s="26"/>
      <c r="BQ256" s="26"/>
      <c r="BR256" s="26"/>
      <c r="BS256" s="26"/>
      <c r="BT256" s="26"/>
      <c r="BU256" s="26"/>
      <c r="BV256" s="26"/>
      <c r="BW256" s="26"/>
      <c r="BX256" s="26"/>
      <c r="BY256" s="26"/>
      <c r="BZ256" s="26"/>
      <c r="CA256" s="26"/>
      <c r="CB256" s="26"/>
      <c r="CC256" s="26"/>
      <c r="CD256" s="26"/>
      <c r="CE256" s="26"/>
      <c r="CF256" s="26"/>
      <c r="CG256" s="26"/>
    </row>
    <row r="257" spans="1:85" x14ac:dyDescent="0.3">
      <c r="A257" s="25" t="s">
        <v>330</v>
      </c>
      <c r="B257" s="27">
        <v>70.19</v>
      </c>
      <c r="C257" s="26"/>
      <c r="D257" s="27">
        <v>76.14</v>
      </c>
      <c r="E257" s="27">
        <v>99.92</v>
      </c>
      <c r="F257" s="27">
        <v>122.2</v>
      </c>
      <c r="G257" s="27">
        <v>56.35</v>
      </c>
      <c r="H257" s="27">
        <v>47.73</v>
      </c>
      <c r="I257" s="27">
        <v>60.27</v>
      </c>
      <c r="J257" s="27">
        <v>59.71</v>
      </c>
      <c r="K257" s="27">
        <v>49.85</v>
      </c>
      <c r="L257" s="27">
        <v>61.58</v>
      </c>
      <c r="M257" s="27">
        <v>55.56</v>
      </c>
      <c r="N257" s="27">
        <v>63.22</v>
      </c>
      <c r="O257" s="27">
        <v>87.76</v>
      </c>
      <c r="P257" s="27">
        <v>52.82</v>
      </c>
      <c r="Q257" s="27">
        <v>54.16</v>
      </c>
      <c r="R257" s="26"/>
      <c r="S257" s="26"/>
      <c r="T257" s="26"/>
      <c r="U257" s="27">
        <v>105.26</v>
      </c>
      <c r="V257" s="27">
        <v>68.08</v>
      </c>
      <c r="W257" s="26"/>
      <c r="X257" s="26"/>
      <c r="Y257" s="26"/>
      <c r="Z257" s="26"/>
      <c r="AA257" s="26"/>
      <c r="AB257" s="26"/>
      <c r="AC257" s="26"/>
      <c r="AD257" s="26"/>
      <c r="AE257" s="26"/>
      <c r="AF257" s="26"/>
      <c r="AG257" s="26"/>
      <c r="AH257" s="26"/>
      <c r="AI257" s="26"/>
      <c r="AJ257" s="26"/>
      <c r="AK257" s="26"/>
      <c r="AL257" s="26"/>
      <c r="AM257" s="26"/>
      <c r="AN257" s="26"/>
      <c r="AO257" s="26"/>
      <c r="AP257" s="26"/>
      <c r="AQ257" s="26"/>
      <c r="AR257" s="26"/>
      <c r="AS257" s="26"/>
      <c r="AT257" s="26"/>
      <c r="AU257" s="26"/>
      <c r="AV257" s="26"/>
      <c r="AW257" s="26"/>
      <c r="AX257" s="26"/>
      <c r="AY257" s="26"/>
      <c r="AZ257" s="26"/>
      <c r="BA257" s="26"/>
      <c r="BB257" s="26"/>
      <c r="BC257" s="26"/>
      <c r="BD257" s="26"/>
      <c r="BE257" s="26"/>
      <c r="BF257" s="26"/>
      <c r="BG257" s="26"/>
      <c r="BH257" s="26"/>
      <c r="BI257" s="26"/>
      <c r="BJ257" s="26"/>
      <c r="BK257" s="26"/>
      <c r="BL257" s="26"/>
      <c r="BM257" s="26"/>
      <c r="BN257" s="26"/>
      <c r="BO257" s="26"/>
      <c r="BP257" s="26"/>
      <c r="BQ257" s="26"/>
      <c r="BR257" s="26"/>
      <c r="BS257" s="26"/>
      <c r="BT257" s="26"/>
      <c r="BU257" s="26"/>
      <c r="BV257" s="26"/>
      <c r="BW257" s="26"/>
      <c r="BX257" s="26"/>
      <c r="BY257" s="26"/>
      <c r="BZ257" s="26"/>
      <c r="CA257" s="26"/>
      <c r="CB257" s="26"/>
      <c r="CC257" s="26"/>
      <c r="CD257" s="26"/>
      <c r="CE257" s="26"/>
      <c r="CF257" s="26"/>
      <c r="CG257" s="26"/>
    </row>
    <row r="258" spans="1:85" x14ac:dyDescent="0.3">
      <c r="A258" s="25" t="s">
        <v>331</v>
      </c>
      <c r="B258" s="27">
        <v>70.569999999999993</v>
      </c>
      <c r="C258" s="26"/>
      <c r="D258" s="27">
        <v>76.28</v>
      </c>
      <c r="E258" s="27">
        <v>100.07</v>
      </c>
      <c r="F258" s="27">
        <v>122.53</v>
      </c>
      <c r="G258" s="27">
        <v>56.2</v>
      </c>
      <c r="H258" s="27">
        <v>48.47</v>
      </c>
      <c r="I258" s="27">
        <v>60.21</v>
      </c>
      <c r="J258" s="27">
        <v>60.38</v>
      </c>
      <c r="K258" s="27">
        <v>49.91</v>
      </c>
      <c r="L258" s="27">
        <v>62.87</v>
      </c>
      <c r="M258" s="27">
        <v>56.74</v>
      </c>
      <c r="N258" s="27">
        <v>63.29</v>
      </c>
      <c r="O258" s="27">
        <v>87.61</v>
      </c>
      <c r="P258" s="27">
        <v>52.64</v>
      </c>
      <c r="Q258" s="27">
        <v>54.73</v>
      </c>
      <c r="R258" s="26"/>
      <c r="S258" s="26"/>
      <c r="T258" s="26"/>
      <c r="U258" s="27">
        <v>106.73</v>
      </c>
      <c r="V258" s="27">
        <v>68.55</v>
      </c>
      <c r="W258" s="26"/>
      <c r="X258" s="26"/>
      <c r="Y258" s="26"/>
      <c r="Z258" s="26"/>
      <c r="AA258" s="26"/>
      <c r="AB258" s="26"/>
      <c r="AC258" s="26"/>
      <c r="AD258" s="26"/>
      <c r="AE258" s="26"/>
      <c r="AF258" s="26"/>
      <c r="AG258" s="26"/>
      <c r="AH258" s="26"/>
      <c r="AI258" s="26"/>
      <c r="AJ258" s="26"/>
      <c r="AK258" s="26"/>
      <c r="AL258" s="26"/>
      <c r="AM258" s="26"/>
      <c r="AN258" s="26"/>
      <c r="AO258" s="26"/>
      <c r="AP258" s="26"/>
      <c r="AQ258" s="26"/>
      <c r="AR258" s="26"/>
      <c r="AS258" s="26"/>
      <c r="AT258" s="26"/>
      <c r="AU258" s="26"/>
      <c r="AV258" s="26"/>
      <c r="AW258" s="26"/>
      <c r="AX258" s="26"/>
      <c r="AY258" s="26"/>
      <c r="AZ258" s="26"/>
      <c r="BA258" s="26"/>
      <c r="BB258" s="26"/>
      <c r="BC258" s="26"/>
      <c r="BD258" s="26"/>
      <c r="BE258" s="26"/>
      <c r="BF258" s="26"/>
      <c r="BG258" s="26"/>
      <c r="BH258" s="26"/>
      <c r="BI258" s="26"/>
      <c r="BJ258" s="26"/>
      <c r="BK258" s="26"/>
      <c r="BL258" s="26"/>
      <c r="BM258" s="26"/>
      <c r="BN258" s="26"/>
      <c r="BO258" s="26"/>
      <c r="BP258" s="26"/>
      <c r="BQ258" s="26"/>
      <c r="BR258" s="26"/>
      <c r="BS258" s="26"/>
      <c r="BT258" s="26"/>
      <c r="BU258" s="26"/>
      <c r="BV258" s="26"/>
      <c r="BW258" s="26"/>
      <c r="BX258" s="26"/>
      <c r="BY258" s="26"/>
      <c r="BZ258" s="26"/>
      <c r="CA258" s="26"/>
      <c r="CB258" s="26"/>
      <c r="CC258" s="26"/>
      <c r="CD258" s="26"/>
      <c r="CE258" s="26"/>
      <c r="CF258" s="26"/>
      <c r="CG258" s="26"/>
    </row>
    <row r="259" spans="1:85" x14ac:dyDescent="0.3">
      <c r="A259" s="25" t="s">
        <v>332</v>
      </c>
      <c r="B259" s="27">
        <v>70.98</v>
      </c>
      <c r="C259" s="26"/>
      <c r="D259" s="27">
        <v>76.39</v>
      </c>
      <c r="E259" s="27">
        <v>100.27</v>
      </c>
      <c r="F259" s="27">
        <v>122.87</v>
      </c>
      <c r="G259" s="27">
        <v>55.98</v>
      </c>
      <c r="H259" s="27">
        <v>49.26</v>
      </c>
      <c r="I259" s="27">
        <v>60.2</v>
      </c>
      <c r="J259" s="27">
        <v>61</v>
      </c>
      <c r="K259" s="27">
        <v>49.97</v>
      </c>
      <c r="L259" s="27">
        <v>64.180000000000007</v>
      </c>
      <c r="M259" s="27">
        <v>58.09</v>
      </c>
      <c r="N259" s="27">
        <v>63.36</v>
      </c>
      <c r="O259" s="27">
        <v>87.71</v>
      </c>
      <c r="P259" s="27">
        <v>52.62</v>
      </c>
      <c r="Q259" s="27">
        <v>55.43</v>
      </c>
      <c r="R259" s="26"/>
      <c r="S259" s="26"/>
      <c r="T259" s="26"/>
      <c r="U259" s="27">
        <v>108.32</v>
      </c>
      <c r="V259" s="27">
        <v>69.31</v>
      </c>
      <c r="W259" s="26"/>
      <c r="X259" s="26"/>
      <c r="Y259" s="26"/>
      <c r="Z259" s="26"/>
      <c r="AA259" s="26"/>
      <c r="AB259" s="26"/>
      <c r="AC259" s="26"/>
      <c r="AD259" s="26"/>
      <c r="AE259" s="26"/>
      <c r="AF259" s="26"/>
      <c r="AG259" s="26"/>
      <c r="AH259" s="26"/>
      <c r="AI259" s="26"/>
      <c r="AJ259" s="26"/>
      <c r="AK259" s="26"/>
      <c r="AL259" s="26"/>
      <c r="AM259" s="26"/>
      <c r="AN259" s="26"/>
      <c r="AO259" s="26"/>
      <c r="AP259" s="26"/>
      <c r="AQ259" s="26"/>
      <c r="AR259" s="26"/>
      <c r="AS259" s="26"/>
      <c r="AT259" s="26"/>
      <c r="AU259" s="26"/>
      <c r="AV259" s="26"/>
      <c r="AW259" s="26"/>
      <c r="AX259" s="26"/>
      <c r="AY259" s="26"/>
      <c r="AZ259" s="26"/>
      <c r="BA259" s="26"/>
      <c r="BB259" s="26"/>
      <c r="BC259" s="26"/>
      <c r="BD259" s="26"/>
      <c r="BE259" s="26"/>
      <c r="BF259" s="26"/>
      <c r="BG259" s="26"/>
      <c r="BH259" s="26"/>
      <c r="BI259" s="26"/>
      <c r="BJ259" s="26"/>
      <c r="BK259" s="26"/>
      <c r="BL259" s="26"/>
      <c r="BM259" s="26"/>
      <c r="BN259" s="26"/>
      <c r="BO259" s="26"/>
      <c r="BP259" s="26"/>
      <c r="BQ259" s="26"/>
      <c r="BR259" s="26"/>
      <c r="BS259" s="26"/>
      <c r="BT259" s="26"/>
      <c r="BU259" s="26"/>
      <c r="BV259" s="26"/>
      <c r="BW259" s="26"/>
      <c r="BX259" s="26"/>
      <c r="BY259" s="26"/>
      <c r="BZ259" s="26"/>
      <c r="CA259" s="26"/>
      <c r="CB259" s="26"/>
      <c r="CC259" s="26"/>
      <c r="CD259" s="26"/>
      <c r="CE259" s="26"/>
      <c r="CF259" s="26"/>
      <c r="CG259" s="26"/>
    </row>
    <row r="260" spans="1:85" x14ac:dyDescent="0.3">
      <c r="A260" s="25" t="s">
        <v>333</v>
      </c>
      <c r="B260" s="27">
        <v>71.44</v>
      </c>
      <c r="C260" s="26"/>
      <c r="D260" s="27">
        <v>76.55</v>
      </c>
      <c r="E260" s="27">
        <v>100.51</v>
      </c>
      <c r="F260" s="27">
        <v>123.2</v>
      </c>
      <c r="G260" s="27">
        <v>55.7</v>
      </c>
      <c r="H260" s="27">
        <v>50.15</v>
      </c>
      <c r="I260" s="27">
        <v>60.26</v>
      </c>
      <c r="J260" s="27">
        <v>61.56</v>
      </c>
      <c r="K260" s="27">
        <v>50.07</v>
      </c>
      <c r="L260" s="27">
        <v>65.42</v>
      </c>
      <c r="M260" s="27">
        <v>59.64</v>
      </c>
      <c r="N260" s="27">
        <v>63.42</v>
      </c>
      <c r="O260" s="27">
        <v>88.13</v>
      </c>
      <c r="P260" s="27">
        <v>52.81</v>
      </c>
      <c r="Q260" s="27">
        <v>56.26</v>
      </c>
      <c r="R260" s="26"/>
      <c r="S260" s="26"/>
      <c r="T260" s="26"/>
      <c r="U260" s="27">
        <v>110.04</v>
      </c>
      <c r="V260" s="27">
        <v>70.430000000000007</v>
      </c>
      <c r="W260" s="26"/>
      <c r="X260" s="26"/>
      <c r="Y260" s="26"/>
      <c r="Z260" s="26"/>
      <c r="AA260" s="26"/>
      <c r="AB260" s="26"/>
      <c r="AC260" s="26"/>
      <c r="AD260" s="26"/>
      <c r="AE260" s="26"/>
      <c r="AF260" s="26"/>
      <c r="AG260" s="26"/>
      <c r="AH260" s="26"/>
      <c r="AI260" s="26"/>
      <c r="AJ260" s="26"/>
      <c r="AK260" s="26"/>
      <c r="AL260" s="26"/>
      <c r="AM260" s="26"/>
      <c r="AN260" s="26"/>
      <c r="AO260" s="26"/>
      <c r="AP260" s="26"/>
      <c r="AQ260" s="26"/>
      <c r="AR260" s="26"/>
      <c r="AS260" s="26"/>
      <c r="AT260" s="26"/>
      <c r="AU260" s="26"/>
      <c r="AV260" s="26"/>
      <c r="AW260" s="26"/>
      <c r="AX260" s="26"/>
      <c r="AY260" s="26"/>
      <c r="AZ260" s="26"/>
      <c r="BA260" s="26"/>
      <c r="BB260" s="26"/>
      <c r="BC260" s="26"/>
      <c r="BD260" s="26"/>
      <c r="BE260" s="26"/>
      <c r="BF260" s="26"/>
      <c r="BG260" s="26"/>
      <c r="BH260" s="26"/>
      <c r="BI260" s="26"/>
      <c r="BJ260" s="26"/>
      <c r="BK260" s="26"/>
      <c r="BL260" s="26"/>
      <c r="BM260" s="26"/>
      <c r="BN260" s="26"/>
      <c r="BO260" s="26"/>
      <c r="BP260" s="26"/>
      <c r="BQ260" s="26"/>
      <c r="BR260" s="26"/>
      <c r="BS260" s="26"/>
      <c r="BT260" s="26"/>
      <c r="BU260" s="26"/>
      <c r="BV260" s="26"/>
      <c r="BW260" s="26"/>
      <c r="BX260" s="26"/>
      <c r="BY260" s="26"/>
      <c r="BZ260" s="26"/>
      <c r="CA260" s="26"/>
      <c r="CB260" s="26"/>
      <c r="CC260" s="26"/>
      <c r="CD260" s="26"/>
      <c r="CE260" s="26"/>
      <c r="CF260" s="26"/>
      <c r="CG260" s="26"/>
    </row>
    <row r="261" spans="1:85" x14ac:dyDescent="0.3">
      <c r="A261" s="25" t="s">
        <v>334</v>
      </c>
      <c r="B261" s="27">
        <v>71.959999999999994</v>
      </c>
      <c r="C261" s="26"/>
      <c r="D261" s="27">
        <v>76.75</v>
      </c>
      <c r="E261" s="27">
        <v>100.75</v>
      </c>
      <c r="F261" s="27">
        <v>123.57</v>
      </c>
      <c r="G261" s="27">
        <v>55.37</v>
      </c>
      <c r="H261" s="27">
        <v>51.11</v>
      </c>
      <c r="I261" s="27">
        <v>60.41</v>
      </c>
      <c r="J261" s="27">
        <v>62.06</v>
      </c>
      <c r="K261" s="27">
        <v>50.24</v>
      </c>
      <c r="L261" s="27">
        <v>66.58</v>
      </c>
      <c r="M261" s="27">
        <v>61.35</v>
      </c>
      <c r="N261" s="27">
        <v>63.5</v>
      </c>
      <c r="O261" s="27">
        <v>88.8</v>
      </c>
      <c r="P261" s="27">
        <v>53.22</v>
      </c>
      <c r="Q261" s="27">
        <v>57.19</v>
      </c>
      <c r="R261" s="26"/>
      <c r="S261" s="26"/>
      <c r="T261" s="26"/>
      <c r="U261" s="27">
        <v>111.89</v>
      </c>
      <c r="V261" s="27">
        <v>71.87</v>
      </c>
      <c r="W261" s="26"/>
      <c r="X261" s="26"/>
      <c r="Y261" s="26"/>
      <c r="Z261" s="26"/>
      <c r="AA261" s="26"/>
      <c r="AB261" s="26"/>
      <c r="AC261" s="26"/>
      <c r="AD261" s="26"/>
      <c r="AE261" s="26"/>
      <c r="AF261" s="26"/>
      <c r="AG261" s="26"/>
      <c r="AH261" s="26"/>
      <c r="AI261" s="26"/>
      <c r="AJ261" s="26"/>
      <c r="AK261" s="26"/>
      <c r="AL261" s="26"/>
      <c r="AM261" s="26"/>
      <c r="AN261" s="26"/>
      <c r="AO261" s="26"/>
      <c r="AP261" s="26"/>
      <c r="AQ261" s="26"/>
      <c r="AR261" s="26"/>
      <c r="AS261" s="26"/>
      <c r="AT261" s="26"/>
      <c r="AU261" s="26"/>
      <c r="AV261" s="26"/>
      <c r="AW261" s="26"/>
      <c r="AX261" s="26"/>
      <c r="AY261" s="26"/>
      <c r="AZ261" s="26"/>
      <c r="BA261" s="26"/>
      <c r="BB261" s="26"/>
      <c r="BC261" s="26"/>
      <c r="BD261" s="26"/>
      <c r="BE261" s="26"/>
      <c r="BF261" s="26"/>
      <c r="BG261" s="26"/>
      <c r="BH261" s="26"/>
      <c r="BI261" s="26"/>
      <c r="BJ261" s="26"/>
      <c r="BK261" s="26"/>
      <c r="BL261" s="26"/>
      <c r="BM261" s="26"/>
      <c r="BN261" s="26"/>
      <c r="BO261" s="26"/>
      <c r="BP261" s="26"/>
      <c r="BQ261" s="26"/>
      <c r="BR261" s="26"/>
      <c r="BS261" s="26"/>
      <c r="BT261" s="26"/>
      <c r="BU261" s="26"/>
      <c r="BV261" s="26"/>
      <c r="BW261" s="26"/>
      <c r="BX261" s="26"/>
      <c r="BY261" s="26"/>
      <c r="BZ261" s="26"/>
      <c r="CA261" s="26"/>
      <c r="CB261" s="26"/>
      <c r="CC261" s="26"/>
      <c r="CD261" s="26"/>
      <c r="CE261" s="26"/>
      <c r="CF261" s="26"/>
      <c r="CG261" s="26"/>
    </row>
    <row r="262" spans="1:85" x14ac:dyDescent="0.3">
      <c r="A262" s="25" t="s">
        <v>335</v>
      </c>
      <c r="B262" s="27">
        <v>72.53</v>
      </c>
      <c r="C262" s="26"/>
      <c r="D262" s="27">
        <v>77.05</v>
      </c>
      <c r="E262" s="27">
        <v>100.93</v>
      </c>
      <c r="F262" s="27">
        <v>123.99</v>
      </c>
      <c r="G262" s="27">
        <v>55.04</v>
      </c>
      <c r="H262" s="27">
        <v>52.18</v>
      </c>
      <c r="I262" s="27">
        <v>60.65</v>
      </c>
      <c r="J262" s="27">
        <v>62.59</v>
      </c>
      <c r="K262" s="27">
        <v>50.48</v>
      </c>
      <c r="L262" s="27">
        <v>67.75</v>
      </c>
      <c r="M262" s="27">
        <v>63.19</v>
      </c>
      <c r="N262" s="27">
        <v>63.61</v>
      </c>
      <c r="O262" s="27">
        <v>89.52</v>
      </c>
      <c r="P262" s="27">
        <v>53.86</v>
      </c>
      <c r="Q262" s="27">
        <v>58.12</v>
      </c>
      <c r="R262" s="26"/>
      <c r="S262" s="26"/>
      <c r="T262" s="26"/>
      <c r="U262" s="27">
        <v>113.98</v>
      </c>
      <c r="V262" s="27">
        <v>73.540000000000006</v>
      </c>
      <c r="W262" s="26"/>
      <c r="X262" s="26"/>
      <c r="Y262" s="26"/>
      <c r="Z262" s="26"/>
      <c r="AA262" s="26"/>
      <c r="AB262" s="26"/>
      <c r="AC262" s="26"/>
      <c r="AD262" s="26"/>
      <c r="AE262" s="26"/>
      <c r="AF262" s="26"/>
      <c r="AG262" s="26"/>
      <c r="AH262" s="26"/>
      <c r="AI262" s="26"/>
      <c r="AJ262" s="26"/>
      <c r="AK262" s="26"/>
      <c r="AL262" s="26"/>
      <c r="AM262" s="26"/>
      <c r="AN262" s="26"/>
      <c r="AO262" s="26"/>
      <c r="AP262" s="26"/>
      <c r="AQ262" s="26"/>
      <c r="AR262" s="26"/>
      <c r="AS262" s="26"/>
      <c r="AT262" s="26"/>
      <c r="AU262" s="26"/>
      <c r="AV262" s="26"/>
      <c r="AW262" s="26"/>
      <c r="AX262" s="26"/>
      <c r="AY262" s="26"/>
      <c r="AZ262" s="26"/>
      <c r="BA262" s="26"/>
      <c r="BB262" s="26"/>
      <c r="BC262" s="26"/>
      <c r="BD262" s="26"/>
      <c r="BE262" s="26"/>
      <c r="BF262" s="26"/>
      <c r="BG262" s="26"/>
      <c r="BH262" s="26"/>
      <c r="BI262" s="26"/>
      <c r="BJ262" s="26"/>
      <c r="BK262" s="26"/>
      <c r="BL262" s="26"/>
      <c r="BM262" s="26"/>
      <c r="BN262" s="26"/>
      <c r="BO262" s="26"/>
      <c r="BP262" s="26"/>
      <c r="BQ262" s="26"/>
      <c r="BR262" s="26"/>
      <c r="BS262" s="26"/>
      <c r="BT262" s="26"/>
      <c r="BU262" s="26"/>
      <c r="BV262" s="26"/>
      <c r="BW262" s="26"/>
      <c r="BX262" s="26"/>
      <c r="BY262" s="26"/>
      <c r="BZ262" s="26"/>
      <c r="CA262" s="26"/>
      <c r="CB262" s="26"/>
      <c r="CC262" s="26"/>
      <c r="CD262" s="26"/>
      <c r="CE262" s="26"/>
      <c r="CF262" s="26"/>
      <c r="CG262" s="26"/>
    </row>
    <row r="263" spans="1:85" x14ac:dyDescent="0.3">
      <c r="A263" s="25" t="s">
        <v>336</v>
      </c>
      <c r="B263" s="27">
        <v>73.16</v>
      </c>
      <c r="C263" s="26"/>
      <c r="D263" s="27">
        <v>77.349999999999994</v>
      </c>
      <c r="E263" s="27">
        <v>101.05</v>
      </c>
      <c r="F263" s="27">
        <v>124.49</v>
      </c>
      <c r="G263" s="27">
        <v>54.76</v>
      </c>
      <c r="H263" s="27">
        <v>53.36</v>
      </c>
      <c r="I263" s="27">
        <v>60.97</v>
      </c>
      <c r="J263" s="27">
        <v>63.22</v>
      </c>
      <c r="K263" s="27">
        <v>50.82</v>
      </c>
      <c r="L263" s="27">
        <v>69</v>
      </c>
      <c r="M263" s="27">
        <v>65.05</v>
      </c>
      <c r="N263" s="27">
        <v>63.78</v>
      </c>
      <c r="O263" s="27">
        <v>90.03</v>
      </c>
      <c r="P263" s="27">
        <v>54.69</v>
      </c>
      <c r="Q263" s="27">
        <v>58.94</v>
      </c>
      <c r="R263" s="26"/>
      <c r="S263" s="26"/>
      <c r="T263" s="26"/>
      <c r="U263" s="27">
        <v>116.33</v>
      </c>
      <c r="V263" s="27">
        <v>75.33</v>
      </c>
      <c r="W263" s="26"/>
      <c r="X263" s="26"/>
      <c r="Y263" s="26"/>
      <c r="Z263" s="26"/>
      <c r="AA263" s="26"/>
      <c r="AB263" s="26"/>
      <c r="AC263" s="26"/>
      <c r="AD263" s="26"/>
      <c r="AE263" s="26"/>
      <c r="AF263" s="26"/>
      <c r="AG263" s="26"/>
      <c r="AH263" s="26"/>
      <c r="AI263" s="26"/>
      <c r="AJ263" s="26"/>
      <c r="AK263" s="26"/>
      <c r="AL263" s="26"/>
      <c r="AM263" s="26"/>
      <c r="AN263" s="26"/>
      <c r="AO263" s="26"/>
      <c r="AP263" s="26"/>
      <c r="AQ263" s="26"/>
      <c r="AR263" s="26"/>
      <c r="AS263" s="26"/>
      <c r="AT263" s="26"/>
      <c r="AU263" s="26"/>
      <c r="AV263" s="26"/>
      <c r="AW263" s="26"/>
      <c r="AX263" s="26"/>
      <c r="AY263" s="26"/>
      <c r="AZ263" s="26"/>
      <c r="BA263" s="26"/>
      <c r="BB263" s="26"/>
      <c r="BC263" s="26"/>
      <c r="BD263" s="26"/>
      <c r="BE263" s="26"/>
      <c r="BF263" s="26"/>
      <c r="BG263" s="26"/>
      <c r="BH263" s="26"/>
      <c r="BI263" s="26"/>
      <c r="BJ263" s="26"/>
      <c r="BK263" s="26"/>
      <c r="BL263" s="26"/>
      <c r="BM263" s="26"/>
      <c r="BN263" s="26"/>
      <c r="BO263" s="26"/>
      <c r="BP263" s="26"/>
      <c r="BQ263" s="26"/>
      <c r="BR263" s="26"/>
      <c r="BS263" s="26"/>
      <c r="BT263" s="26"/>
      <c r="BU263" s="26"/>
      <c r="BV263" s="26"/>
      <c r="BW263" s="26"/>
      <c r="BX263" s="26"/>
      <c r="BY263" s="26"/>
      <c r="BZ263" s="26"/>
      <c r="CA263" s="26"/>
      <c r="CB263" s="26"/>
      <c r="CC263" s="26"/>
      <c r="CD263" s="26"/>
      <c r="CE263" s="26"/>
      <c r="CF263" s="26"/>
      <c r="CG263" s="26"/>
    </row>
    <row r="264" spans="1:85" x14ac:dyDescent="0.3">
      <c r="A264" s="25" t="s">
        <v>337</v>
      </c>
      <c r="B264" s="27">
        <v>73.680000000000007</v>
      </c>
      <c r="C264" s="26"/>
      <c r="D264" s="27">
        <v>78.12</v>
      </c>
      <c r="E264" s="27">
        <v>101.53</v>
      </c>
      <c r="F264" s="27">
        <v>124.16</v>
      </c>
      <c r="G264" s="27">
        <v>54.47</v>
      </c>
      <c r="H264" s="27">
        <v>54.79</v>
      </c>
      <c r="I264" s="27">
        <v>60.84</v>
      </c>
      <c r="J264" s="27">
        <v>63.99</v>
      </c>
      <c r="K264" s="27">
        <v>51.83</v>
      </c>
      <c r="L264" s="27">
        <v>71.37</v>
      </c>
      <c r="M264" s="27">
        <v>65.97</v>
      </c>
      <c r="N264" s="27">
        <v>64.31</v>
      </c>
      <c r="O264" s="27">
        <v>89.27</v>
      </c>
      <c r="P264" s="27">
        <v>54.66</v>
      </c>
      <c r="Q264" s="27">
        <v>59.91</v>
      </c>
      <c r="R264" s="26"/>
      <c r="S264" s="26"/>
      <c r="T264" s="26"/>
      <c r="U264" s="27">
        <v>115.89</v>
      </c>
      <c r="V264" s="27">
        <v>75.83</v>
      </c>
      <c r="W264" s="26"/>
      <c r="X264" s="27">
        <v>79.44</v>
      </c>
      <c r="Y264" s="27">
        <v>114.36</v>
      </c>
      <c r="Z264" s="27">
        <v>8.2200000000000006</v>
      </c>
      <c r="AA264" s="27">
        <v>101.53</v>
      </c>
      <c r="AB264" s="27">
        <v>99.79</v>
      </c>
      <c r="AC264" s="27">
        <v>343.39</v>
      </c>
      <c r="AD264" s="27">
        <v>116.88</v>
      </c>
      <c r="AE264" s="27">
        <v>111.13</v>
      </c>
      <c r="AF264" s="27">
        <v>117.04</v>
      </c>
      <c r="AG264" s="27">
        <v>162.47999999999999</v>
      </c>
      <c r="AH264" s="27">
        <v>185.55</v>
      </c>
      <c r="AI264" s="27">
        <v>121.87</v>
      </c>
      <c r="AJ264" s="27">
        <v>135.47</v>
      </c>
      <c r="AK264" s="27">
        <v>97.78</v>
      </c>
      <c r="AL264" s="27">
        <v>218.38</v>
      </c>
      <c r="AM264" s="27">
        <v>78.36</v>
      </c>
      <c r="AN264" s="27">
        <v>173.28</v>
      </c>
      <c r="AO264" s="27">
        <v>179.77</v>
      </c>
      <c r="AP264" s="27">
        <v>130.63</v>
      </c>
      <c r="AQ264" s="27">
        <v>91.84</v>
      </c>
      <c r="AR264" s="27">
        <v>72.92</v>
      </c>
      <c r="AS264" s="27">
        <v>111.89</v>
      </c>
      <c r="AT264" s="27">
        <v>104.75</v>
      </c>
      <c r="AU264" s="27">
        <v>54.47</v>
      </c>
      <c r="AV264" s="27">
        <v>60.53</v>
      </c>
      <c r="AW264" s="27">
        <v>48.68</v>
      </c>
      <c r="AX264" s="27">
        <v>60.84</v>
      </c>
      <c r="AY264" s="27">
        <v>49.02</v>
      </c>
      <c r="AZ264" s="27">
        <v>71.5</v>
      </c>
      <c r="BA264" s="27">
        <v>62.95</v>
      </c>
      <c r="BB264" s="27">
        <v>98.64</v>
      </c>
      <c r="BC264" s="27">
        <v>88.69</v>
      </c>
      <c r="BD264" s="27">
        <v>24.84</v>
      </c>
      <c r="BE264" s="27">
        <v>27.68</v>
      </c>
      <c r="BF264" s="26"/>
      <c r="BG264" s="27">
        <v>71.37</v>
      </c>
      <c r="BH264" s="27">
        <v>120.42</v>
      </c>
      <c r="BI264" s="27">
        <v>61</v>
      </c>
      <c r="BJ264" s="27">
        <v>61.67</v>
      </c>
      <c r="BK264" s="27">
        <v>58.85</v>
      </c>
      <c r="BL264" s="27">
        <v>48.96</v>
      </c>
      <c r="BM264" s="27">
        <v>134.44</v>
      </c>
      <c r="BN264" s="27">
        <v>16.41</v>
      </c>
      <c r="BO264" s="27">
        <v>89.27</v>
      </c>
      <c r="BP264" s="27">
        <v>22.59</v>
      </c>
      <c r="BQ264" s="27">
        <v>46.28</v>
      </c>
      <c r="BR264" s="27">
        <v>98.74</v>
      </c>
      <c r="BS264" s="27">
        <v>46.31</v>
      </c>
      <c r="BT264" s="27">
        <v>89.46</v>
      </c>
      <c r="BU264" s="27">
        <v>50.83</v>
      </c>
      <c r="BV264" s="27">
        <v>103.93</v>
      </c>
      <c r="BW264" s="27">
        <v>77.010000000000005</v>
      </c>
      <c r="BX264" s="27">
        <v>69.209999999999994</v>
      </c>
      <c r="BY264" s="26"/>
      <c r="BZ264" s="26"/>
      <c r="CA264" s="26"/>
      <c r="CB264" s="26"/>
      <c r="CC264" s="27">
        <v>181.43</v>
      </c>
      <c r="CD264" s="27">
        <v>36.47</v>
      </c>
      <c r="CE264" s="27">
        <v>86.92</v>
      </c>
      <c r="CF264" s="27">
        <v>68.16</v>
      </c>
      <c r="CG264" s="27">
        <v>72.95</v>
      </c>
    </row>
    <row r="265" spans="1:85" x14ac:dyDescent="0.3">
      <c r="A265" s="25" t="s">
        <v>338</v>
      </c>
      <c r="B265" s="27">
        <v>74.239999999999995</v>
      </c>
      <c r="C265" s="26"/>
      <c r="D265" s="27">
        <v>78.760000000000005</v>
      </c>
      <c r="E265" s="27">
        <v>101.99</v>
      </c>
      <c r="F265" s="27">
        <v>124.22</v>
      </c>
      <c r="G265" s="27">
        <v>54.09</v>
      </c>
      <c r="H265" s="27">
        <v>55.88</v>
      </c>
      <c r="I265" s="27">
        <v>61.21</v>
      </c>
      <c r="J265" s="27">
        <v>64.7</v>
      </c>
      <c r="K265" s="27">
        <v>52.73</v>
      </c>
      <c r="L265" s="27">
        <v>73.86</v>
      </c>
      <c r="M265" s="27">
        <v>66.510000000000005</v>
      </c>
      <c r="N265" s="27">
        <v>65.09</v>
      </c>
      <c r="O265" s="27">
        <v>88.98</v>
      </c>
      <c r="P265" s="27">
        <v>54.76</v>
      </c>
      <c r="Q265" s="27">
        <v>61.25</v>
      </c>
      <c r="R265" s="26"/>
      <c r="S265" s="26"/>
      <c r="T265" s="26"/>
      <c r="U265" s="27">
        <v>115.6</v>
      </c>
      <c r="V265" s="27">
        <v>76.34</v>
      </c>
      <c r="W265" s="26"/>
      <c r="X265" s="27">
        <v>80.11</v>
      </c>
      <c r="Y265" s="27">
        <v>112.18</v>
      </c>
      <c r="Z265" s="27">
        <v>9.61</v>
      </c>
      <c r="AA265" s="27">
        <v>101.99</v>
      </c>
      <c r="AB265" s="27">
        <v>99.94</v>
      </c>
      <c r="AC265" s="27">
        <v>340.41</v>
      </c>
      <c r="AD265" s="27">
        <v>118.26</v>
      </c>
      <c r="AE265" s="27">
        <v>112.6</v>
      </c>
      <c r="AF265" s="27">
        <v>116.7</v>
      </c>
      <c r="AG265" s="27">
        <v>159.9</v>
      </c>
      <c r="AH265" s="27">
        <v>183.78</v>
      </c>
      <c r="AI265" s="27">
        <v>121.19</v>
      </c>
      <c r="AJ265" s="27">
        <v>135.74</v>
      </c>
      <c r="AK265" s="27">
        <v>97.19</v>
      </c>
      <c r="AL265" s="27">
        <v>217.48</v>
      </c>
      <c r="AM265" s="27">
        <v>79.73</v>
      </c>
      <c r="AN265" s="27">
        <v>172.45</v>
      </c>
      <c r="AO265" s="27">
        <v>181</v>
      </c>
      <c r="AP265" s="27">
        <v>132.05000000000001</v>
      </c>
      <c r="AQ265" s="27">
        <v>92.59</v>
      </c>
      <c r="AR265" s="27">
        <v>73.17</v>
      </c>
      <c r="AS265" s="27">
        <v>110.93</v>
      </c>
      <c r="AT265" s="27">
        <v>107.5</v>
      </c>
      <c r="AU265" s="27">
        <v>54.09</v>
      </c>
      <c r="AV265" s="27">
        <v>61.48</v>
      </c>
      <c r="AW265" s="27">
        <v>49.92</v>
      </c>
      <c r="AX265" s="27">
        <v>61.21</v>
      </c>
      <c r="AY265" s="27">
        <v>49.99</v>
      </c>
      <c r="AZ265" s="27">
        <v>72.41</v>
      </c>
      <c r="BA265" s="27">
        <v>63.54</v>
      </c>
      <c r="BB265" s="27">
        <v>98.69</v>
      </c>
      <c r="BC265" s="27">
        <v>87.36</v>
      </c>
      <c r="BD265" s="27">
        <v>27.1</v>
      </c>
      <c r="BE265" s="27">
        <v>28.49</v>
      </c>
      <c r="BF265" s="26"/>
      <c r="BG265" s="27">
        <v>73.86</v>
      </c>
      <c r="BH265" s="27">
        <v>119.59</v>
      </c>
      <c r="BI265" s="27">
        <v>62.08</v>
      </c>
      <c r="BJ265" s="27">
        <v>62.19</v>
      </c>
      <c r="BK265" s="27">
        <v>59.39</v>
      </c>
      <c r="BL265" s="27">
        <v>49.44</v>
      </c>
      <c r="BM265" s="27">
        <v>135.65</v>
      </c>
      <c r="BN265" s="27">
        <v>17.46</v>
      </c>
      <c r="BO265" s="27">
        <v>88.98</v>
      </c>
      <c r="BP265" s="27">
        <v>23.29</v>
      </c>
      <c r="BQ265" s="27">
        <v>46.65</v>
      </c>
      <c r="BR265" s="27">
        <v>97.86</v>
      </c>
      <c r="BS265" s="27">
        <v>46.53</v>
      </c>
      <c r="BT265" s="27">
        <v>87.04</v>
      </c>
      <c r="BU265" s="27">
        <v>52.21</v>
      </c>
      <c r="BV265" s="27">
        <v>105.24</v>
      </c>
      <c r="BW265" s="27">
        <v>80.52</v>
      </c>
      <c r="BX265" s="27">
        <v>69.930000000000007</v>
      </c>
      <c r="BY265" s="26"/>
      <c r="BZ265" s="26"/>
      <c r="CA265" s="26"/>
      <c r="CB265" s="26"/>
      <c r="CC265" s="27">
        <v>180.46</v>
      </c>
      <c r="CD265" s="27">
        <v>37.020000000000003</v>
      </c>
      <c r="CE265" s="27">
        <v>86.62</v>
      </c>
      <c r="CF265" s="27">
        <v>70.97</v>
      </c>
      <c r="CG265" s="27">
        <v>72.95</v>
      </c>
    </row>
    <row r="266" spans="1:85" x14ac:dyDescent="0.3">
      <c r="A266" s="25" t="s">
        <v>339</v>
      </c>
      <c r="B266" s="27">
        <v>74.86</v>
      </c>
      <c r="C266" s="26"/>
      <c r="D266" s="27">
        <v>79.05</v>
      </c>
      <c r="E266" s="27">
        <v>102.63</v>
      </c>
      <c r="F266" s="27">
        <v>124.34</v>
      </c>
      <c r="G266" s="27">
        <v>54.03</v>
      </c>
      <c r="H266" s="27">
        <v>57.14</v>
      </c>
      <c r="I266" s="27">
        <v>61.9</v>
      </c>
      <c r="J266" s="27">
        <v>65.64</v>
      </c>
      <c r="K266" s="27">
        <v>52.92</v>
      </c>
      <c r="L266" s="27">
        <v>76.16</v>
      </c>
      <c r="M266" s="27">
        <v>67.25</v>
      </c>
      <c r="N266" s="27">
        <v>66.05</v>
      </c>
      <c r="O266" s="27">
        <v>89.26</v>
      </c>
      <c r="P266" s="27">
        <v>55.09</v>
      </c>
      <c r="Q266" s="27">
        <v>62.53</v>
      </c>
      <c r="R266" s="26"/>
      <c r="S266" s="26"/>
      <c r="T266" s="26"/>
      <c r="U266" s="27">
        <v>115.46</v>
      </c>
      <c r="V266" s="27">
        <v>78.239999999999995</v>
      </c>
      <c r="W266" s="26"/>
      <c r="X266" s="27">
        <v>80.42</v>
      </c>
      <c r="Y266" s="27">
        <v>109.97</v>
      </c>
      <c r="Z266" s="27">
        <v>10.94</v>
      </c>
      <c r="AA266" s="27">
        <v>102.63</v>
      </c>
      <c r="AB266" s="27">
        <v>100.29</v>
      </c>
      <c r="AC266" s="27">
        <v>336.81</v>
      </c>
      <c r="AD266" s="27">
        <v>118.44</v>
      </c>
      <c r="AE266" s="27">
        <v>114.34</v>
      </c>
      <c r="AF266" s="27">
        <v>116.78</v>
      </c>
      <c r="AG266" s="27">
        <v>157.72999999999999</v>
      </c>
      <c r="AH266" s="27">
        <v>182.02</v>
      </c>
      <c r="AI266" s="27">
        <v>120.48</v>
      </c>
      <c r="AJ266" s="27">
        <v>136.19</v>
      </c>
      <c r="AK266" s="27">
        <v>96.79</v>
      </c>
      <c r="AL266" s="27">
        <v>216.54</v>
      </c>
      <c r="AM266" s="27">
        <v>81.709999999999994</v>
      </c>
      <c r="AN266" s="27">
        <v>171.53</v>
      </c>
      <c r="AO266" s="27">
        <v>181.87</v>
      </c>
      <c r="AP266" s="27">
        <v>133.12</v>
      </c>
      <c r="AQ266" s="27">
        <v>93.41</v>
      </c>
      <c r="AR266" s="27">
        <v>73.41</v>
      </c>
      <c r="AS266" s="27">
        <v>110.28</v>
      </c>
      <c r="AT266" s="27">
        <v>109.91</v>
      </c>
      <c r="AU266" s="27">
        <v>54.03</v>
      </c>
      <c r="AV266" s="27">
        <v>62.42</v>
      </c>
      <c r="AW266" s="27">
        <v>51.5</v>
      </c>
      <c r="AX266" s="27">
        <v>61.9</v>
      </c>
      <c r="AY266" s="27">
        <v>51.75</v>
      </c>
      <c r="AZ266" s="27">
        <v>73.400000000000006</v>
      </c>
      <c r="BA266" s="27">
        <v>64.349999999999994</v>
      </c>
      <c r="BB266" s="27">
        <v>98.33</v>
      </c>
      <c r="BC266" s="27">
        <v>85.84</v>
      </c>
      <c r="BD266" s="27">
        <v>27.58</v>
      </c>
      <c r="BE266" s="27">
        <v>29.08</v>
      </c>
      <c r="BF266" s="26"/>
      <c r="BG266" s="27">
        <v>76.16</v>
      </c>
      <c r="BH266" s="27">
        <v>119.1</v>
      </c>
      <c r="BI266" s="27">
        <v>63.31</v>
      </c>
      <c r="BJ266" s="27">
        <v>62.66</v>
      </c>
      <c r="BK266" s="27">
        <v>60.83</v>
      </c>
      <c r="BL266" s="27">
        <v>50.27</v>
      </c>
      <c r="BM266" s="27">
        <v>136.86000000000001</v>
      </c>
      <c r="BN266" s="27">
        <v>18.399999999999999</v>
      </c>
      <c r="BO266" s="27">
        <v>89.26</v>
      </c>
      <c r="BP266" s="27">
        <v>24.89</v>
      </c>
      <c r="BQ266" s="27">
        <v>47.11</v>
      </c>
      <c r="BR266" s="27">
        <v>96.87</v>
      </c>
      <c r="BS266" s="27">
        <v>47.16</v>
      </c>
      <c r="BT266" s="27">
        <v>83.17</v>
      </c>
      <c r="BU266" s="27">
        <v>53.59</v>
      </c>
      <c r="BV266" s="27">
        <v>105.99</v>
      </c>
      <c r="BW266" s="27">
        <v>82.9</v>
      </c>
      <c r="BX266" s="27">
        <v>70.790000000000006</v>
      </c>
      <c r="BY266" s="26"/>
      <c r="BZ266" s="26"/>
      <c r="CA266" s="26"/>
      <c r="CB266" s="26"/>
      <c r="CC266" s="27">
        <v>179.65</v>
      </c>
      <c r="CD266" s="27">
        <v>37.67</v>
      </c>
      <c r="CE266" s="27">
        <v>86.27</v>
      </c>
      <c r="CF266" s="27">
        <v>74.44</v>
      </c>
      <c r="CG266" s="27">
        <v>75.2</v>
      </c>
    </row>
    <row r="267" spans="1:85" x14ac:dyDescent="0.3">
      <c r="A267" s="25" t="s">
        <v>340</v>
      </c>
      <c r="B267" s="27">
        <v>75.64</v>
      </c>
      <c r="C267" s="26"/>
      <c r="D267" s="27">
        <v>78.83</v>
      </c>
      <c r="E267" s="27">
        <v>103.56</v>
      </c>
      <c r="F267" s="27">
        <v>124.88</v>
      </c>
      <c r="G267" s="27">
        <v>54.2</v>
      </c>
      <c r="H267" s="27">
        <v>58.47</v>
      </c>
      <c r="I267" s="27">
        <v>62.05</v>
      </c>
      <c r="J267" s="27">
        <v>66.77</v>
      </c>
      <c r="K267" s="27">
        <v>53.41</v>
      </c>
      <c r="L267" s="27">
        <v>79.66</v>
      </c>
      <c r="M267" s="27">
        <v>68.11</v>
      </c>
      <c r="N267" s="27">
        <v>67.59</v>
      </c>
      <c r="O267" s="27">
        <v>89.16</v>
      </c>
      <c r="P267" s="27">
        <v>55.31</v>
      </c>
      <c r="Q267" s="27">
        <v>63.37</v>
      </c>
      <c r="R267" s="26"/>
      <c r="S267" s="26"/>
      <c r="T267" s="26"/>
      <c r="U267" s="27">
        <v>115.08</v>
      </c>
      <c r="V267" s="27">
        <v>80.819999999999993</v>
      </c>
      <c r="W267" s="26"/>
      <c r="X267" s="27">
        <v>80.19</v>
      </c>
      <c r="Y267" s="27">
        <v>107.76</v>
      </c>
      <c r="Z267" s="27">
        <v>12.23</v>
      </c>
      <c r="AA267" s="27">
        <v>103.56</v>
      </c>
      <c r="AB267" s="27">
        <v>101.03</v>
      </c>
      <c r="AC267" s="27">
        <v>335.62</v>
      </c>
      <c r="AD267" s="27">
        <v>119.75</v>
      </c>
      <c r="AE267" s="27">
        <v>116.01</v>
      </c>
      <c r="AF267" s="27">
        <v>116.63</v>
      </c>
      <c r="AG267" s="27">
        <v>156.38</v>
      </c>
      <c r="AH267" s="27">
        <v>181.17</v>
      </c>
      <c r="AI267" s="27">
        <v>120.08</v>
      </c>
      <c r="AJ267" s="27">
        <v>138.22</v>
      </c>
      <c r="AK267" s="27">
        <v>96.85</v>
      </c>
      <c r="AL267" s="27">
        <v>215.92</v>
      </c>
      <c r="AM267" s="27">
        <v>83.34</v>
      </c>
      <c r="AN267" s="27">
        <v>171.07</v>
      </c>
      <c r="AO267" s="27">
        <v>183.19</v>
      </c>
      <c r="AP267" s="27">
        <v>134.1</v>
      </c>
      <c r="AQ267" s="27">
        <v>94.7</v>
      </c>
      <c r="AR267" s="27">
        <v>73.88</v>
      </c>
      <c r="AS267" s="27">
        <v>110</v>
      </c>
      <c r="AT267" s="27">
        <v>112.61</v>
      </c>
      <c r="AU267" s="27">
        <v>54.2</v>
      </c>
      <c r="AV267" s="27">
        <v>63.84</v>
      </c>
      <c r="AW267" s="27">
        <v>52.75</v>
      </c>
      <c r="AX267" s="27">
        <v>62.05</v>
      </c>
      <c r="AY267" s="27">
        <v>52.89</v>
      </c>
      <c r="AZ267" s="27">
        <v>74.540000000000006</v>
      </c>
      <c r="BA267" s="27">
        <v>65.47</v>
      </c>
      <c r="BB267" s="27">
        <v>98.15</v>
      </c>
      <c r="BC267" s="27">
        <v>84.42</v>
      </c>
      <c r="BD267" s="27">
        <v>28.43</v>
      </c>
      <c r="BE267" s="27">
        <v>30.1</v>
      </c>
      <c r="BF267" s="26"/>
      <c r="BG267" s="27">
        <v>79.66</v>
      </c>
      <c r="BH267" s="27">
        <v>118.26</v>
      </c>
      <c r="BI267" s="27">
        <v>64.41</v>
      </c>
      <c r="BJ267" s="27">
        <v>63.52</v>
      </c>
      <c r="BK267" s="27">
        <v>62.13</v>
      </c>
      <c r="BL267" s="27">
        <v>51.25</v>
      </c>
      <c r="BM267" s="27">
        <v>140.08000000000001</v>
      </c>
      <c r="BN267" s="27">
        <v>19.34</v>
      </c>
      <c r="BO267" s="27">
        <v>89.16</v>
      </c>
      <c r="BP267" s="27">
        <v>26.24</v>
      </c>
      <c r="BQ267" s="27">
        <v>47.83</v>
      </c>
      <c r="BR267" s="27">
        <v>95.96</v>
      </c>
      <c r="BS267" s="27">
        <v>47.61</v>
      </c>
      <c r="BT267" s="27">
        <v>77.599999999999994</v>
      </c>
      <c r="BU267" s="27">
        <v>54.1</v>
      </c>
      <c r="BV267" s="27">
        <v>106.97</v>
      </c>
      <c r="BW267" s="27">
        <v>86.32</v>
      </c>
      <c r="BX267" s="27">
        <v>71.58</v>
      </c>
      <c r="BY267" s="26"/>
      <c r="BZ267" s="26"/>
      <c r="CA267" s="26"/>
      <c r="CB267" s="26"/>
      <c r="CC267" s="27">
        <v>178.39</v>
      </c>
      <c r="CD267" s="27">
        <v>38.33</v>
      </c>
      <c r="CE267" s="27">
        <v>86.6</v>
      </c>
      <c r="CF267" s="27">
        <v>78.099999999999994</v>
      </c>
      <c r="CG267" s="27">
        <v>78.290000000000006</v>
      </c>
    </row>
    <row r="268" spans="1:85" x14ac:dyDescent="0.3">
      <c r="A268" s="25" t="s">
        <v>341</v>
      </c>
      <c r="B268" s="27">
        <v>76.430000000000007</v>
      </c>
      <c r="C268" s="26"/>
      <c r="D268" s="27">
        <v>79.099999999999994</v>
      </c>
      <c r="E268" s="27">
        <v>104.41</v>
      </c>
      <c r="F268" s="27">
        <v>124.93</v>
      </c>
      <c r="G268" s="27">
        <v>54.51</v>
      </c>
      <c r="H268" s="27">
        <v>59.86</v>
      </c>
      <c r="I268" s="27">
        <v>62.5</v>
      </c>
      <c r="J268" s="27">
        <v>67.760000000000005</v>
      </c>
      <c r="K268" s="27">
        <v>54.94</v>
      </c>
      <c r="L268" s="27">
        <v>81.239999999999995</v>
      </c>
      <c r="M268" s="27">
        <v>68.760000000000005</v>
      </c>
      <c r="N268" s="27">
        <v>68.87</v>
      </c>
      <c r="O268" s="27">
        <v>89.2</v>
      </c>
      <c r="P268" s="27">
        <v>55.13</v>
      </c>
      <c r="Q268" s="27">
        <v>65.430000000000007</v>
      </c>
      <c r="R268" s="26"/>
      <c r="S268" s="26"/>
      <c r="T268" s="26"/>
      <c r="U268" s="27">
        <v>114.24</v>
      </c>
      <c r="V268" s="27">
        <v>81.650000000000006</v>
      </c>
      <c r="W268" s="26"/>
      <c r="X268" s="27">
        <v>80.47</v>
      </c>
      <c r="Y268" s="27">
        <v>105.51</v>
      </c>
      <c r="Z268" s="27">
        <v>13.44</v>
      </c>
      <c r="AA268" s="27">
        <v>104.41</v>
      </c>
      <c r="AB268" s="27">
        <v>101.53</v>
      </c>
      <c r="AC268" s="27">
        <v>332.4</v>
      </c>
      <c r="AD268" s="27">
        <v>119.88</v>
      </c>
      <c r="AE268" s="27">
        <v>117.01</v>
      </c>
      <c r="AF268" s="27">
        <v>116.42</v>
      </c>
      <c r="AG268" s="27">
        <v>154.47</v>
      </c>
      <c r="AH268" s="27">
        <v>179.62</v>
      </c>
      <c r="AI268" s="27">
        <v>119.37</v>
      </c>
      <c r="AJ268" s="27">
        <v>138.53</v>
      </c>
      <c r="AK268" s="27">
        <v>96.8</v>
      </c>
      <c r="AL268" s="27">
        <v>215.09</v>
      </c>
      <c r="AM268" s="27">
        <v>84.21</v>
      </c>
      <c r="AN268" s="27">
        <v>170.45</v>
      </c>
      <c r="AO268" s="27">
        <v>185.6</v>
      </c>
      <c r="AP268" s="27">
        <v>134.59</v>
      </c>
      <c r="AQ268" s="27">
        <v>95.14</v>
      </c>
      <c r="AR268" s="27">
        <v>74.239999999999995</v>
      </c>
      <c r="AS268" s="27">
        <v>110.04</v>
      </c>
      <c r="AT268" s="27">
        <v>114.78</v>
      </c>
      <c r="AU268" s="27">
        <v>54.51</v>
      </c>
      <c r="AV268" s="27">
        <v>65.2</v>
      </c>
      <c r="AW268" s="27">
        <v>54.17</v>
      </c>
      <c r="AX268" s="27">
        <v>62.5</v>
      </c>
      <c r="AY268" s="27">
        <v>54.31</v>
      </c>
      <c r="AZ268" s="27">
        <v>75.75</v>
      </c>
      <c r="BA268" s="27">
        <v>66.3</v>
      </c>
      <c r="BB268" s="27">
        <v>98.99</v>
      </c>
      <c r="BC268" s="27">
        <v>83.04</v>
      </c>
      <c r="BD268" s="27">
        <v>31.01</v>
      </c>
      <c r="BE268" s="27">
        <v>31.9</v>
      </c>
      <c r="BF268" s="26"/>
      <c r="BG268" s="27">
        <v>81.239999999999995</v>
      </c>
      <c r="BH268" s="27">
        <v>117.23</v>
      </c>
      <c r="BI268" s="27">
        <v>65.28</v>
      </c>
      <c r="BJ268" s="27">
        <v>64.23</v>
      </c>
      <c r="BK268" s="27">
        <v>63.11</v>
      </c>
      <c r="BL268" s="27">
        <v>52.11</v>
      </c>
      <c r="BM268" s="27">
        <v>142.63</v>
      </c>
      <c r="BN268" s="27">
        <v>20.13</v>
      </c>
      <c r="BO268" s="27">
        <v>89.2</v>
      </c>
      <c r="BP268" s="27">
        <v>26.96</v>
      </c>
      <c r="BQ268" s="27">
        <v>48.75</v>
      </c>
      <c r="BR268" s="27">
        <v>94.94</v>
      </c>
      <c r="BS268" s="27">
        <v>47.7</v>
      </c>
      <c r="BT268" s="27">
        <v>69.63</v>
      </c>
      <c r="BU268" s="27">
        <v>56.43</v>
      </c>
      <c r="BV268" s="27">
        <v>108.02</v>
      </c>
      <c r="BW268" s="27">
        <v>90.91</v>
      </c>
      <c r="BX268" s="27">
        <v>72.63</v>
      </c>
      <c r="BY268" s="26"/>
      <c r="BZ268" s="26"/>
      <c r="CA268" s="26"/>
      <c r="CB268" s="26"/>
      <c r="CC268" s="27">
        <v>176.55</v>
      </c>
      <c r="CD268" s="27">
        <v>38.69</v>
      </c>
      <c r="CE268" s="27">
        <v>85.85</v>
      </c>
      <c r="CF268" s="27">
        <v>81.239999999999995</v>
      </c>
      <c r="CG268" s="27">
        <v>78.97</v>
      </c>
    </row>
    <row r="269" spans="1:85" x14ac:dyDescent="0.3">
      <c r="A269" s="25" t="s">
        <v>342</v>
      </c>
      <c r="B269" s="27">
        <v>77.02</v>
      </c>
      <c r="C269" s="26"/>
      <c r="D269" s="27">
        <v>79.14</v>
      </c>
      <c r="E269" s="27">
        <v>105.38</v>
      </c>
      <c r="F269" s="27">
        <v>124.95</v>
      </c>
      <c r="G269" s="27">
        <v>54.62</v>
      </c>
      <c r="H269" s="27">
        <v>60.78</v>
      </c>
      <c r="I269" s="27">
        <v>63.08</v>
      </c>
      <c r="J269" s="27">
        <v>68.849999999999994</v>
      </c>
      <c r="K269" s="27">
        <v>55.84</v>
      </c>
      <c r="L269" s="27">
        <v>82.44</v>
      </c>
      <c r="M269" s="27">
        <v>69.14</v>
      </c>
      <c r="N269" s="27">
        <v>69.81</v>
      </c>
      <c r="O269" s="27">
        <v>89.19</v>
      </c>
      <c r="P269" s="27">
        <v>54.78</v>
      </c>
      <c r="Q269" s="27">
        <v>67.09</v>
      </c>
      <c r="R269" s="26"/>
      <c r="S269" s="26"/>
      <c r="T269" s="26"/>
      <c r="U269" s="27">
        <v>113.25</v>
      </c>
      <c r="V269" s="27">
        <v>82.87</v>
      </c>
      <c r="W269" s="26"/>
      <c r="X269" s="27">
        <v>80.52</v>
      </c>
      <c r="Y269" s="27">
        <v>103.07</v>
      </c>
      <c r="Z269" s="27">
        <v>14.58</v>
      </c>
      <c r="AA269" s="27">
        <v>105.38</v>
      </c>
      <c r="AB269" s="27">
        <v>101.99</v>
      </c>
      <c r="AC269" s="27">
        <v>329.42</v>
      </c>
      <c r="AD269" s="27">
        <v>123.14</v>
      </c>
      <c r="AE269" s="27">
        <v>118.5</v>
      </c>
      <c r="AF269" s="27">
        <v>116.52</v>
      </c>
      <c r="AG269" s="27">
        <v>152.38999999999999</v>
      </c>
      <c r="AH269" s="27">
        <v>177.98</v>
      </c>
      <c r="AI269" s="27">
        <v>118.59</v>
      </c>
      <c r="AJ269" s="27">
        <v>139.1</v>
      </c>
      <c r="AK269" s="27">
        <v>96.75</v>
      </c>
      <c r="AL269" s="27">
        <v>213.68</v>
      </c>
      <c r="AM269" s="27">
        <v>85.23</v>
      </c>
      <c r="AN269" s="27">
        <v>169.7</v>
      </c>
      <c r="AO269" s="27">
        <v>186.18</v>
      </c>
      <c r="AP269" s="27">
        <v>135.03</v>
      </c>
      <c r="AQ269" s="27">
        <v>95.42</v>
      </c>
      <c r="AR269" s="27">
        <v>74.709999999999994</v>
      </c>
      <c r="AS269" s="27">
        <v>109.92</v>
      </c>
      <c r="AT269" s="27">
        <v>116.82</v>
      </c>
      <c r="AU269" s="27">
        <v>54.62</v>
      </c>
      <c r="AV269" s="27">
        <v>66.17</v>
      </c>
      <c r="AW269" s="27">
        <v>55.03</v>
      </c>
      <c r="AX269" s="27">
        <v>63.08</v>
      </c>
      <c r="AY269" s="27">
        <v>55.33</v>
      </c>
      <c r="AZ269" s="27">
        <v>77.239999999999995</v>
      </c>
      <c r="BA269" s="27">
        <v>67.23</v>
      </c>
      <c r="BB269" s="27">
        <v>98.53</v>
      </c>
      <c r="BC269" s="27">
        <v>82.03</v>
      </c>
      <c r="BD269" s="27">
        <v>33.1</v>
      </c>
      <c r="BE269" s="27">
        <v>33.340000000000003</v>
      </c>
      <c r="BF269" s="26"/>
      <c r="BG269" s="27">
        <v>82.44</v>
      </c>
      <c r="BH269" s="27">
        <v>116.34</v>
      </c>
      <c r="BI269" s="27">
        <v>66.099999999999994</v>
      </c>
      <c r="BJ269" s="27">
        <v>64.290000000000006</v>
      </c>
      <c r="BK269" s="27">
        <v>64.48</v>
      </c>
      <c r="BL269" s="27">
        <v>53.15</v>
      </c>
      <c r="BM269" s="27">
        <v>143.31</v>
      </c>
      <c r="BN269" s="27">
        <v>21.05</v>
      </c>
      <c r="BO269" s="27">
        <v>89.19</v>
      </c>
      <c r="BP269" s="27">
        <v>27.88</v>
      </c>
      <c r="BQ269" s="27">
        <v>49.58</v>
      </c>
      <c r="BR269" s="27">
        <v>93.89</v>
      </c>
      <c r="BS269" s="27">
        <v>47.67</v>
      </c>
      <c r="BT269" s="27">
        <v>59.16</v>
      </c>
      <c r="BU269" s="27">
        <v>58.48</v>
      </c>
      <c r="BV269" s="27">
        <v>109.11</v>
      </c>
      <c r="BW269" s="27">
        <v>94.16</v>
      </c>
      <c r="BX269" s="27">
        <v>73.23</v>
      </c>
      <c r="BY269" s="26"/>
      <c r="BZ269" s="26"/>
      <c r="CA269" s="26"/>
      <c r="CB269" s="26"/>
      <c r="CC269" s="27">
        <v>174.42</v>
      </c>
      <c r="CD269" s="27">
        <v>39.03</v>
      </c>
      <c r="CE269" s="27">
        <v>86.29</v>
      </c>
      <c r="CF269" s="27">
        <v>84.73</v>
      </c>
      <c r="CG269" s="27">
        <v>79.72</v>
      </c>
    </row>
    <row r="270" spans="1:85" x14ac:dyDescent="0.3">
      <c r="A270" s="25" t="s">
        <v>343</v>
      </c>
      <c r="B270" s="27">
        <v>77.59</v>
      </c>
      <c r="C270" s="26"/>
      <c r="D270" s="27">
        <v>78.89</v>
      </c>
      <c r="E270" s="27">
        <v>106.33</v>
      </c>
      <c r="F270" s="27">
        <v>125</v>
      </c>
      <c r="G270" s="27">
        <v>54.76</v>
      </c>
      <c r="H270" s="27">
        <v>61.77</v>
      </c>
      <c r="I270" s="27">
        <v>63.96</v>
      </c>
      <c r="J270" s="27">
        <v>70.040000000000006</v>
      </c>
      <c r="K270" s="27">
        <v>56.5</v>
      </c>
      <c r="L270" s="27">
        <v>83.74</v>
      </c>
      <c r="M270" s="27">
        <v>69.430000000000007</v>
      </c>
      <c r="N270" s="27">
        <v>70.42</v>
      </c>
      <c r="O270" s="27">
        <v>89.79</v>
      </c>
      <c r="P270" s="27">
        <v>54.44</v>
      </c>
      <c r="Q270" s="27">
        <v>68.58</v>
      </c>
      <c r="R270" s="26"/>
      <c r="S270" s="26"/>
      <c r="T270" s="26"/>
      <c r="U270" s="27">
        <v>112.57</v>
      </c>
      <c r="V270" s="27">
        <v>84</v>
      </c>
      <c r="W270" s="26"/>
      <c r="X270" s="27">
        <v>80.27</v>
      </c>
      <c r="Y270" s="27">
        <v>100.68</v>
      </c>
      <c r="Z270" s="27">
        <v>15.6</v>
      </c>
      <c r="AA270" s="27">
        <v>106.33</v>
      </c>
      <c r="AB270" s="27">
        <v>102.75</v>
      </c>
      <c r="AC270" s="27">
        <v>328.27</v>
      </c>
      <c r="AD270" s="27">
        <v>124.82</v>
      </c>
      <c r="AE270" s="27">
        <v>119.33</v>
      </c>
      <c r="AF270" s="27">
        <v>116.79</v>
      </c>
      <c r="AG270" s="27">
        <v>150.91999999999999</v>
      </c>
      <c r="AH270" s="27">
        <v>176.19</v>
      </c>
      <c r="AI270" s="27">
        <v>117.76</v>
      </c>
      <c r="AJ270" s="27">
        <v>139.26</v>
      </c>
      <c r="AK270" s="27">
        <v>97.06</v>
      </c>
      <c r="AL270" s="27">
        <v>212.75</v>
      </c>
      <c r="AM270" s="27">
        <v>86.93</v>
      </c>
      <c r="AN270" s="27">
        <v>168.12</v>
      </c>
      <c r="AO270" s="27">
        <v>187.4</v>
      </c>
      <c r="AP270" s="27">
        <v>135.26</v>
      </c>
      <c r="AQ270" s="27">
        <v>95.83</v>
      </c>
      <c r="AR270" s="27">
        <v>75.069999999999993</v>
      </c>
      <c r="AS270" s="27">
        <v>109.35</v>
      </c>
      <c r="AT270" s="27">
        <v>118.4</v>
      </c>
      <c r="AU270" s="27">
        <v>54.76</v>
      </c>
      <c r="AV270" s="27">
        <v>67.319999999999993</v>
      </c>
      <c r="AW270" s="27">
        <v>55.85</v>
      </c>
      <c r="AX270" s="27">
        <v>63.96</v>
      </c>
      <c r="AY270" s="27">
        <v>56.06</v>
      </c>
      <c r="AZ270" s="27">
        <v>78.63</v>
      </c>
      <c r="BA270" s="27">
        <v>68.400000000000006</v>
      </c>
      <c r="BB270" s="27">
        <v>98.16</v>
      </c>
      <c r="BC270" s="27">
        <v>81.2</v>
      </c>
      <c r="BD270" s="27">
        <v>33.729999999999997</v>
      </c>
      <c r="BE270" s="27">
        <v>34.96</v>
      </c>
      <c r="BF270" s="26"/>
      <c r="BG270" s="27">
        <v>83.74</v>
      </c>
      <c r="BH270" s="27">
        <v>115.45</v>
      </c>
      <c r="BI270" s="27">
        <v>66.94</v>
      </c>
      <c r="BJ270" s="27">
        <v>64.3</v>
      </c>
      <c r="BK270" s="27">
        <v>65.459999999999994</v>
      </c>
      <c r="BL270" s="27">
        <v>53.23</v>
      </c>
      <c r="BM270" s="27">
        <v>145.01</v>
      </c>
      <c r="BN270" s="27">
        <v>21.77</v>
      </c>
      <c r="BO270" s="27">
        <v>89.79</v>
      </c>
      <c r="BP270" s="27">
        <v>28.76</v>
      </c>
      <c r="BQ270" s="27">
        <v>50.59</v>
      </c>
      <c r="BR270" s="27">
        <v>93.16</v>
      </c>
      <c r="BS270" s="27">
        <v>47.85</v>
      </c>
      <c r="BT270" s="27">
        <v>48.25</v>
      </c>
      <c r="BU270" s="27">
        <v>60.01</v>
      </c>
      <c r="BV270" s="27">
        <v>111</v>
      </c>
      <c r="BW270" s="27">
        <v>97.37</v>
      </c>
      <c r="BX270" s="27">
        <v>74.14</v>
      </c>
      <c r="BY270" s="26"/>
      <c r="BZ270" s="26"/>
      <c r="CA270" s="26"/>
      <c r="CB270" s="26"/>
      <c r="CC270" s="27">
        <v>172.76</v>
      </c>
      <c r="CD270" s="27">
        <v>39.54</v>
      </c>
      <c r="CE270" s="27">
        <v>86.53</v>
      </c>
      <c r="CF270" s="27">
        <v>87.84</v>
      </c>
      <c r="CG270" s="27">
        <v>80.510000000000005</v>
      </c>
    </row>
    <row r="271" spans="1:85" x14ac:dyDescent="0.3">
      <c r="A271" s="25" t="s">
        <v>344</v>
      </c>
      <c r="B271" s="27">
        <v>78.400000000000006</v>
      </c>
      <c r="C271" s="26"/>
      <c r="D271" s="27">
        <v>78.14</v>
      </c>
      <c r="E271" s="27">
        <v>107.24</v>
      </c>
      <c r="F271" s="27">
        <v>125.4</v>
      </c>
      <c r="G271" s="27">
        <v>55.11</v>
      </c>
      <c r="H271" s="27">
        <v>62.67</v>
      </c>
      <c r="I271" s="27">
        <v>64.930000000000007</v>
      </c>
      <c r="J271" s="27">
        <v>71.23</v>
      </c>
      <c r="K271" s="27">
        <v>57.73</v>
      </c>
      <c r="L271" s="27">
        <v>85.29</v>
      </c>
      <c r="M271" s="27">
        <v>69.989999999999995</v>
      </c>
      <c r="N271" s="27">
        <v>72.790000000000006</v>
      </c>
      <c r="O271" s="27">
        <v>90.04</v>
      </c>
      <c r="P271" s="27">
        <v>54.23</v>
      </c>
      <c r="Q271" s="27">
        <v>69.760000000000005</v>
      </c>
      <c r="R271" s="26"/>
      <c r="S271" s="26"/>
      <c r="T271" s="26"/>
      <c r="U271" s="27">
        <v>112.07</v>
      </c>
      <c r="V271" s="27">
        <v>85.37</v>
      </c>
      <c r="W271" s="26"/>
      <c r="X271" s="27">
        <v>79.5</v>
      </c>
      <c r="Y271" s="27">
        <v>98.38</v>
      </c>
      <c r="Z271" s="27">
        <v>16.53</v>
      </c>
      <c r="AA271" s="27">
        <v>107.24</v>
      </c>
      <c r="AB271" s="27">
        <v>103.42</v>
      </c>
      <c r="AC271" s="27">
        <v>325.89</v>
      </c>
      <c r="AD271" s="27">
        <v>125.91</v>
      </c>
      <c r="AE271" s="27">
        <v>120.19</v>
      </c>
      <c r="AF271" s="27">
        <v>117.43</v>
      </c>
      <c r="AG271" s="27">
        <v>149.88</v>
      </c>
      <c r="AH271" s="27">
        <v>174.97</v>
      </c>
      <c r="AI271" s="27">
        <v>117.19</v>
      </c>
      <c r="AJ271" s="27">
        <v>140.30000000000001</v>
      </c>
      <c r="AK271" s="27">
        <v>97.81</v>
      </c>
      <c r="AL271" s="27">
        <v>212.24</v>
      </c>
      <c r="AM271" s="27">
        <v>89.11</v>
      </c>
      <c r="AN271" s="27">
        <v>166.78</v>
      </c>
      <c r="AO271" s="27">
        <v>185.63</v>
      </c>
      <c r="AP271" s="27">
        <v>136.07</v>
      </c>
      <c r="AQ271" s="27">
        <v>96.93</v>
      </c>
      <c r="AR271" s="27">
        <v>76.099999999999994</v>
      </c>
      <c r="AS271" s="27">
        <v>109.94</v>
      </c>
      <c r="AT271" s="27">
        <v>120.48</v>
      </c>
      <c r="AU271" s="27">
        <v>55.11</v>
      </c>
      <c r="AV271" s="27">
        <v>68.23</v>
      </c>
      <c r="AW271" s="27">
        <v>56.74</v>
      </c>
      <c r="AX271" s="27">
        <v>64.930000000000007</v>
      </c>
      <c r="AY271" s="27">
        <v>57.09</v>
      </c>
      <c r="AZ271" s="27">
        <v>79.97</v>
      </c>
      <c r="BA271" s="27">
        <v>69.55</v>
      </c>
      <c r="BB271" s="27">
        <v>98.28</v>
      </c>
      <c r="BC271" s="27">
        <v>80.42</v>
      </c>
      <c r="BD271" s="27">
        <v>35.14</v>
      </c>
      <c r="BE271" s="27">
        <v>37.03</v>
      </c>
      <c r="BF271" s="26"/>
      <c r="BG271" s="27">
        <v>85.29</v>
      </c>
      <c r="BH271" s="27">
        <v>114.85</v>
      </c>
      <c r="BI271" s="27">
        <v>67.98</v>
      </c>
      <c r="BJ271" s="27">
        <v>64.53</v>
      </c>
      <c r="BK271" s="27">
        <v>66.989999999999995</v>
      </c>
      <c r="BL271" s="27">
        <v>55.53</v>
      </c>
      <c r="BM271" s="27">
        <v>148.65</v>
      </c>
      <c r="BN271" s="27">
        <v>22.53</v>
      </c>
      <c r="BO271" s="27">
        <v>90.04</v>
      </c>
      <c r="BP271" s="27">
        <v>29.79</v>
      </c>
      <c r="BQ271" s="27">
        <v>51.17</v>
      </c>
      <c r="BR271" s="27">
        <v>92.68</v>
      </c>
      <c r="BS271" s="27">
        <v>48.27</v>
      </c>
      <c r="BT271" s="27">
        <v>39.590000000000003</v>
      </c>
      <c r="BU271" s="27">
        <v>60.93</v>
      </c>
      <c r="BV271" s="27">
        <v>112.87</v>
      </c>
      <c r="BW271" s="27">
        <v>101.46</v>
      </c>
      <c r="BX271" s="27">
        <v>74.900000000000006</v>
      </c>
      <c r="BY271" s="26"/>
      <c r="BZ271" s="26"/>
      <c r="CA271" s="26"/>
      <c r="CB271" s="26"/>
      <c r="CC271" s="27">
        <v>171.35</v>
      </c>
      <c r="CD271" s="27">
        <v>40.119999999999997</v>
      </c>
      <c r="CE271" s="27">
        <v>86.23</v>
      </c>
      <c r="CF271" s="27">
        <v>91.03</v>
      </c>
      <c r="CG271" s="27">
        <v>81.900000000000006</v>
      </c>
    </row>
    <row r="272" spans="1:85" x14ac:dyDescent="0.3">
      <c r="A272" s="25" t="s">
        <v>345</v>
      </c>
      <c r="B272" s="27">
        <v>79.099999999999994</v>
      </c>
      <c r="C272" s="26"/>
      <c r="D272" s="27">
        <v>77.819999999999993</v>
      </c>
      <c r="E272" s="27">
        <v>107.73</v>
      </c>
      <c r="F272" s="27">
        <v>125.09</v>
      </c>
      <c r="G272" s="27">
        <v>55.22</v>
      </c>
      <c r="H272" s="27">
        <v>64.180000000000007</v>
      </c>
      <c r="I272" s="27">
        <v>65.59</v>
      </c>
      <c r="J272" s="27">
        <v>72.37</v>
      </c>
      <c r="K272" s="27">
        <v>59</v>
      </c>
      <c r="L272" s="27">
        <v>86.88</v>
      </c>
      <c r="M272" s="27">
        <v>70.930000000000007</v>
      </c>
      <c r="N272" s="27">
        <v>73.7</v>
      </c>
      <c r="O272" s="27">
        <v>90.43</v>
      </c>
      <c r="P272" s="27">
        <v>54.52</v>
      </c>
      <c r="Q272" s="27">
        <v>71.150000000000006</v>
      </c>
      <c r="R272" s="26"/>
      <c r="S272" s="26"/>
      <c r="T272" s="26"/>
      <c r="U272" s="27">
        <v>111.43</v>
      </c>
      <c r="V272" s="27">
        <v>85.93</v>
      </c>
      <c r="W272" s="26"/>
      <c r="X272" s="27">
        <v>79.2</v>
      </c>
      <c r="Y272" s="27">
        <v>95.24</v>
      </c>
      <c r="Z272" s="27">
        <v>17.46</v>
      </c>
      <c r="AA272" s="27">
        <v>107.73</v>
      </c>
      <c r="AB272" s="27">
        <v>103.79</v>
      </c>
      <c r="AC272" s="27">
        <v>322.95</v>
      </c>
      <c r="AD272" s="27">
        <v>127.13</v>
      </c>
      <c r="AE272" s="27">
        <v>119.77</v>
      </c>
      <c r="AF272" s="27">
        <v>117.4</v>
      </c>
      <c r="AG272" s="27">
        <v>147.63999999999999</v>
      </c>
      <c r="AH272" s="27">
        <v>172.58</v>
      </c>
      <c r="AI272" s="27">
        <v>116.51</v>
      </c>
      <c r="AJ272" s="27">
        <v>141.08000000000001</v>
      </c>
      <c r="AK272" s="27">
        <v>97.95</v>
      </c>
      <c r="AL272" s="27">
        <v>211.49</v>
      </c>
      <c r="AM272" s="27">
        <v>90.29</v>
      </c>
      <c r="AN272" s="27">
        <v>165.26</v>
      </c>
      <c r="AO272" s="27">
        <v>183.74</v>
      </c>
      <c r="AP272" s="27">
        <v>135.63999999999999</v>
      </c>
      <c r="AQ272" s="27">
        <v>96.97</v>
      </c>
      <c r="AR272" s="27">
        <v>76.430000000000007</v>
      </c>
      <c r="AS272" s="27">
        <v>109.7</v>
      </c>
      <c r="AT272" s="27">
        <v>121.45</v>
      </c>
      <c r="AU272" s="27">
        <v>55.22</v>
      </c>
      <c r="AV272" s="27">
        <v>70</v>
      </c>
      <c r="AW272" s="27">
        <v>57.97</v>
      </c>
      <c r="AX272" s="27">
        <v>65.59</v>
      </c>
      <c r="AY272" s="27">
        <v>58.5</v>
      </c>
      <c r="AZ272" s="27">
        <v>81.680000000000007</v>
      </c>
      <c r="BA272" s="27">
        <v>70.41</v>
      </c>
      <c r="BB272" s="27">
        <v>97.55</v>
      </c>
      <c r="BC272" s="27">
        <v>78.95</v>
      </c>
      <c r="BD272" s="27">
        <v>38.28</v>
      </c>
      <c r="BE272" s="27">
        <v>38.69</v>
      </c>
      <c r="BF272" s="26"/>
      <c r="BG272" s="27">
        <v>86.88</v>
      </c>
      <c r="BH272" s="27">
        <v>113.74</v>
      </c>
      <c r="BI272" s="27">
        <v>69.040000000000006</v>
      </c>
      <c r="BJ272" s="27">
        <v>65.89</v>
      </c>
      <c r="BK272" s="27">
        <v>67.42</v>
      </c>
      <c r="BL272" s="27">
        <v>56.1</v>
      </c>
      <c r="BM272" s="27">
        <v>150.49</v>
      </c>
      <c r="BN272" s="27">
        <v>23.2</v>
      </c>
      <c r="BO272" s="27">
        <v>90.43</v>
      </c>
      <c r="BP272" s="27">
        <v>31.33</v>
      </c>
      <c r="BQ272" s="27">
        <v>51.21</v>
      </c>
      <c r="BR272" s="27">
        <v>92.17</v>
      </c>
      <c r="BS272" s="27">
        <v>49.32</v>
      </c>
      <c r="BT272" s="27">
        <v>36.35</v>
      </c>
      <c r="BU272" s="27">
        <v>62.42</v>
      </c>
      <c r="BV272" s="27">
        <v>114.71</v>
      </c>
      <c r="BW272" s="27">
        <v>104.05</v>
      </c>
      <c r="BX272" s="27">
        <v>75.680000000000007</v>
      </c>
      <c r="BY272" s="26"/>
      <c r="BZ272" s="26"/>
      <c r="CA272" s="26"/>
      <c r="CB272" s="26"/>
      <c r="CC272" s="27">
        <v>169.78</v>
      </c>
      <c r="CD272" s="27">
        <v>40.57</v>
      </c>
      <c r="CE272" s="27">
        <v>86.16</v>
      </c>
      <c r="CF272" s="27">
        <v>93.11</v>
      </c>
      <c r="CG272" s="27">
        <v>82.17</v>
      </c>
    </row>
    <row r="273" spans="1:85" x14ac:dyDescent="0.3">
      <c r="A273" s="25" t="s">
        <v>346</v>
      </c>
      <c r="B273" s="27">
        <v>79.61</v>
      </c>
      <c r="C273" s="26"/>
      <c r="D273" s="27">
        <v>77.349999999999994</v>
      </c>
      <c r="E273" s="27">
        <v>107.96</v>
      </c>
      <c r="F273" s="27">
        <v>124.78</v>
      </c>
      <c r="G273" s="27">
        <v>55.27</v>
      </c>
      <c r="H273" s="27">
        <v>65.2</v>
      </c>
      <c r="I273" s="27">
        <v>66.28</v>
      </c>
      <c r="J273" s="27">
        <v>73.03</v>
      </c>
      <c r="K273" s="27">
        <v>59.8</v>
      </c>
      <c r="L273" s="27">
        <v>88.6</v>
      </c>
      <c r="M273" s="27">
        <v>71.61</v>
      </c>
      <c r="N273" s="27">
        <v>74.44</v>
      </c>
      <c r="O273" s="27">
        <v>90.85</v>
      </c>
      <c r="P273" s="27">
        <v>54.94</v>
      </c>
      <c r="Q273" s="27">
        <v>72.78</v>
      </c>
      <c r="R273" s="26"/>
      <c r="S273" s="26"/>
      <c r="T273" s="26"/>
      <c r="U273" s="27">
        <v>111.42</v>
      </c>
      <c r="V273" s="27">
        <v>86.32</v>
      </c>
      <c r="W273" s="26"/>
      <c r="X273" s="27">
        <v>78.739999999999995</v>
      </c>
      <c r="Y273" s="27">
        <v>91.79</v>
      </c>
      <c r="Z273" s="27">
        <v>18.47</v>
      </c>
      <c r="AA273" s="27">
        <v>107.96</v>
      </c>
      <c r="AB273" s="27">
        <v>103.93</v>
      </c>
      <c r="AC273" s="27">
        <v>320.02</v>
      </c>
      <c r="AD273" s="27">
        <v>126.74</v>
      </c>
      <c r="AE273" s="27">
        <v>119.59</v>
      </c>
      <c r="AF273" s="27">
        <v>117.63</v>
      </c>
      <c r="AG273" s="27">
        <v>145.94999999999999</v>
      </c>
      <c r="AH273" s="27">
        <v>171.04</v>
      </c>
      <c r="AI273" s="27">
        <v>116.21</v>
      </c>
      <c r="AJ273" s="27">
        <v>141.75</v>
      </c>
      <c r="AK273" s="27">
        <v>98.05</v>
      </c>
      <c r="AL273" s="27">
        <v>209.73</v>
      </c>
      <c r="AM273" s="27">
        <v>90.58</v>
      </c>
      <c r="AN273" s="27">
        <v>163.71</v>
      </c>
      <c r="AO273" s="27">
        <v>182.68</v>
      </c>
      <c r="AP273" s="27">
        <v>135.06</v>
      </c>
      <c r="AQ273" s="27">
        <v>97.19</v>
      </c>
      <c r="AR273" s="27">
        <v>76.89</v>
      </c>
      <c r="AS273" s="27">
        <v>109.13</v>
      </c>
      <c r="AT273" s="27">
        <v>122.23</v>
      </c>
      <c r="AU273" s="27">
        <v>55.27</v>
      </c>
      <c r="AV273" s="27">
        <v>71.13</v>
      </c>
      <c r="AW273" s="27">
        <v>58.89</v>
      </c>
      <c r="AX273" s="27">
        <v>66.28</v>
      </c>
      <c r="AY273" s="27">
        <v>59.88</v>
      </c>
      <c r="AZ273" s="27">
        <v>82.85</v>
      </c>
      <c r="BA273" s="27">
        <v>70.75</v>
      </c>
      <c r="BB273" s="27">
        <v>96.96</v>
      </c>
      <c r="BC273" s="27">
        <v>78.09</v>
      </c>
      <c r="BD273" s="27">
        <v>40.020000000000003</v>
      </c>
      <c r="BE273" s="27">
        <v>40.19</v>
      </c>
      <c r="BF273" s="26"/>
      <c r="BG273" s="27">
        <v>88.6</v>
      </c>
      <c r="BH273" s="27">
        <v>112.63</v>
      </c>
      <c r="BI273" s="27">
        <v>70.06</v>
      </c>
      <c r="BJ273" s="27">
        <v>66.8</v>
      </c>
      <c r="BK273" s="27">
        <v>67.83</v>
      </c>
      <c r="BL273" s="27">
        <v>56.69</v>
      </c>
      <c r="BM273" s="27">
        <v>151.41999999999999</v>
      </c>
      <c r="BN273" s="27">
        <v>24.06</v>
      </c>
      <c r="BO273" s="27">
        <v>90.85</v>
      </c>
      <c r="BP273" s="27">
        <v>32.64</v>
      </c>
      <c r="BQ273" s="27">
        <v>50.88</v>
      </c>
      <c r="BR273" s="27">
        <v>91.82</v>
      </c>
      <c r="BS273" s="27">
        <v>50.52</v>
      </c>
      <c r="BT273" s="27">
        <v>36.85</v>
      </c>
      <c r="BU273" s="27">
        <v>64.58</v>
      </c>
      <c r="BV273" s="27">
        <v>116.16</v>
      </c>
      <c r="BW273" s="27">
        <v>106.13</v>
      </c>
      <c r="BX273" s="27">
        <v>76.27</v>
      </c>
      <c r="BY273" s="26"/>
      <c r="BZ273" s="26"/>
      <c r="CA273" s="26"/>
      <c r="CB273" s="26"/>
      <c r="CC273" s="27">
        <v>169.06</v>
      </c>
      <c r="CD273" s="27">
        <v>41.4</v>
      </c>
      <c r="CE273" s="27">
        <v>86.29</v>
      </c>
      <c r="CF273" s="27">
        <v>95.03</v>
      </c>
      <c r="CG273" s="27">
        <v>82.11</v>
      </c>
    </row>
    <row r="274" spans="1:85" x14ac:dyDescent="0.3">
      <c r="A274" s="25" t="s">
        <v>347</v>
      </c>
      <c r="B274" s="27">
        <v>80.180000000000007</v>
      </c>
      <c r="C274" s="26"/>
      <c r="D274" s="27">
        <v>76.760000000000005</v>
      </c>
      <c r="E274" s="27">
        <v>107.87</v>
      </c>
      <c r="F274" s="27">
        <v>124.54</v>
      </c>
      <c r="G274" s="27">
        <v>55.72</v>
      </c>
      <c r="H274" s="27">
        <v>66.56</v>
      </c>
      <c r="I274" s="27">
        <v>66.849999999999994</v>
      </c>
      <c r="J274" s="27">
        <v>73.900000000000006</v>
      </c>
      <c r="K274" s="27">
        <v>60.63</v>
      </c>
      <c r="L274" s="27">
        <v>90.24</v>
      </c>
      <c r="M274" s="27">
        <v>72.510000000000005</v>
      </c>
      <c r="N274" s="27">
        <v>75.13</v>
      </c>
      <c r="O274" s="27">
        <v>91.41</v>
      </c>
      <c r="P274" s="27">
        <v>55.37</v>
      </c>
      <c r="Q274" s="27">
        <v>74.13</v>
      </c>
      <c r="R274" s="26"/>
      <c r="S274" s="26"/>
      <c r="T274" s="26"/>
      <c r="U274" s="27">
        <v>110.77</v>
      </c>
      <c r="V274" s="27">
        <v>87.16</v>
      </c>
      <c r="W274" s="26"/>
      <c r="X274" s="27">
        <v>78.14</v>
      </c>
      <c r="Y274" s="27">
        <v>88.69</v>
      </c>
      <c r="Z274" s="27">
        <v>19.66</v>
      </c>
      <c r="AA274" s="27">
        <v>107.87</v>
      </c>
      <c r="AB274" s="27">
        <v>104.09</v>
      </c>
      <c r="AC274" s="27">
        <v>316.91000000000003</v>
      </c>
      <c r="AD274" s="27">
        <v>126.02</v>
      </c>
      <c r="AE274" s="27">
        <v>119.37</v>
      </c>
      <c r="AF274" s="27">
        <v>117.9</v>
      </c>
      <c r="AG274" s="27">
        <v>144.25</v>
      </c>
      <c r="AH274" s="27">
        <v>169.73</v>
      </c>
      <c r="AI274" s="27">
        <v>116</v>
      </c>
      <c r="AJ274" s="27">
        <v>142.24</v>
      </c>
      <c r="AK274" s="27">
        <v>98.73</v>
      </c>
      <c r="AL274" s="27">
        <v>208.36</v>
      </c>
      <c r="AM274" s="27">
        <v>90.99</v>
      </c>
      <c r="AN274" s="27">
        <v>161.33000000000001</v>
      </c>
      <c r="AO274" s="27">
        <v>180.98</v>
      </c>
      <c r="AP274" s="27">
        <v>135.1</v>
      </c>
      <c r="AQ274" s="27">
        <v>97.78</v>
      </c>
      <c r="AR274" s="27">
        <v>77.23</v>
      </c>
      <c r="AS274" s="27">
        <v>108.25</v>
      </c>
      <c r="AT274" s="27">
        <v>122.41</v>
      </c>
      <c r="AU274" s="27">
        <v>55.72</v>
      </c>
      <c r="AV274" s="27">
        <v>72.72</v>
      </c>
      <c r="AW274" s="27">
        <v>59.99</v>
      </c>
      <c r="AX274" s="27">
        <v>66.849999999999994</v>
      </c>
      <c r="AY274" s="27">
        <v>61.67</v>
      </c>
      <c r="AZ274" s="27">
        <v>84.04</v>
      </c>
      <c r="BA274" s="27">
        <v>71.36</v>
      </c>
      <c r="BB274" s="27">
        <v>97.08</v>
      </c>
      <c r="BC274" s="27">
        <v>77.41</v>
      </c>
      <c r="BD274" s="27">
        <v>41.12</v>
      </c>
      <c r="BE274" s="27">
        <v>41.74</v>
      </c>
      <c r="BF274" s="26"/>
      <c r="BG274" s="27">
        <v>90.24</v>
      </c>
      <c r="BH274" s="27">
        <v>111.64</v>
      </c>
      <c r="BI274" s="27">
        <v>70.88</v>
      </c>
      <c r="BJ274" s="27">
        <v>68.150000000000006</v>
      </c>
      <c r="BK274" s="27">
        <v>68.41</v>
      </c>
      <c r="BL274" s="27">
        <v>56.93</v>
      </c>
      <c r="BM274" s="27">
        <v>153.11000000000001</v>
      </c>
      <c r="BN274" s="27">
        <v>24.73</v>
      </c>
      <c r="BO274" s="27">
        <v>91.41</v>
      </c>
      <c r="BP274" s="27">
        <v>33.869999999999997</v>
      </c>
      <c r="BQ274" s="27">
        <v>50.5</v>
      </c>
      <c r="BR274" s="27">
        <v>91.56</v>
      </c>
      <c r="BS274" s="27">
        <v>51.8</v>
      </c>
      <c r="BT274" s="27">
        <v>37.6</v>
      </c>
      <c r="BU274" s="27">
        <v>66.239999999999995</v>
      </c>
      <c r="BV274" s="27">
        <v>117.46</v>
      </c>
      <c r="BW274" s="27">
        <v>107.78</v>
      </c>
      <c r="BX274" s="27">
        <v>76.98</v>
      </c>
      <c r="BY274" s="26"/>
      <c r="BZ274" s="26"/>
      <c r="CA274" s="26"/>
      <c r="CB274" s="26"/>
      <c r="CC274" s="27">
        <v>167.51</v>
      </c>
      <c r="CD274" s="27">
        <v>41.81</v>
      </c>
      <c r="CE274" s="27">
        <v>86.94</v>
      </c>
      <c r="CF274" s="27">
        <v>97.37</v>
      </c>
      <c r="CG274" s="27">
        <v>82.49</v>
      </c>
    </row>
    <row r="275" spans="1:85" x14ac:dyDescent="0.3">
      <c r="A275" s="25" t="s">
        <v>348</v>
      </c>
      <c r="B275" s="27">
        <v>80.819999999999993</v>
      </c>
      <c r="C275" s="26"/>
      <c r="D275" s="27">
        <v>75.849999999999994</v>
      </c>
      <c r="E275" s="27">
        <v>107.59</v>
      </c>
      <c r="F275" s="27">
        <v>124.76</v>
      </c>
      <c r="G275" s="27">
        <v>56.03</v>
      </c>
      <c r="H275" s="27">
        <v>68.180000000000007</v>
      </c>
      <c r="I275" s="27">
        <v>67.22</v>
      </c>
      <c r="J275" s="27">
        <v>74.930000000000007</v>
      </c>
      <c r="K275" s="27">
        <v>61.37</v>
      </c>
      <c r="L275" s="27">
        <v>92.09</v>
      </c>
      <c r="M275" s="27">
        <v>73.45</v>
      </c>
      <c r="N275" s="27">
        <v>76.37</v>
      </c>
      <c r="O275" s="27">
        <v>91.82</v>
      </c>
      <c r="P275" s="27">
        <v>55.59</v>
      </c>
      <c r="Q275" s="27">
        <v>75.27</v>
      </c>
      <c r="R275" s="26"/>
      <c r="S275" s="26"/>
      <c r="T275" s="26"/>
      <c r="U275" s="27">
        <v>110.5</v>
      </c>
      <c r="V275" s="27">
        <v>88.34</v>
      </c>
      <c r="W275" s="26"/>
      <c r="X275" s="27">
        <v>77.2</v>
      </c>
      <c r="Y275" s="27">
        <v>85.76</v>
      </c>
      <c r="Z275" s="27">
        <v>21.09</v>
      </c>
      <c r="AA275" s="27">
        <v>107.59</v>
      </c>
      <c r="AB275" s="27">
        <v>104.34</v>
      </c>
      <c r="AC275" s="27">
        <v>313.61</v>
      </c>
      <c r="AD275" s="27">
        <v>125.02</v>
      </c>
      <c r="AE275" s="27">
        <v>119.69</v>
      </c>
      <c r="AF275" s="27">
        <v>120.03</v>
      </c>
      <c r="AG275" s="27">
        <v>143.27000000000001</v>
      </c>
      <c r="AH275" s="27">
        <v>169.5</v>
      </c>
      <c r="AI275" s="27">
        <v>116.2</v>
      </c>
      <c r="AJ275" s="27">
        <v>143.25</v>
      </c>
      <c r="AK275" s="27">
        <v>100.06</v>
      </c>
      <c r="AL275" s="27">
        <v>207.42</v>
      </c>
      <c r="AM275" s="27">
        <v>91.86</v>
      </c>
      <c r="AN275" s="27">
        <v>160.02000000000001</v>
      </c>
      <c r="AO275" s="27">
        <v>180.01</v>
      </c>
      <c r="AP275" s="27">
        <v>135</v>
      </c>
      <c r="AQ275" s="27">
        <v>98.45</v>
      </c>
      <c r="AR275" s="27">
        <v>77.98</v>
      </c>
      <c r="AS275" s="27">
        <v>108.13</v>
      </c>
      <c r="AT275" s="27">
        <v>123.27</v>
      </c>
      <c r="AU275" s="27">
        <v>56.03</v>
      </c>
      <c r="AV275" s="27">
        <v>74.64</v>
      </c>
      <c r="AW275" s="27">
        <v>61.28</v>
      </c>
      <c r="AX275" s="27">
        <v>67.22</v>
      </c>
      <c r="AY275" s="27">
        <v>63.65</v>
      </c>
      <c r="AZ275" s="27">
        <v>85.35</v>
      </c>
      <c r="BA275" s="27">
        <v>72.14</v>
      </c>
      <c r="BB275" s="27">
        <v>96.96</v>
      </c>
      <c r="BC275" s="27">
        <v>76.41</v>
      </c>
      <c r="BD275" s="27">
        <v>41.68</v>
      </c>
      <c r="BE275" s="27">
        <v>43.91</v>
      </c>
      <c r="BF275" s="26"/>
      <c r="BG275" s="27">
        <v>92.09</v>
      </c>
      <c r="BH275" s="27">
        <v>112.3</v>
      </c>
      <c r="BI275" s="27">
        <v>71.819999999999993</v>
      </c>
      <c r="BJ275" s="27">
        <v>69.2</v>
      </c>
      <c r="BK275" s="27">
        <v>69.19</v>
      </c>
      <c r="BL275" s="27">
        <v>57.97</v>
      </c>
      <c r="BM275" s="27">
        <v>155.12</v>
      </c>
      <c r="BN275" s="27">
        <v>25.52</v>
      </c>
      <c r="BO275" s="27">
        <v>91.82</v>
      </c>
      <c r="BP275" s="27">
        <v>34.700000000000003</v>
      </c>
      <c r="BQ275" s="27">
        <v>50.19</v>
      </c>
      <c r="BR275" s="27">
        <v>91.31</v>
      </c>
      <c r="BS275" s="27">
        <v>52.38</v>
      </c>
      <c r="BT275" s="27">
        <v>37.94</v>
      </c>
      <c r="BU275" s="27">
        <v>67.73</v>
      </c>
      <c r="BV275" s="27">
        <v>117.48</v>
      </c>
      <c r="BW275" s="27">
        <v>110</v>
      </c>
      <c r="BX275" s="27">
        <v>77.38</v>
      </c>
      <c r="BY275" s="26"/>
      <c r="BZ275" s="26"/>
      <c r="CA275" s="26"/>
      <c r="CB275" s="26"/>
      <c r="CC275" s="27">
        <v>166.46</v>
      </c>
      <c r="CD275" s="27">
        <v>42.46</v>
      </c>
      <c r="CE275" s="27">
        <v>87.73</v>
      </c>
      <c r="CF275" s="27">
        <v>100.68</v>
      </c>
      <c r="CG275" s="27">
        <v>83.05</v>
      </c>
    </row>
    <row r="276" spans="1:85" x14ac:dyDescent="0.3">
      <c r="A276" s="25" t="s">
        <v>349</v>
      </c>
      <c r="B276" s="27">
        <v>81.41</v>
      </c>
      <c r="C276" s="26"/>
      <c r="D276" s="27">
        <v>75.599999999999994</v>
      </c>
      <c r="E276" s="27">
        <v>107.12</v>
      </c>
      <c r="F276" s="27">
        <v>124.39</v>
      </c>
      <c r="G276" s="27">
        <v>56.38</v>
      </c>
      <c r="H276" s="27">
        <v>69.709999999999994</v>
      </c>
      <c r="I276" s="27">
        <v>67.86</v>
      </c>
      <c r="J276" s="27">
        <v>75.78</v>
      </c>
      <c r="K276" s="27">
        <v>62.16</v>
      </c>
      <c r="L276" s="27">
        <v>93.85</v>
      </c>
      <c r="M276" s="27">
        <v>75.02</v>
      </c>
      <c r="N276" s="27">
        <v>77.180000000000007</v>
      </c>
      <c r="O276" s="27">
        <v>92.76</v>
      </c>
      <c r="P276" s="27">
        <v>56.19</v>
      </c>
      <c r="Q276" s="27">
        <v>76.48</v>
      </c>
      <c r="R276" s="26"/>
      <c r="S276" s="26"/>
      <c r="T276" s="26"/>
      <c r="U276" s="27">
        <v>110</v>
      </c>
      <c r="V276" s="27">
        <v>89.73</v>
      </c>
      <c r="W276" s="26"/>
      <c r="X276" s="27">
        <v>76.91</v>
      </c>
      <c r="Y276" s="27">
        <v>85</v>
      </c>
      <c r="Z276" s="27">
        <v>22.64</v>
      </c>
      <c r="AA276" s="27">
        <v>107.12</v>
      </c>
      <c r="AB276" s="27">
        <v>104.51</v>
      </c>
      <c r="AC276" s="27">
        <v>311.36</v>
      </c>
      <c r="AD276" s="27">
        <v>124.26</v>
      </c>
      <c r="AE276" s="27">
        <v>119.41</v>
      </c>
      <c r="AF276" s="27">
        <v>120.5</v>
      </c>
      <c r="AG276" s="27">
        <v>141</v>
      </c>
      <c r="AH276" s="27">
        <v>167.83</v>
      </c>
      <c r="AI276" s="27">
        <v>115.47</v>
      </c>
      <c r="AJ276" s="27">
        <v>143.36000000000001</v>
      </c>
      <c r="AK276" s="27">
        <v>100.23</v>
      </c>
      <c r="AL276" s="27">
        <v>205.64</v>
      </c>
      <c r="AM276" s="27">
        <v>92.69</v>
      </c>
      <c r="AN276" s="27">
        <v>158.81</v>
      </c>
      <c r="AO276" s="27">
        <v>177.89</v>
      </c>
      <c r="AP276" s="27">
        <v>134.68</v>
      </c>
      <c r="AQ276" s="27">
        <v>98.45</v>
      </c>
      <c r="AR276" s="27">
        <v>78.14</v>
      </c>
      <c r="AS276" s="27">
        <v>107.63</v>
      </c>
      <c r="AT276" s="27">
        <v>124.01</v>
      </c>
      <c r="AU276" s="27">
        <v>56.38</v>
      </c>
      <c r="AV276" s="27">
        <v>76.569999999999993</v>
      </c>
      <c r="AW276" s="27">
        <v>62.41</v>
      </c>
      <c r="AX276" s="27">
        <v>67.86</v>
      </c>
      <c r="AY276" s="27">
        <v>64.52</v>
      </c>
      <c r="AZ276" s="27">
        <v>86.2</v>
      </c>
      <c r="BA276" s="27">
        <v>72.98</v>
      </c>
      <c r="BB276" s="27">
        <v>97.16</v>
      </c>
      <c r="BC276" s="27">
        <v>74.56</v>
      </c>
      <c r="BD276" s="27">
        <v>42.91</v>
      </c>
      <c r="BE276" s="27">
        <v>45.69</v>
      </c>
      <c r="BF276" s="26"/>
      <c r="BG276" s="27">
        <v>93.85</v>
      </c>
      <c r="BH276" s="27">
        <v>112.01</v>
      </c>
      <c r="BI276" s="27">
        <v>72.569999999999993</v>
      </c>
      <c r="BJ276" s="27">
        <v>71.290000000000006</v>
      </c>
      <c r="BK276" s="27">
        <v>71.41</v>
      </c>
      <c r="BL276" s="27">
        <v>58.23</v>
      </c>
      <c r="BM276" s="27">
        <v>156.74</v>
      </c>
      <c r="BN276" s="27">
        <v>26.82</v>
      </c>
      <c r="BO276" s="27">
        <v>92.76</v>
      </c>
      <c r="BP276" s="27">
        <v>36.47</v>
      </c>
      <c r="BQ276" s="27">
        <v>50.26</v>
      </c>
      <c r="BR276" s="27">
        <v>90.77</v>
      </c>
      <c r="BS276" s="27">
        <v>53.55</v>
      </c>
      <c r="BT276" s="27">
        <v>38.51</v>
      </c>
      <c r="BU276" s="27">
        <v>69.38</v>
      </c>
      <c r="BV276" s="27">
        <v>117.26</v>
      </c>
      <c r="BW276" s="27">
        <v>111.31</v>
      </c>
      <c r="BX276" s="27">
        <v>77.92</v>
      </c>
      <c r="BY276" s="26"/>
      <c r="BZ276" s="26"/>
      <c r="CA276" s="26"/>
      <c r="CB276" s="26"/>
      <c r="CC276" s="27">
        <v>165.12</v>
      </c>
      <c r="CD276" s="27">
        <v>42.92</v>
      </c>
      <c r="CE276" s="27">
        <v>87.7</v>
      </c>
      <c r="CF276" s="27">
        <v>105</v>
      </c>
      <c r="CG276" s="27">
        <v>83.95</v>
      </c>
    </row>
    <row r="277" spans="1:85" x14ac:dyDescent="0.3">
      <c r="A277" s="25" t="s">
        <v>350</v>
      </c>
      <c r="B277" s="27">
        <v>82.04</v>
      </c>
      <c r="C277" s="26"/>
      <c r="D277" s="27">
        <v>75.319999999999993</v>
      </c>
      <c r="E277" s="27">
        <v>106.68</v>
      </c>
      <c r="F277" s="27">
        <v>124.03</v>
      </c>
      <c r="G277" s="27">
        <v>56.2</v>
      </c>
      <c r="H277" s="27">
        <v>70.77</v>
      </c>
      <c r="I277" s="27">
        <v>68.3</v>
      </c>
      <c r="J277" s="27">
        <v>76.28</v>
      </c>
      <c r="K277" s="27">
        <v>62.98</v>
      </c>
      <c r="L277" s="27">
        <v>95.43</v>
      </c>
      <c r="M277" s="27">
        <v>78.56</v>
      </c>
      <c r="N277" s="27">
        <v>77.849999999999994</v>
      </c>
      <c r="O277" s="27">
        <v>93.64</v>
      </c>
      <c r="P277" s="27">
        <v>56.4</v>
      </c>
      <c r="Q277" s="27">
        <v>77.63</v>
      </c>
      <c r="R277" s="26"/>
      <c r="S277" s="26"/>
      <c r="T277" s="26"/>
      <c r="U277" s="27">
        <v>109.54</v>
      </c>
      <c r="V277" s="27">
        <v>90.88</v>
      </c>
      <c r="W277" s="26"/>
      <c r="X277" s="27">
        <v>76.59</v>
      </c>
      <c r="Y277" s="27">
        <v>84.4</v>
      </c>
      <c r="Z277" s="27">
        <v>24.12</v>
      </c>
      <c r="AA277" s="27">
        <v>106.68</v>
      </c>
      <c r="AB277" s="27">
        <v>104.57</v>
      </c>
      <c r="AC277" s="27">
        <v>309</v>
      </c>
      <c r="AD277" s="27">
        <v>124.41</v>
      </c>
      <c r="AE277" s="27">
        <v>119.3</v>
      </c>
      <c r="AF277" s="27">
        <v>120.72</v>
      </c>
      <c r="AG277" s="27">
        <v>138.78</v>
      </c>
      <c r="AH277" s="27">
        <v>166.52</v>
      </c>
      <c r="AI277" s="27">
        <v>114.88</v>
      </c>
      <c r="AJ277" s="27">
        <v>143.65</v>
      </c>
      <c r="AK277" s="27">
        <v>100.4</v>
      </c>
      <c r="AL277" s="27">
        <v>204.02</v>
      </c>
      <c r="AM277" s="27">
        <v>94.01</v>
      </c>
      <c r="AN277" s="27">
        <v>157.69999999999999</v>
      </c>
      <c r="AO277" s="27">
        <v>175.89</v>
      </c>
      <c r="AP277" s="27">
        <v>134.32</v>
      </c>
      <c r="AQ277" s="27">
        <v>98.11</v>
      </c>
      <c r="AR277" s="27">
        <v>78.099999999999994</v>
      </c>
      <c r="AS277" s="27">
        <v>107.23</v>
      </c>
      <c r="AT277" s="27">
        <v>124.7</v>
      </c>
      <c r="AU277" s="27">
        <v>56.2</v>
      </c>
      <c r="AV277" s="27">
        <v>77.86</v>
      </c>
      <c r="AW277" s="27">
        <v>63.22</v>
      </c>
      <c r="AX277" s="27">
        <v>68.3</v>
      </c>
      <c r="AY277" s="27">
        <v>64.94</v>
      </c>
      <c r="AZ277" s="27">
        <v>87.1</v>
      </c>
      <c r="BA277" s="27">
        <v>73.33</v>
      </c>
      <c r="BB277" s="27">
        <v>97.1</v>
      </c>
      <c r="BC277" s="27">
        <v>73.08</v>
      </c>
      <c r="BD277" s="27">
        <v>44.7</v>
      </c>
      <c r="BE277" s="27">
        <v>47.12</v>
      </c>
      <c r="BF277" s="26"/>
      <c r="BG277" s="27">
        <v>95.43</v>
      </c>
      <c r="BH277" s="27">
        <v>111.6</v>
      </c>
      <c r="BI277" s="27">
        <v>73.22</v>
      </c>
      <c r="BJ277" s="27">
        <v>77.67</v>
      </c>
      <c r="BK277" s="27">
        <v>73.34</v>
      </c>
      <c r="BL277" s="27">
        <v>58.73</v>
      </c>
      <c r="BM277" s="27">
        <v>157.22</v>
      </c>
      <c r="BN277" s="27">
        <v>28.27</v>
      </c>
      <c r="BO277" s="27">
        <v>93.64</v>
      </c>
      <c r="BP277" s="27">
        <v>37.1</v>
      </c>
      <c r="BQ277" s="27">
        <v>50.67</v>
      </c>
      <c r="BR277" s="27">
        <v>90.26</v>
      </c>
      <c r="BS277" s="27">
        <v>54.03</v>
      </c>
      <c r="BT277" s="27">
        <v>38.82</v>
      </c>
      <c r="BU277" s="27">
        <v>71.08</v>
      </c>
      <c r="BV277" s="27">
        <v>116.71</v>
      </c>
      <c r="BW277" s="27">
        <v>111.99</v>
      </c>
      <c r="BX277" s="27">
        <v>78.36</v>
      </c>
      <c r="BY277" s="26"/>
      <c r="BZ277" s="26"/>
      <c r="CA277" s="26"/>
      <c r="CB277" s="26"/>
      <c r="CC277" s="27">
        <v>163.78</v>
      </c>
      <c r="CD277" s="27">
        <v>43.46</v>
      </c>
      <c r="CE277" s="27">
        <v>87.8</v>
      </c>
      <c r="CF277" s="27">
        <v>108.43</v>
      </c>
      <c r="CG277" s="27">
        <v>84.69</v>
      </c>
    </row>
    <row r="278" spans="1:85" x14ac:dyDescent="0.3">
      <c r="A278" s="25" t="s">
        <v>351</v>
      </c>
      <c r="B278" s="27">
        <v>82.46</v>
      </c>
      <c r="C278" s="26"/>
      <c r="D278" s="27">
        <v>74.97</v>
      </c>
      <c r="E278" s="27">
        <v>106.3</v>
      </c>
      <c r="F278" s="27">
        <v>123.77</v>
      </c>
      <c r="G278" s="27">
        <v>56.21</v>
      </c>
      <c r="H278" s="27">
        <v>71.989999999999995</v>
      </c>
      <c r="I278" s="27">
        <v>68.66</v>
      </c>
      <c r="J278" s="27">
        <v>76.900000000000006</v>
      </c>
      <c r="K278" s="27">
        <v>63.64</v>
      </c>
      <c r="L278" s="27">
        <v>96.5</v>
      </c>
      <c r="M278" s="27">
        <v>79.680000000000007</v>
      </c>
      <c r="N278" s="27">
        <v>78.489999999999995</v>
      </c>
      <c r="O278" s="27">
        <v>94.72</v>
      </c>
      <c r="P278" s="27">
        <v>56.63</v>
      </c>
      <c r="Q278" s="27">
        <v>78.650000000000006</v>
      </c>
      <c r="R278" s="26"/>
      <c r="S278" s="26"/>
      <c r="T278" s="26"/>
      <c r="U278" s="27">
        <v>108.97</v>
      </c>
      <c r="V278" s="27">
        <v>90.75</v>
      </c>
      <c r="W278" s="26"/>
      <c r="X278" s="27">
        <v>76.19</v>
      </c>
      <c r="Y278" s="27">
        <v>84.71</v>
      </c>
      <c r="Z278" s="27">
        <v>25.14</v>
      </c>
      <c r="AA278" s="27">
        <v>106.3</v>
      </c>
      <c r="AB278" s="27">
        <v>104.76</v>
      </c>
      <c r="AC278" s="27">
        <v>305.60000000000002</v>
      </c>
      <c r="AD278" s="27">
        <v>124.02</v>
      </c>
      <c r="AE278" s="27">
        <v>118.69</v>
      </c>
      <c r="AF278" s="27">
        <v>121.36</v>
      </c>
      <c r="AG278" s="27">
        <v>136.82</v>
      </c>
      <c r="AH278" s="27">
        <v>165.02</v>
      </c>
      <c r="AI278" s="27">
        <v>114.28</v>
      </c>
      <c r="AJ278" s="27">
        <v>143.53</v>
      </c>
      <c r="AK278" s="27">
        <v>100.86</v>
      </c>
      <c r="AL278" s="27">
        <v>202.74</v>
      </c>
      <c r="AM278" s="27">
        <v>94.72</v>
      </c>
      <c r="AN278" s="27">
        <v>157.22999999999999</v>
      </c>
      <c r="AO278" s="27">
        <v>173.78</v>
      </c>
      <c r="AP278" s="27">
        <v>134.03</v>
      </c>
      <c r="AQ278" s="27">
        <v>98.22</v>
      </c>
      <c r="AR278" s="27">
        <v>78.12</v>
      </c>
      <c r="AS278" s="27">
        <v>106.81</v>
      </c>
      <c r="AT278" s="27">
        <v>126.23</v>
      </c>
      <c r="AU278" s="27">
        <v>56.21</v>
      </c>
      <c r="AV278" s="27">
        <v>79.459999999999994</v>
      </c>
      <c r="AW278" s="27">
        <v>64.05</v>
      </c>
      <c r="AX278" s="27">
        <v>68.66</v>
      </c>
      <c r="AY278" s="27">
        <v>65.48</v>
      </c>
      <c r="AZ278" s="27">
        <v>87.8</v>
      </c>
      <c r="BA278" s="27">
        <v>73.930000000000007</v>
      </c>
      <c r="BB278" s="27">
        <v>97.02</v>
      </c>
      <c r="BC278" s="27">
        <v>72.88</v>
      </c>
      <c r="BD278" s="27">
        <v>45.11</v>
      </c>
      <c r="BE278" s="27">
        <v>49.07</v>
      </c>
      <c r="BF278" s="26"/>
      <c r="BG278" s="27">
        <v>96.5</v>
      </c>
      <c r="BH278" s="27">
        <v>111.44</v>
      </c>
      <c r="BI278" s="27">
        <v>73.849999999999994</v>
      </c>
      <c r="BJ278" s="27">
        <v>78.78</v>
      </c>
      <c r="BK278" s="27">
        <v>75.7</v>
      </c>
      <c r="BL278" s="27">
        <v>59.22</v>
      </c>
      <c r="BM278" s="27">
        <v>157.61000000000001</v>
      </c>
      <c r="BN278" s="27">
        <v>29.7</v>
      </c>
      <c r="BO278" s="27">
        <v>94.72</v>
      </c>
      <c r="BP278" s="27">
        <v>37.68</v>
      </c>
      <c r="BQ278" s="27">
        <v>51.39</v>
      </c>
      <c r="BR278" s="27">
        <v>89.63</v>
      </c>
      <c r="BS278" s="27">
        <v>54.71</v>
      </c>
      <c r="BT278" s="27">
        <v>39.1</v>
      </c>
      <c r="BU278" s="27">
        <v>72.41</v>
      </c>
      <c r="BV278" s="27">
        <v>116.36</v>
      </c>
      <c r="BW278" s="27">
        <v>113.32</v>
      </c>
      <c r="BX278" s="27">
        <v>78.94</v>
      </c>
      <c r="BY278" s="26"/>
      <c r="BZ278" s="26"/>
      <c r="CA278" s="26"/>
      <c r="CB278" s="26"/>
      <c r="CC278" s="27">
        <v>162.24</v>
      </c>
      <c r="CD278" s="27">
        <v>43.99</v>
      </c>
      <c r="CE278" s="27">
        <v>88.23</v>
      </c>
      <c r="CF278" s="27">
        <v>110.51</v>
      </c>
      <c r="CG278" s="27">
        <v>83.54</v>
      </c>
    </row>
    <row r="279" spans="1:85" x14ac:dyDescent="0.3">
      <c r="A279" s="25" t="s">
        <v>352</v>
      </c>
      <c r="B279" s="27">
        <v>83.12</v>
      </c>
      <c r="C279" s="26"/>
      <c r="D279" s="27">
        <v>74.38</v>
      </c>
      <c r="E279" s="27">
        <v>106.05</v>
      </c>
      <c r="F279" s="27">
        <v>123.84</v>
      </c>
      <c r="G279" s="27">
        <v>56.33</v>
      </c>
      <c r="H279" s="27">
        <v>73.3</v>
      </c>
      <c r="I279" s="27">
        <v>69.37</v>
      </c>
      <c r="J279" s="27">
        <v>77.760000000000005</v>
      </c>
      <c r="K279" s="27">
        <v>64.67</v>
      </c>
      <c r="L279" s="27">
        <v>97.2</v>
      </c>
      <c r="M279" s="27">
        <v>81.349999999999994</v>
      </c>
      <c r="N279" s="27">
        <v>79.7</v>
      </c>
      <c r="O279" s="27">
        <v>96.14</v>
      </c>
      <c r="P279" s="27">
        <v>57.03</v>
      </c>
      <c r="Q279" s="27">
        <v>79.86</v>
      </c>
      <c r="R279" s="26"/>
      <c r="S279" s="26"/>
      <c r="T279" s="26"/>
      <c r="U279" s="27">
        <v>108.08</v>
      </c>
      <c r="V279" s="27">
        <v>91.21</v>
      </c>
      <c r="W279" s="26"/>
      <c r="X279" s="27">
        <v>75.56</v>
      </c>
      <c r="Y279" s="27">
        <v>85.09</v>
      </c>
      <c r="Z279" s="27">
        <v>25.46</v>
      </c>
      <c r="AA279" s="27">
        <v>106.05</v>
      </c>
      <c r="AB279" s="27">
        <v>105.14</v>
      </c>
      <c r="AC279" s="27">
        <v>302</v>
      </c>
      <c r="AD279" s="27">
        <v>123.81</v>
      </c>
      <c r="AE279" s="27">
        <v>118.66</v>
      </c>
      <c r="AF279" s="27">
        <v>122.09</v>
      </c>
      <c r="AG279" s="27">
        <v>136.05000000000001</v>
      </c>
      <c r="AH279" s="27">
        <v>164.42</v>
      </c>
      <c r="AI279" s="27">
        <v>114.08</v>
      </c>
      <c r="AJ279" s="27">
        <v>143.78</v>
      </c>
      <c r="AK279" s="27">
        <v>101.42</v>
      </c>
      <c r="AL279" s="27">
        <v>201.51</v>
      </c>
      <c r="AM279" s="27">
        <v>95.49</v>
      </c>
      <c r="AN279" s="27">
        <v>157.46</v>
      </c>
      <c r="AO279" s="27">
        <v>171.93</v>
      </c>
      <c r="AP279" s="27">
        <v>133.81</v>
      </c>
      <c r="AQ279" s="27">
        <v>98.56</v>
      </c>
      <c r="AR279" s="27">
        <v>78.36</v>
      </c>
      <c r="AS279" s="27">
        <v>105.99</v>
      </c>
      <c r="AT279" s="27">
        <v>128.66999999999999</v>
      </c>
      <c r="AU279" s="27">
        <v>56.33</v>
      </c>
      <c r="AV279" s="27">
        <v>81.14</v>
      </c>
      <c r="AW279" s="27">
        <v>64.97</v>
      </c>
      <c r="AX279" s="27">
        <v>69.37</v>
      </c>
      <c r="AY279" s="27">
        <v>66</v>
      </c>
      <c r="AZ279" s="27">
        <v>88.47</v>
      </c>
      <c r="BA279" s="27">
        <v>74.92</v>
      </c>
      <c r="BB279" s="27">
        <v>96.84</v>
      </c>
      <c r="BC279" s="27">
        <v>73.650000000000006</v>
      </c>
      <c r="BD279" s="27">
        <v>45.89</v>
      </c>
      <c r="BE279" s="27">
        <v>51.8</v>
      </c>
      <c r="BF279" s="26"/>
      <c r="BG279" s="27">
        <v>97.2</v>
      </c>
      <c r="BH279" s="27">
        <v>111.26</v>
      </c>
      <c r="BI279" s="27">
        <v>74.53</v>
      </c>
      <c r="BJ279" s="27">
        <v>80.599999999999994</v>
      </c>
      <c r="BK279" s="27">
        <v>79.17</v>
      </c>
      <c r="BL279" s="27">
        <v>60.1</v>
      </c>
      <c r="BM279" s="27">
        <v>159.02000000000001</v>
      </c>
      <c r="BN279" s="27">
        <v>31.56</v>
      </c>
      <c r="BO279" s="27">
        <v>96.14</v>
      </c>
      <c r="BP279" s="27">
        <v>38.409999999999997</v>
      </c>
      <c r="BQ279" s="27">
        <v>52.24</v>
      </c>
      <c r="BR279" s="27">
        <v>89.22</v>
      </c>
      <c r="BS279" s="27">
        <v>55.6</v>
      </c>
      <c r="BT279" s="27">
        <v>39.39</v>
      </c>
      <c r="BU279" s="27">
        <v>73.98</v>
      </c>
      <c r="BV279" s="27">
        <v>115.82</v>
      </c>
      <c r="BW279" s="27">
        <v>115.34</v>
      </c>
      <c r="BX279" s="27">
        <v>79.56</v>
      </c>
      <c r="BY279" s="26"/>
      <c r="BZ279" s="26"/>
      <c r="CA279" s="26"/>
      <c r="CB279" s="26"/>
      <c r="CC279" s="27">
        <v>160.31</v>
      </c>
      <c r="CD279" s="27">
        <v>44.33</v>
      </c>
      <c r="CE279" s="27">
        <v>88.38</v>
      </c>
      <c r="CF279" s="27">
        <v>110.46</v>
      </c>
      <c r="CG279" s="27">
        <v>84.3</v>
      </c>
    </row>
    <row r="280" spans="1:85" x14ac:dyDescent="0.3">
      <c r="A280" s="25" t="s">
        <v>353</v>
      </c>
      <c r="B280" s="27">
        <v>83.71</v>
      </c>
      <c r="C280" s="26"/>
      <c r="D280" s="27">
        <v>74.8</v>
      </c>
      <c r="E280" s="27">
        <v>105.87</v>
      </c>
      <c r="F280" s="27">
        <v>123.33</v>
      </c>
      <c r="G280" s="27">
        <v>56.36</v>
      </c>
      <c r="H280" s="27">
        <v>73.680000000000007</v>
      </c>
      <c r="I280" s="27">
        <v>70.55</v>
      </c>
      <c r="J280" s="27">
        <v>78.23</v>
      </c>
      <c r="K280" s="27">
        <v>66.02</v>
      </c>
      <c r="L280" s="27">
        <v>97.7</v>
      </c>
      <c r="M280" s="27">
        <v>83.39</v>
      </c>
      <c r="N280" s="27">
        <v>80.459999999999994</v>
      </c>
      <c r="O280" s="27">
        <v>97.79</v>
      </c>
      <c r="P280" s="27">
        <v>57.61</v>
      </c>
      <c r="Q280" s="27">
        <v>80.739999999999995</v>
      </c>
      <c r="R280" s="26"/>
      <c r="S280" s="26"/>
      <c r="T280" s="26"/>
      <c r="U280" s="27">
        <v>107.7</v>
      </c>
      <c r="V280" s="27">
        <v>92.99</v>
      </c>
      <c r="W280" s="26"/>
      <c r="X280" s="27">
        <v>76.010000000000005</v>
      </c>
      <c r="Y280" s="27">
        <v>85.05</v>
      </c>
      <c r="Z280" s="27">
        <v>25.12</v>
      </c>
      <c r="AA280" s="27">
        <v>105.87</v>
      </c>
      <c r="AB280" s="27">
        <v>104.91</v>
      </c>
      <c r="AC280" s="27">
        <v>297.89999999999998</v>
      </c>
      <c r="AD280" s="27">
        <v>123.67</v>
      </c>
      <c r="AE280" s="27">
        <v>117.87</v>
      </c>
      <c r="AF280" s="27">
        <v>122.14</v>
      </c>
      <c r="AG280" s="27">
        <v>134.47999999999999</v>
      </c>
      <c r="AH280" s="27">
        <v>162.81</v>
      </c>
      <c r="AI280" s="27">
        <v>113.56</v>
      </c>
      <c r="AJ280" s="27">
        <v>143.31</v>
      </c>
      <c r="AK280" s="27">
        <v>101.13</v>
      </c>
      <c r="AL280" s="27">
        <v>200.15</v>
      </c>
      <c r="AM280" s="27">
        <v>95.57</v>
      </c>
      <c r="AN280" s="27">
        <v>156.94999999999999</v>
      </c>
      <c r="AO280" s="27">
        <v>174.12</v>
      </c>
      <c r="AP280" s="27">
        <v>132.84</v>
      </c>
      <c r="AQ280" s="27">
        <v>98.17</v>
      </c>
      <c r="AR280" s="27">
        <v>78.06</v>
      </c>
      <c r="AS280" s="27">
        <v>104.9</v>
      </c>
      <c r="AT280" s="27">
        <v>130.71</v>
      </c>
      <c r="AU280" s="27">
        <v>56.36</v>
      </c>
      <c r="AV280" s="27">
        <v>80.91</v>
      </c>
      <c r="AW280" s="27">
        <v>65.97</v>
      </c>
      <c r="AX280" s="27">
        <v>70.55</v>
      </c>
      <c r="AY280" s="27">
        <v>66.62</v>
      </c>
      <c r="AZ280" s="27">
        <v>89.22</v>
      </c>
      <c r="BA280" s="27">
        <v>75.25</v>
      </c>
      <c r="BB280" s="27">
        <v>97.94</v>
      </c>
      <c r="BC280" s="27">
        <v>72.12</v>
      </c>
      <c r="BD280" s="27">
        <v>46.48</v>
      </c>
      <c r="BE280" s="27">
        <v>54.75</v>
      </c>
      <c r="BF280" s="26"/>
      <c r="BG280" s="27">
        <v>97.7</v>
      </c>
      <c r="BH280" s="27">
        <v>110.86</v>
      </c>
      <c r="BI280" s="27">
        <v>75.33</v>
      </c>
      <c r="BJ280" s="27">
        <v>83.41</v>
      </c>
      <c r="BK280" s="27">
        <v>81.93</v>
      </c>
      <c r="BL280" s="27">
        <v>60.45</v>
      </c>
      <c r="BM280" s="27">
        <v>160.29</v>
      </c>
      <c r="BN280" s="27">
        <v>32.79</v>
      </c>
      <c r="BO280" s="27">
        <v>97.79</v>
      </c>
      <c r="BP280" s="27">
        <v>39.28</v>
      </c>
      <c r="BQ280" s="27">
        <v>53.01</v>
      </c>
      <c r="BR280" s="27">
        <v>88.89</v>
      </c>
      <c r="BS280" s="27">
        <v>57.27</v>
      </c>
      <c r="BT280" s="27">
        <v>40.6</v>
      </c>
      <c r="BU280" s="27">
        <v>74.91</v>
      </c>
      <c r="BV280" s="27">
        <v>115.91</v>
      </c>
      <c r="BW280" s="27">
        <v>117.35</v>
      </c>
      <c r="BX280" s="27">
        <v>80.22</v>
      </c>
      <c r="BY280" s="26"/>
      <c r="BZ280" s="26"/>
      <c r="CA280" s="26"/>
      <c r="CB280" s="26"/>
      <c r="CC280" s="27">
        <v>159.07</v>
      </c>
      <c r="CD280" s="27">
        <v>44.97</v>
      </c>
      <c r="CE280" s="27">
        <v>87.86</v>
      </c>
      <c r="CF280" s="27">
        <v>108.34</v>
      </c>
      <c r="CG280" s="27">
        <v>88.41</v>
      </c>
    </row>
    <row r="281" spans="1:85" x14ac:dyDescent="0.3">
      <c r="A281" s="25" t="s">
        <v>354</v>
      </c>
      <c r="B281" s="27">
        <v>84.35</v>
      </c>
      <c r="C281" s="26"/>
      <c r="D281" s="27">
        <v>75.19</v>
      </c>
      <c r="E281" s="27">
        <v>105.75</v>
      </c>
      <c r="F281" s="27">
        <v>122.9</v>
      </c>
      <c r="G281" s="27">
        <v>56.18</v>
      </c>
      <c r="H281" s="27">
        <v>73.790000000000006</v>
      </c>
      <c r="I281" s="27">
        <v>71.23</v>
      </c>
      <c r="J281" s="27">
        <v>78.510000000000005</v>
      </c>
      <c r="K281" s="27">
        <v>68.099999999999994</v>
      </c>
      <c r="L281" s="27">
        <v>97.97</v>
      </c>
      <c r="M281" s="27">
        <v>84.76</v>
      </c>
      <c r="N281" s="27">
        <v>81.84</v>
      </c>
      <c r="O281" s="27">
        <v>98.77</v>
      </c>
      <c r="P281" s="27">
        <v>58.32</v>
      </c>
      <c r="Q281" s="27">
        <v>82.46</v>
      </c>
      <c r="R281" s="26"/>
      <c r="S281" s="26"/>
      <c r="T281" s="26"/>
      <c r="U281" s="27">
        <v>107.06</v>
      </c>
      <c r="V281" s="27">
        <v>96.78</v>
      </c>
      <c r="W281" s="26"/>
      <c r="X281" s="27">
        <v>76.45</v>
      </c>
      <c r="Y281" s="27">
        <v>83.76</v>
      </c>
      <c r="Z281" s="27">
        <v>24.8</v>
      </c>
      <c r="AA281" s="27">
        <v>105.75</v>
      </c>
      <c r="AB281" s="27">
        <v>104.84</v>
      </c>
      <c r="AC281" s="27">
        <v>295.45</v>
      </c>
      <c r="AD281" s="27">
        <v>123.27</v>
      </c>
      <c r="AE281" s="27">
        <v>117.24</v>
      </c>
      <c r="AF281" s="27">
        <v>122.23</v>
      </c>
      <c r="AG281" s="27">
        <v>132.69</v>
      </c>
      <c r="AH281" s="27">
        <v>161.72</v>
      </c>
      <c r="AI281" s="27">
        <v>113.2</v>
      </c>
      <c r="AJ281" s="27">
        <v>142.6</v>
      </c>
      <c r="AK281" s="27">
        <v>101.61</v>
      </c>
      <c r="AL281" s="27">
        <v>198.18</v>
      </c>
      <c r="AM281" s="27">
        <v>95.75</v>
      </c>
      <c r="AN281" s="27">
        <v>155.66</v>
      </c>
      <c r="AO281" s="27">
        <v>174.83</v>
      </c>
      <c r="AP281" s="27">
        <v>131.93</v>
      </c>
      <c r="AQ281" s="27">
        <v>98.02</v>
      </c>
      <c r="AR281" s="27">
        <v>77.930000000000007</v>
      </c>
      <c r="AS281" s="27">
        <v>103.77</v>
      </c>
      <c r="AT281" s="27">
        <v>132.96</v>
      </c>
      <c r="AU281" s="27">
        <v>56.18</v>
      </c>
      <c r="AV281" s="27">
        <v>80.760000000000005</v>
      </c>
      <c r="AW281" s="27">
        <v>66.37</v>
      </c>
      <c r="AX281" s="27">
        <v>71.23</v>
      </c>
      <c r="AY281" s="27">
        <v>67.23</v>
      </c>
      <c r="AZ281" s="27">
        <v>89.99</v>
      </c>
      <c r="BA281" s="27">
        <v>75.290000000000006</v>
      </c>
      <c r="BB281" s="27">
        <v>98.62</v>
      </c>
      <c r="BC281" s="27">
        <v>70.040000000000006</v>
      </c>
      <c r="BD281" s="27">
        <v>50.21</v>
      </c>
      <c r="BE281" s="27">
        <v>57.34</v>
      </c>
      <c r="BF281" s="26"/>
      <c r="BG281" s="27">
        <v>97.97</v>
      </c>
      <c r="BH281" s="27">
        <v>110.31</v>
      </c>
      <c r="BI281" s="27">
        <v>75.989999999999995</v>
      </c>
      <c r="BJ281" s="27">
        <v>85.11</v>
      </c>
      <c r="BK281" s="27">
        <v>84.24</v>
      </c>
      <c r="BL281" s="27">
        <v>60.89</v>
      </c>
      <c r="BM281" s="27">
        <v>163.92</v>
      </c>
      <c r="BN281" s="27">
        <v>34.01</v>
      </c>
      <c r="BO281" s="27">
        <v>98.77</v>
      </c>
      <c r="BP281" s="27">
        <v>40.44</v>
      </c>
      <c r="BQ281" s="27">
        <v>53.83</v>
      </c>
      <c r="BR281" s="27">
        <v>88.5</v>
      </c>
      <c r="BS281" s="27">
        <v>59.22</v>
      </c>
      <c r="BT281" s="27">
        <v>42.13</v>
      </c>
      <c r="BU281" s="27">
        <v>77.55</v>
      </c>
      <c r="BV281" s="27">
        <v>116.1</v>
      </c>
      <c r="BW281" s="27">
        <v>118.89</v>
      </c>
      <c r="BX281" s="27">
        <v>80.430000000000007</v>
      </c>
      <c r="BY281" s="26"/>
      <c r="BZ281" s="26"/>
      <c r="CA281" s="26"/>
      <c r="CB281" s="26"/>
      <c r="CC281" s="27">
        <v>157.44</v>
      </c>
      <c r="CD281" s="27">
        <v>45.51</v>
      </c>
      <c r="CE281" s="27">
        <v>87.5</v>
      </c>
      <c r="CF281" s="27">
        <v>105.5</v>
      </c>
      <c r="CG281" s="27">
        <v>96.23</v>
      </c>
    </row>
    <row r="282" spans="1:85" x14ac:dyDescent="0.3">
      <c r="A282" s="25" t="s">
        <v>355</v>
      </c>
      <c r="B282" s="27">
        <v>84.84</v>
      </c>
      <c r="C282" s="26"/>
      <c r="D282" s="27">
        <v>75.47</v>
      </c>
      <c r="E282" s="27">
        <v>105.83</v>
      </c>
      <c r="F282" s="27">
        <v>122.33</v>
      </c>
      <c r="G282" s="27">
        <v>56.13</v>
      </c>
      <c r="H282" s="27">
        <v>74.239999999999995</v>
      </c>
      <c r="I282" s="27">
        <v>72.319999999999993</v>
      </c>
      <c r="J282" s="27">
        <v>78.94</v>
      </c>
      <c r="K282" s="27">
        <v>69.61</v>
      </c>
      <c r="L282" s="27">
        <v>98.25</v>
      </c>
      <c r="M282" s="27">
        <v>85.77</v>
      </c>
      <c r="N282" s="27">
        <v>82.55</v>
      </c>
      <c r="O282" s="27">
        <v>99.81</v>
      </c>
      <c r="P282" s="27">
        <v>59.13</v>
      </c>
      <c r="Q282" s="27">
        <v>83.36</v>
      </c>
      <c r="R282" s="26"/>
      <c r="S282" s="26"/>
      <c r="T282" s="26"/>
      <c r="U282" s="27">
        <v>106.7</v>
      </c>
      <c r="V282" s="27">
        <v>96.34</v>
      </c>
      <c r="W282" s="26"/>
      <c r="X282" s="27">
        <v>76.760000000000005</v>
      </c>
      <c r="Y282" s="27">
        <v>82.47</v>
      </c>
      <c r="Z282" s="27">
        <v>25.48</v>
      </c>
      <c r="AA282" s="27">
        <v>105.83</v>
      </c>
      <c r="AB282" s="27">
        <v>104.78</v>
      </c>
      <c r="AC282" s="27">
        <v>291.47000000000003</v>
      </c>
      <c r="AD282" s="27">
        <v>123.74</v>
      </c>
      <c r="AE282" s="27">
        <v>116.51</v>
      </c>
      <c r="AF282" s="27">
        <v>122.37</v>
      </c>
      <c r="AG282" s="27">
        <v>131.69</v>
      </c>
      <c r="AH282" s="27">
        <v>160.4</v>
      </c>
      <c r="AI282" s="27">
        <v>112.68</v>
      </c>
      <c r="AJ282" s="27">
        <v>142.05000000000001</v>
      </c>
      <c r="AK282" s="27">
        <v>101.34</v>
      </c>
      <c r="AL282" s="27">
        <v>196.21</v>
      </c>
      <c r="AM282" s="27">
        <v>95.71</v>
      </c>
      <c r="AN282" s="27">
        <v>154.4</v>
      </c>
      <c r="AO282" s="27">
        <v>172.87</v>
      </c>
      <c r="AP282" s="27">
        <v>130.81</v>
      </c>
      <c r="AQ282" s="27">
        <v>97.82</v>
      </c>
      <c r="AR282" s="27">
        <v>77.75</v>
      </c>
      <c r="AS282" s="27">
        <v>102.67</v>
      </c>
      <c r="AT282" s="27">
        <v>134.68</v>
      </c>
      <c r="AU282" s="27">
        <v>56.13</v>
      </c>
      <c r="AV282" s="27">
        <v>80.650000000000006</v>
      </c>
      <c r="AW282" s="27">
        <v>67.41</v>
      </c>
      <c r="AX282" s="27">
        <v>72.319999999999993</v>
      </c>
      <c r="AY282" s="27">
        <v>67.989999999999995</v>
      </c>
      <c r="AZ282" s="27">
        <v>90.64</v>
      </c>
      <c r="BA282" s="27">
        <v>75.58</v>
      </c>
      <c r="BB282" s="27">
        <v>98.3</v>
      </c>
      <c r="BC282" s="27">
        <v>70.36</v>
      </c>
      <c r="BD282" s="27">
        <v>52.04</v>
      </c>
      <c r="BE282" s="27">
        <v>60.12</v>
      </c>
      <c r="BF282" s="26"/>
      <c r="BG282" s="27">
        <v>98.25</v>
      </c>
      <c r="BH282" s="27">
        <v>109.79</v>
      </c>
      <c r="BI282" s="27">
        <v>76.75</v>
      </c>
      <c r="BJ282" s="27">
        <v>86.55</v>
      </c>
      <c r="BK282" s="27">
        <v>85.07</v>
      </c>
      <c r="BL282" s="27">
        <v>61.28</v>
      </c>
      <c r="BM282" s="27">
        <v>164.75</v>
      </c>
      <c r="BN282" s="27">
        <v>35.39</v>
      </c>
      <c r="BO282" s="27">
        <v>99.81</v>
      </c>
      <c r="BP282" s="27">
        <v>41.51</v>
      </c>
      <c r="BQ282" s="27">
        <v>54.74</v>
      </c>
      <c r="BR282" s="27">
        <v>88.39</v>
      </c>
      <c r="BS282" s="27">
        <v>61.27</v>
      </c>
      <c r="BT282" s="27">
        <v>44.14</v>
      </c>
      <c r="BU282" s="27">
        <v>78.41</v>
      </c>
      <c r="BV282" s="27">
        <v>117.14</v>
      </c>
      <c r="BW282" s="27">
        <v>120.43</v>
      </c>
      <c r="BX282" s="27">
        <v>81.239999999999995</v>
      </c>
      <c r="BY282" s="26"/>
      <c r="BZ282" s="26"/>
      <c r="CA282" s="26"/>
      <c r="CB282" s="26"/>
      <c r="CC282" s="27">
        <v>156.1</v>
      </c>
      <c r="CD282" s="27">
        <v>46.31</v>
      </c>
      <c r="CE282" s="27">
        <v>87.06</v>
      </c>
      <c r="CF282" s="27">
        <v>102.29</v>
      </c>
      <c r="CG282" s="27">
        <v>96.8</v>
      </c>
    </row>
    <row r="283" spans="1:85" x14ac:dyDescent="0.3">
      <c r="A283" s="25" t="s">
        <v>356</v>
      </c>
      <c r="B283" s="27">
        <v>85.35</v>
      </c>
      <c r="C283" s="26"/>
      <c r="D283" s="27">
        <v>75.62</v>
      </c>
      <c r="E283" s="27">
        <v>106.02</v>
      </c>
      <c r="F283" s="27">
        <v>122.14</v>
      </c>
      <c r="G283" s="27">
        <v>56.24</v>
      </c>
      <c r="H283" s="27">
        <v>74.89</v>
      </c>
      <c r="I283" s="27">
        <v>73.31</v>
      </c>
      <c r="J283" s="27">
        <v>79.900000000000006</v>
      </c>
      <c r="K283" s="27">
        <v>69.66</v>
      </c>
      <c r="L283" s="27">
        <v>98.67</v>
      </c>
      <c r="M283" s="27">
        <v>86.86</v>
      </c>
      <c r="N283" s="27">
        <v>84.18</v>
      </c>
      <c r="O283" s="27">
        <v>100.72</v>
      </c>
      <c r="P283" s="27">
        <v>60.01</v>
      </c>
      <c r="Q283" s="27">
        <v>83.96</v>
      </c>
      <c r="R283" s="26"/>
      <c r="S283" s="26"/>
      <c r="T283" s="26"/>
      <c r="U283" s="27">
        <v>106.61</v>
      </c>
      <c r="V283" s="27">
        <v>97.17</v>
      </c>
      <c r="W283" s="26"/>
      <c r="X283" s="27">
        <v>76.87</v>
      </c>
      <c r="Y283" s="27">
        <v>80.959999999999994</v>
      </c>
      <c r="Z283" s="27">
        <v>27.92</v>
      </c>
      <c r="AA283" s="27">
        <v>106.02</v>
      </c>
      <c r="AB283" s="27">
        <v>104.81</v>
      </c>
      <c r="AC283" s="27">
        <v>286.75</v>
      </c>
      <c r="AD283" s="27">
        <v>124.16</v>
      </c>
      <c r="AE283" s="27">
        <v>116.15</v>
      </c>
      <c r="AF283" s="27">
        <v>122.67</v>
      </c>
      <c r="AG283" s="27">
        <v>131.1</v>
      </c>
      <c r="AH283" s="27">
        <v>159.44999999999999</v>
      </c>
      <c r="AI283" s="27">
        <v>112.18</v>
      </c>
      <c r="AJ283" s="27">
        <v>141.37</v>
      </c>
      <c r="AK283" s="27">
        <v>101.66</v>
      </c>
      <c r="AL283" s="27">
        <v>194.28</v>
      </c>
      <c r="AM283" s="27">
        <v>95.89</v>
      </c>
      <c r="AN283" s="27">
        <v>153</v>
      </c>
      <c r="AO283" s="27">
        <v>171.5</v>
      </c>
      <c r="AP283" s="27">
        <v>130.05000000000001</v>
      </c>
      <c r="AQ283" s="27">
        <v>98.87</v>
      </c>
      <c r="AR283" s="27">
        <v>78.14</v>
      </c>
      <c r="AS283" s="27">
        <v>101.81</v>
      </c>
      <c r="AT283" s="27">
        <v>136.16999999999999</v>
      </c>
      <c r="AU283" s="27">
        <v>56.24</v>
      </c>
      <c r="AV283" s="27">
        <v>80.680000000000007</v>
      </c>
      <c r="AW283" s="27">
        <v>68.7</v>
      </c>
      <c r="AX283" s="27">
        <v>73.31</v>
      </c>
      <c r="AY283" s="27">
        <v>70.56</v>
      </c>
      <c r="AZ283" s="27">
        <v>91.38</v>
      </c>
      <c r="BA283" s="27">
        <v>76.400000000000006</v>
      </c>
      <c r="BB283" s="27">
        <v>98.07</v>
      </c>
      <c r="BC283" s="27">
        <v>67.59</v>
      </c>
      <c r="BD283" s="27">
        <v>52.42</v>
      </c>
      <c r="BE283" s="27">
        <v>60.51</v>
      </c>
      <c r="BF283" s="26"/>
      <c r="BG283" s="27">
        <v>98.67</v>
      </c>
      <c r="BH283" s="27">
        <v>109.44</v>
      </c>
      <c r="BI283" s="27">
        <v>77.63</v>
      </c>
      <c r="BJ283" s="27">
        <v>88.22</v>
      </c>
      <c r="BK283" s="27">
        <v>85.35</v>
      </c>
      <c r="BL283" s="27">
        <v>62.73</v>
      </c>
      <c r="BM283" s="27">
        <v>166.86</v>
      </c>
      <c r="BN283" s="27">
        <v>36.72</v>
      </c>
      <c r="BO283" s="27">
        <v>100.72</v>
      </c>
      <c r="BP283" s="27">
        <v>42.97</v>
      </c>
      <c r="BQ283" s="27">
        <v>55.35</v>
      </c>
      <c r="BR283" s="27">
        <v>88.29</v>
      </c>
      <c r="BS283" s="27">
        <v>63.15</v>
      </c>
      <c r="BT283" s="27">
        <v>45.86</v>
      </c>
      <c r="BU283" s="27">
        <v>79.08</v>
      </c>
      <c r="BV283" s="27">
        <v>117.7</v>
      </c>
      <c r="BW283" s="27">
        <v>120.08</v>
      </c>
      <c r="BX283" s="27">
        <v>81.99</v>
      </c>
      <c r="BY283" s="26"/>
      <c r="BZ283" s="26"/>
      <c r="CA283" s="26"/>
      <c r="CB283" s="26"/>
      <c r="CC283" s="27">
        <v>155.05000000000001</v>
      </c>
      <c r="CD283" s="27">
        <v>47.35</v>
      </c>
      <c r="CE283" s="27">
        <v>87.4</v>
      </c>
      <c r="CF283" s="27">
        <v>101.34</v>
      </c>
      <c r="CG283" s="27">
        <v>98.45</v>
      </c>
    </row>
    <row r="284" spans="1:85" x14ac:dyDescent="0.3">
      <c r="A284" s="25" t="s">
        <v>357</v>
      </c>
      <c r="B284" s="27">
        <v>85.7</v>
      </c>
      <c r="C284" s="26"/>
      <c r="D284" s="27">
        <v>76.5</v>
      </c>
      <c r="E284" s="27">
        <v>106.23</v>
      </c>
      <c r="F284" s="27">
        <v>121.37</v>
      </c>
      <c r="G284" s="27">
        <v>56.21</v>
      </c>
      <c r="H284" s="27">
        <v>75.69</v>
      </c>
      <c r="I284" s="27">
        <v>74.099999999999994</v>
      </c>
      <c r="J284" s="27">
        <v>80.19</v>
      </c>
      <c r="K284" s="27">
        <v>70.64</v>
      </c>
      <c r="L284" s="27">
        <v>98.47</v>
      </c>
      <c r="M284" s="27">
        <v>87.6</v>
      </c>
      <c r="N284" s="27">
        <v>84.84</v>
      </c>
      <c r="O284" s="27">
        <v>101.2</v>
      </c>
      <c r="P284" s="27">
        <v>60.33</v>
      </c>
      <c r="Q284" s="27">
        <v>84.75</v>
      </c>
      <c r="R284" s="26"/>
      <c r="S284" s="26"/>
      <c r="T284" s="26"/>
      <c r="U284" s="27">
        <v>106.34</v>
      </c>
      <c r="V284" s="27">
        <v>99.63</v>
      </c>
      <c r="W284" s="26"/>
      <c r="X284" s="27">
        <v>77.72</v>
      </c>
      <c r="Y284" s="27">
        <v>79.650000000000006</v>
      </c>
      <c r="Z284" s="27">
        <v>31.61</v>
      </c>
      <c r="AA284" s="27">
        <v>106.23</v>
      </c>
      <c r="AB284" s="27">
        <v>104.55</v>
      </c>
      <c r="AC284" s="27">
        <v>281.52999999999997</v>
      </c>
      <c r="AD284" s="27">
        <v>122.7</v>
      </c>
      <c r="AE284" s="27">
        <v>115.21</v>
      </c>
      <c r="AF284" s="27">
        <v>122.36</v>
      </c>
      <c r="AG284" s="27">
        <v>129.68</v>
      </c>
      <c r="AH284" s="27">
        <v>157.57</v>
      </c>
      <c r="AI284" s="27">
        <v>110.93</v>
      </c>
      <c r="AJ284" s="27">
        <v>140.22</v>
      </c>
      <c r="AK284" s="27">
        <v>102.1</v>
      </c>
      <c r="AL284" s="27">
        <v>191.85</v>
      </c>
      <c r="AM284" s="27">
        <v>96.05</v>
      </c>
      <c r="AN284" s="27">
        <v>151.97</v>
      </c>
      <c r="AO284" s="27">
        <v>169.76</v>
      </c>
      <c r="AP284" s="27">
        <v>128.87</v>
      </c>
      <c r="AQ284" s="27">
        <v>98.72</v>
      </c>
      <c r="AR284" s="27">
        <v>77.88</v>
      </c>
      <c r="AS284" s="27">
        <v>101.43</v>
      </c>
      <c r="AT284" s="27">
        <v>136.19999999999999</v>
      </c>
      <c r="AU284" s="27">
        <v>56.21</v>
      </c>
      <c r="AV284" s="27">
        <v>80.81</v>
      </c>
      <c r="AW284" s="27">
        <v>70.2</v>
      </c>
      <c r="AX284" s="27">
        <v>74.099999999999994</v>
      </c>
      <c r="AY284" s="27">
        <v>71.36</v>
      </c>
      <c r="AZ284" s="27">
        <v>91.16</v>
      </c>
      <c r="BA284" s="27">
        <v>76.849999999999994</v>
      </c>
      <c r="BB284" s="27">
        <v>98.21</v>
      </c>
      <c r="BC284" s="27">
        <v>65.81</v>
      </c>
      <c r="BD284" s="27">
        <v>53.43</v>
      </c>
      <c r="BE284" s="27">
        <v>62.83</v>
      </c>
      <c r="BF284" s="26"/>
      <c r="BG284" s="27">
        <v>98.47</v>
      </c>
      <c r="BH284" s="27">
        <v>109.09</v>
      </c>
      <c r="BI284" s="27">
        <v>78.430000000000007</v>
      </c>
      <c r="BJ284" s="27">
        <v>89.41</v>
      </c>
      <c r="BK284" s="27">
        <v>85.18</v>
      </c>
      <c r="BL284" s="27">
        <v>62.82</v>
      </c>
      <c r="BM284" s="27">
        <v>168.75</v>
      </c>
      <c r="BN284" s="27">
        <v>37.479999999999997</v>
      </c>
      <c r="BO284" s="27">
        <v>101.2</v>
      </c>
      <c r="BP284" s="27">
        <v>43.54</v>
      </c>
      <c r="BQ284" s="27">
        <v>55.75</v>
      </c>
      <c r="BR284" s="27">
        <v>88.12</v>
      </c>
      <c r="BS284" s="27">
        <v>63.54</v>
      </c>
      <c r="BT284" s="27">
        <v>46.55</v>
      </c>
      <c r="BU284" s="27">
        <v>80.27</v>
      </c>
      <c r="BV284" s="27">
        <v>117.02</v>
      </c>
      <c r="BW284" s="27">
        <v>120.4</v>
      </c>
      <c r="BX284" s="27">
        <v>82.32</v>
      </c>
      <c r="BY284" s="26"/>
      <c r="BZ284" s="26"/>
      <c r="CA284" s="26"/>
      <c r="CB284" s="26"/>
      <c r="CC284" s="27">
        <v>153.72999999999999</v>
      </c>
      <c r="CD284" s="27">
        <v>48.32</v>
      </c>
      <c r="CE284" s="27">
        <v>86.87</v>
      </c>
      <c r="CF284" s="27">
        <v>104.34</v>
      </c>
      <c r="CG284" s="27">
        <v>101.87</v>
      </c>
    </row>
    <row r="285" spans="1:85" x14ac:dyDescent="0.3">
      <c r="A285" s="25" t="s">
        <v>358</v>
      </c>
      <c r="B285" s="27">
        <v>86.18</v>
      </c>
      <c r="C285" s="26"/>
      <c r="D285" s="27">
        <v>77.180000000000007</v>
      </c>
      <c r="E285" s="27">
        <v>106.46</v>
      </c>
      <c r="F285" s="27">
        <v>120.75</v>
      </c>
      <c r="G285" s="27">
        <v>56.11</v>
      </c>
      <c r="H285" s="27">
        <v>75.989999999999995</v>
      </c>
      <c r="I285" s="27">
        <v>74.95</v>
      </c>
      <c r="J285" s="27">
        <v>80.3</v>
      </c>
      <c r="K285" s="27">
        <v>72.7</v>
      </c>
      <c r="L285" s="27">
        <v>98.79</v>
      </c>
      <c r="M285" s="27">
        <v>87.87</v>
      </c>
      <c r="N285" s="27">
        <v>86.69</v>
      </c>
      <c r="O285" s="27">
        <v>101.76</v>
      </c>
      <c r="P285" s="27">
        <v>60.72</v>
      </c>
      <c r="Q285" s="27">
        <v>85.61</v>
      </c>
      <c r="R285" s="26"/>
      <c r="S285" s="26"/>
      <c r="T285" s="26"/>
      <c r="U285" s="27">
        <v>106.21</v>
      </c>
      <c r="V285" s="27">
        <v>102.35</v>
      </c>
      <c r="W285" s="26"/>
      <c r="X285" s="27">
        <v>78.33</v>
      </c>
      <c r="Y285" s="27">
        <v>78.069999999999993</v>
      </c>
      <c r="Z285" s="27">
        <v>36.200000000000003</v>
      </c>
      <c r="AA285" s="27">
        <v>106.46</v>
      </c>
      <c r="AB285" s="27">
        <v>104.52</v>
      </c>
      <c r="AC285" s="27">
        <v>277.29000000000002</v>
      </c>
      <c r="AD285" s="27">
        <v>124.11</v>
      </c>
      <c r="AE285" s="27">
        <v>114.63</v>
      </c>
      <c r="AF285" s="27">
        <v>122.11</v>
      </c>
      <c r="AG285" s="27">
        <v>129.03</v>
      </c>
      <c r="AH285" s="27">
        <v>156.12</v>
      </c>
      <c r="AI285" s="27">
        <v>109.8</v>
      </c>
      <c r="AJ285" s="27">
        <v>139.57</v>
      </c>
      <c r="AK285" s="27">
        <v>102.24</v>
      </c>
      <c r="AL285" s="27">
        <v>189.7</v>
      </c>
      <c r="AM285" s="27">
        <v>96.13</v>
      </c>
      <c r="AN285" s="27">
        <v>149.97999999999999</v>
      </c>
      <c r="AO285" s="27">
        <v>169.03</v>
      </c>
      <c r="AP285" s="27">
        <v>127.98</v>
      </c>
      <c r="AQ285" s="27">
        <v>98.43</v>
      </c>
      <c r="AR285" s="27">
        <v>77.95</v>
      </c>
      <c r="AS285" s="27">
        <v>101.26</v>
      </c>
      <c r="AT285" s="27">
        <v>135.75</v>
      </c>
      <c r="AU285" s="27">
        <v>56.11</v>
      </c>
      <c r="AV285" s="27">
        <v>80.709999999999994</v>
      </c>
      <c r="AW285" s="27">
        <v>70.91</v>
      </c>
      <c r="AX285" s="27">
        <v>74.95</v>
      </c>
      <c r="AY285" s="27">
        <v>71.34</v>
      </c>
      <c r="AZ285" s="27">
        <v>90.87</v>
      </c>
      <c r="BA285" s="27">
        <v>77.150000000000006</v>
      </c>
      <c r="BB285" s="27">
        <v>97.96</v>
      </c>
      <c r="BC285" s="27">
        <v>65.37</v>
      </c>
      <c r="BD285" s="27">
        <v>58.47</v>
      </c>
      <c r="BE285" s="27">
        <v>64.72</v>
      </c>
      <c r="BF285" s="26"/>
      <c r="BG285" s="27">
        <v>98.79</v>
      </c>
      <c r="BH285" s="27">
        <v>108.78</v>
      </c>
      <c r="BI285" s="27">
        <v>79.28</v>
      </c>
      <c r="BJ285" s="27">
        <v>89.66</v>
      </c>
      <c r="BK285" s="27">
        <v>85.1</v>
      </c>
      <c r="BL285" s="27">
        <v>65.66</v>
      </c>
      <c r="BM285" s="27">
        <v>168.67</v>
      </c>
      <c r="BN285" s="27">
        <v>38.369999999999997</v>
      </c>
      <c r="BO285" s="27">
        <v>101.76</v>
      </c>
      <c r="BP285" s="27">
        <v>44.22</v>
      </c>
      <c r="BQ285" s="27">
        <v>56.24</v>
      </c>
      <c r="BR285" s="27">
        <v>87.94</v>
      </c>
      <c r="BS285" s="27">
        <v>64.03</v>
      </c>
      <c r="BT285" s="27">
        <v>47.1</v>
      </c>
      <c r="BU285" s="27">
        <v>81.63</v>
      </c>
      <c r="BV285" s="27">
        <v>116.53</v>
      </c>
      <c r="BW285" s="27">
        <v>120.57</v>
      </c>
      <c r="BX285" s="27">
        <v>82.62</v>
      </c>
      <c r="BY285" s="26"/>
      <c r="BZ285" s="26"/>
      <c r="CA285" s="26"/>
      <c r="CB285" s="26"/>
      <c r="CC285" s="27">
        <v>152.58000000000001</v>
      </c>
      <c r="CD285" s="27">
        <v>49.39</v>
      </c>
      <c r="CE285" s="27">
        <v>87.17</v>
      </c>
      <c r="CF285" s="27">
        <v>109.3</v>
      </c>
      <c r="CG285" s="27">
        <v>104.68</v>
      </c>
    </row>
    <row r="286" spans="1:85" x14ac:dyDescent="0.3">
      <c r="A286" s="25" t="s">
        <v>359</v>
      </c>
      <c r="B286" s="27">
        <v>86.58</v>
      </c>
      <c r="C286" s="26"/>
      <c r="D286" s="27">
        <v>77.67</v>
      </c>
      <c r="E286" s="27">
        <v>106.66</v>
      </c>
      <c r="F286" s="27">
        <v>120.26</v>
      </c>
      <c r="G286" s="27">
        <v>56.19</v>
      </c>
      <c r="H286" s="27">
        <v>76.41</v>
      </c>
      <c r="I286" s="27">
        <v>76.11</v>
      </c>
      <c r="J286" s="27">
        <v>80.75</v>
      </c>
      <c r="K286" s="27">
        <v>74.040000000000006</v>
      </c>
      <c r="L286" s="27">
        <v>99.17</v>
      </c>
      <c r="M286" s="27">
        <v>88.09</v>
      </c>
      <c r="N286" s="27">
        <v>87.34</v>
      </c>
      <c r="O286" s="27">
        <v>102.68</v>
      </c>
      <c r="P286" s="27">
        <v>60.98</v>
      </c>
      <c r="Q286" s="27">
        <v>86.97</v>
      </c>
      <c r="R286" s="26"/>
      <c r="S286" s="26"/>
      <c r="T286" s="26"/>
      <c r="U286" s="27">
        <v>104.01</v>
      </c>
      <c r="V286" s="27">
        <v>102.82</v>
      </c>
      <c r="W286" s="26"/>
      <c r="X286" s="27">
        <v>78.75</v>
      </c>
      <c r="Y286" s="27">
        <v>77.349999999999994</v>
      </c>
      <c r="Z286" s="27">
        <v>40.31</v>
      </c>
      <c r="AA286" s="27">
        <v>106.66</v>
      </c>
      <c r="AB286" s="27">
        <v>104.6</v>
      </c>
      <c r="AC286" s="27">
        <v>274.56</v>
      </c>
      <c r="AD286" s="27">
        <v>124.8</v>
      </c>
      <c r="AE286" s="27">
        <v>114.44</v>
      </c>
      <c r="AF286" s="27">
        <v>121.64</v>
      </c>
      <c r="AG286" s="27">
        <v>127.92</v>
      </c>
      <c r="AH286" s="27">
        <v>154.69999999999999</v>
      </c>
      <c r="AI286" s="27">
        <v>108.75</v>
      </c>
      <c r="AJ286" s="27">
        <v>139.28</v>
      </c>
      <c r="AK286" s="27">
        <v>102.48</v>
      </c>
      <c r="AL286" s="27">
        <v>187.51</v>
      </c>
      <c r="AM286" s="27">
        <v>96.42</v>
      </c>
      <c r="AN286" s="27">
        <v>148.19999999999999</v>
      </c>
      <c r="AO286" s="27">
        <v>168.17</v>
      </c>
      <c r="AP286" s="27">
        <v>127.14</v>
      </c>
      <c r="AQ286" s="27">
        <v>98.48</v>
      </c>
      <c r="AR286" s="27">
        <v>78.13</v>
      </c>
      <c r="AS286" s="27">
        <v>101.41</v>
      </c>
      <c r="AT286" s="27">
        <v>135.22</v>
      </c>
      <c r="AU286" s="27">
        <v>56.19</v>
      </c>
      <c r="AV286" s="27">
        <v>80.66</v>
      </c>
      <c r="AW286" s="27">
        <v>71.84</v>
      </c>
      <c r="AX286" s="27">
        <v>76.11</v>
      </c>
      <c r="AY286" s="27">
        <v>71.540000000000006</v>
      </c>
      <c r="AZ286" s="27">
        <v>90.89</v>
      </c>
      <c r="BA286" s="27">
        <v>77.83</v>
      </c>
      <c r="BB286" s="27">
        <v>97.66</v>
      </c>
      <c r="BC286" s="27">
        <v>63.37</v>
      </c>
      <c r="BD286" s="27">
        <v>60.93</v>
      </c>
      <c r="BE286" s="27">
        <v>67.13</v>
      </c>
      <c r="BF286" s="26"/>
      <c r="BG286" s="27">
        <v>99.17</v>
      </c>
      <c r="BH286" s="27">
        <v>108.44</v>
      </c>
      <c r="BI286" s="27">
        <v>79.650000000000006</v>
      </c>
      <c r="BJ286" s="27">
        <v>90.04</v>
      </c>
      <c r="BK286" s="27">
        <v>84.84</v>
      </c>
      <c r="BL286" s="27">
        <v>66.48</v>
      </c>
      <c r="BM286" s="27">
        <v>168.38</v>
      </c>
      <c r="BN286" s="27">
        <v>39.53</v>
      </c>
      <c r="BO286" s="27">
        <v>102.68</v>
      </c>
      <c r="BP286" s="27">
        <v>44.75</v>
      </c>
      <c r="BQ286" s="27">
        <v>56.69</v>
      </c>
      <c r="BR286" s="27">
        <v>87.6</v>
      </c>
      <c r="BS286" s="27">
        <v>64.36</v>
      </c>
      <c r="BT286" s="27">
        <v>47.6</v>
      </c>
      <c r="BU286" s="27">
        <v>83.67</v>
      </c>
      <c r="BV286" s="27">
        <v>115.99</v>
      </c>
      <c r="BW286" s="27">
        <v>121.52</v>
      </c>
      <c r="BX286" s="27">
        <v>83.12</v>
      </c>
      <c r="BY286" s="26"/>
      <c r="BZ286" s="26"/>
      <c r="CA286" s="26"/>
      <c r="CB286" s="26"/>
      <c r="CC286" s="27">
        <v>148.69</v>
      </c>
      <c r="CD286" s="27">
        <v>49.23</v>
      </c>
      <c r="CE286" s="27">
        <v>87.21</v>
      </c>
      <c r="CF286" s="27">
        <v>113.41</v>
      </c>
      <c r="CG286" s="27">
        <v>103.95</v>
      </c>
    </row>
    <row r="287" spans="1:85" x14ac:dyDescent="0.3">
      <c r="A287" s="25" t="s">
        <v>360</v>
      </c>
      <c r="B287" s="27">
        <v>87.31</v>
      </c>
      <c r="C287" s="26"/>
      <c r="D287" s="27">
        <v>77.64</v>
      </c>
      <c r="E287" s="27">
        <v>106.75</v>
      </c>
      <c r="F287" s="27">
        <v>120.07</v>
      </c>
      <c r="G287" s="27">
        <v>56.33</v>
      </c>
      <c r="H287" s="27">
        <v>77.209999999999994</v>
      </c>
      <c r="I287" s="27">
        <v>77.48</v>
      </c>
      <c r="J287" s="27">
        <v>81.56</v>
      </c>
      <c r="K287" s="27">
        <v>76.900000000000006</v>
      </c>
      <c r="L287" s="27">
        <v>99.48</v>
      </c>
      <c r="M287" s="27">
        <v>88.84</v>
      </c>
      <c r="N287" s="27">
        <v>87.94</v>
      </c>
      <c r="O287" s="27">
        <v>103.47</v>
      </c>
      <c r="P287" s="27">
        <v>61.46</v>
      </c>
      <c r="Q287" s="27">
        <v>87.72</v>
      </c>
      <c r="R287" s="26"/>
      <c r="S287" s="26"/>
      <c r="T287" s="26"/>
      <c r="U287" s="27">
        <v>103.09</v>
      </c>
      <c r="V287" s="27">
        <v>102.75</v>
      </c>
      <c r="W287" s="26"/>
      <c r="X287" s="27">
        <v>78.66</v>
      </c>
      <c r="Y287" s="27">
        <v>76.63</v>
      </c>
      <c r="Z287" s="27">
        <v>42.84</v>
      </c>
      <c r="AA287" s="27">
        <v>106.75</v>
      </c>
      <c r="AB287" s="27">
        <v>104.91</v>
      </c>
      <c r="AC287" s="27">
        <v>269.98</v>
      </c>
      <c r="AD287" s="27">
        <v>124.47</v>
      </c>
      <c r="AE287" s="27">
        <v>114.69</v>
      </c>
      <c r="AF287" s="27">
        <v>121.37</v>
      </c>
      <c r="AG287" s="27">
        <v>128.68</v>
      </c>
      <c r="AH287" s="27">
        <v>154.18</v>
      </c>
      <c r="AI287" s="27">
        <v>108.22</v>
      </c>
      <c r="AJ287" s="27">
        <v>139.19999999999999</v>
      </c>
      <c r="AK287" s="27">
        <v>103.48</v>
      </c>
      <c r="AL287" s="27">
        <v>185.9</v>
      </c>
      <c r="AM287" s="27">
        <v>96.83</v>
      </c>
      <c r="AN287" s="27">
        <v>146.6</v>
      </c>
      <c r="AO287" s="27">
        <v>166.49</v>
      </c>
      <c r="AP287" s="27">
        <v>126.56</v>
      </c>
      <c r="AQ287" s="27">
        <v>98.55</v>
      </c>
      <c r="AR287" s="27">
        <v>78.63</v>
      </c>
      <c r="AS287" s="27">
        <v>101.75</v>
      </c>
      <c r="AT287" s="27">
        <v>135.30000000000001</v>
      </c>
      <c r="AU287" s="27">
        <v>56.33</v>
      </c>
      <c r="AV287" s="27">
        <v>81.12</v>
      </c>
      <c r="AW287" s="27">
        <v>73.010000000000005</v>
      </c>
      <c r="AX287" s="27">
        <v>77.48</v>
      </c>
      <c r="AY287" s="27">
        <v>73.2</v>
      </c>
      <c r="AZ287" s="27">
        <v>91.15</v>
      </c>
      <c r="BA287" s="27">
        <v>78.760000000000005</v>
      </c>
      <c r="BB287" s="27">
        <v>97.89</v>
      </c>
      <c r="BC287" s="27">
        <v>61.43</v>
      </c>
      <c r="BD287" s="27">
        <v>62.52</v>
      </c>
      <c r="BE287" s="27">
        <v>73.58</v>
      </c>
      <c r="BF287" s="26"/>
      <c r="BG287" s="27">
        <v>99.48</v>
      </c>
      <c r="BH287" s="27">
        <v>108.27</v>
      </c>
      <c r="BI287" s="27">
        <v>80.42</v>
      </c>
      <c r="BJ287" s="27">
        <v>91.07</v>
      </c>
      <c r="BK287" s="27">
        <v>85.15</v>
      </c>
      <c r="BL287" s="27">
        <v>66.989999999999995</v>
      </c>
      <c r="BM287" s="27">
        <v>168.4</v>
      </c>
      <c r="BN287" s="27">
        <v>40.950000000000003</v>
      </c>
      <c r="BO287" s="27">
        <v>103.47</v>
      </c>
      <c r="BP287" s="27">
        <v>45.62</v>
      </c>
      <c r="BQ287" s="27">
        <v>57.33</v>
      </c>
      <c r="BR287" s="27">
        <v>87.3</v>
      </c>
      <c r="BS287" s="27">
        <v>65.2</v>
      </c>
      <c r="BT287" s="27">
        <v>48.35</v>
      </c>
      <c r="BU287" s="27">
        <v>84.43</v>
      </c>
      <c r="BV287" s="27">
        <v>115.52</v>
      </c>
      <c r="BW287" s="27">
        <v>122.88</v>
      </c>
      <c r="BX287" s="27">
        <v>83.89</v>
      </c>
      <c r="BY287" s="26"/>
      <c r="BZ287" s="26"/>
      <c r="CA287" s="26"/>
      <c r="CB287" s="26"/>
      <c r="CC287" s="27">
        <v>146.66</v>
      </c>
      <c r="CD287" s="27">
        <v>49.66</v>
      </c>
      <c r="CE287" s="27">
        <v>86.73</v>
      </c>
      <c r="CF287" s="27">
        <v>115.97</v>
      </c>
      <c r="CG287" s="27">
        <v>103.04</v>
      </c>
    </row>
    <row r="288" spans="1:85" x14ac:dyDescent="0.3">
      <c r="A288" s="25" t="s">
        <v>361</v>
      </c>
      <c r="B288" s="27">
        <v>87.88</v>
      </c>
      <c r="C288" s="26"/>
      <c r="D288" s="27">
        <v>78.319999999999993</v>
      </c>
      <c r="E288" s="27">
        <v>106.73</v>
      </c>
      <c r="F288" s="27">
        <v>119.48</v>
      </c>
      <c r="G288" s="27">
        <v>56.42</v>
      </c>
      <c r="H288" s="27">
        <v>78.02</v>
      </c>
      <c r="I288" s="27">
        <v>78.680000000000007</v>
      </c>
      <c r="J288" s="27">
        <v>82.1</v>
      </c>
      <c r="K288" s="27">
        <v>79.97</v>
      </c>
      <c r="L288" s="27">
        <v>99.81</v>
      </c>
      <c r="M288" s="27">
        <v>88.85</v>
      </c>
      <c r="N288" s="27">
        <v>88.48</v>
      </c>
      <c r="O288" s="27">
        <v>104.26</v>
      </c>
      <c r="P288" s="27">
        <v>61.69</v>
      </c>
      <c r="Q288" s="27">
        <v>88.1</v>
      </c>
      <c r="R288" s="26"/>
      <c r="S288" s="26"/>
      <c r="T288" s="26"/>
      <c r="U288" s="27">
        <v>102.64</v>
      </c>
      <c r="V288" s="27">
        <v>101.29</v>
      </c>
      <c r="W288" s="26"/>
      <c r="X288" s="27">
        <v>79.39</v>
      </c>
      <c r="Y288" s="27">
        <v>75.88</v>
      </c>
      <c r="Z288" s="27">
        <v>42.8</v>
      </c>
      <c r="AA288" s="27">
        <v>106.73</v>
      </c>
      <c r="AB288" s="27">
        <v>104.77</v>
      </c>
      <c r="AC288" s="27">
        <v>266.51</v>
      </c>
      <c r="AD288" s="27">
        <v>124.06</v>
      </c>
      <c r="AE288" s="27">
        <v>114.6</v>
      </c>
      <c r="AF288" s="27">
        <v>121.28</v>
      </c>
      <c r="AG288" s="27">
        <v>127.91</v>
      </c>
      <c r="AH288" s="27">
        <v>152.6</v>
      </c>
      <c r="AI288" s="27">
        <v>107.7</v>
      </c>
      <c r="AJ288" s="27">
        <v>138.94</v>
      </c>
      <c r="AK288" s="27">
        <v>104.3</v>
      </c>
      <c r="AL288" s="27">
        <v>183.58</v>
      </c>
      <c r="AM288" s="27">
        <v>96.97</v>
      </c>
      <c r="AN288" s="27">
        <v>143.94999999999999</v>
      </c>
      <c r="AO288" s="27">
        <v>165.49</v>
      </c>
      <c r="AP288" s="27">
        <v>125.45</v>
      </c>
      <c r="AQ288" s="27">
        <v>98.34</v>
      </c>
      <c r="AR288" s="27">
        <v>78.56</v>
      </c>
      <c r="AS288" s="27">
        <v>103.03</v>
      </c>
      <c r="AT288" s="27">
        <v>135.15</v>
      </c>
      <c r="AU288" s="27">
        <v>56.42</v>
      </c>
      <c r="AV288" s="27">
        <v>81.19</v>
      </c>
      <c r="AW288" s="27">
        <v>74.62</v>
      </c>
      <c r="AX288" s="27">
        <v>78.680000000000007</v>
      </c>
      <c r="AY288" s="27">
        <v>74.52</v>
      </c>
      <c r="AZ288" s="27">
        <v>91.17</v>
      </c>
      <c r="BA288" s="27">
        <v>79.41</v>
      </c>
      <c r="BB288" s="27">
        <v>99.38</v>
      </c>
      <c r="BC288" s="27">
        <v>59.9</v>
      </c>
      <c r="BD288" s="27">
        <v>64.040000000000006</v>
      </c>
      <c r="BE288" s="27">
        <v>79.599999999999994</v>
      </c>
      <c r="BF288" s="26"/>
      <c r="BG288" s="27">
        <v>99.81</v>
      </c>
      <c r="BH288" s="27">
        <v>108.09</v>
      </c>
      <c r="BI288" s="27">
        <v>81.349999999999994</v>
      </c>
      <c r="BJ288" s="27">
        <v>90.87</v>
      </c>
      <c r="BK288" s="27">
        <v>84.77</v>
      </c>
      <c r="BL288" s="27">
        <v>67.63</v>
      </c>
      <c r="BM288" s="27">
        <v>168.21</v>
      </c>
      <c r="BN288" s="27">
        <v>41.99</v>
      </c>
      <c r="BO288" s="27">
        <v>104.26</v>
      </c>
      <c r="BP288" s="27">
        <v>46.52</v>
      </c>
      <c r="BQ288" s="27">
        <v>57.48</v>
      </c>
      <c r="BR288" s="27">
        <v>86.61</v>
      </c>
      <c r="BS288" s="27">
        <v>65.569999999999993</v>
      </c>
      <c r="BT288" s="27">
        <v>49.2</v>
      </c>
      <c r="BU288" s="27">
        <v>84.62</v>
      </c>
      <c r="BV288" s="27">
        <v>113.86</v>
      </c>
      <c r="BW288" s="27">
        <v>124.34</v>
      </c>
      <c r="BX288" s="27">
        <v>84.63</v>
      </c>
      <c r="BY288" s="26"/>
      <c r="BZ288" s="26"/>
      <c r="CA288" s="26"/>
      <c r="CB288" s="26"/>
      <c r="CC288" s="27">
        <v>145.19</v>
      </c>
      <c r="CD288" s="27">
        <v>50.42</v>
      </c>
      <c r="CE288" s="27">
        <v>86.08</v>
      </c>
      <c r="CF288" s="27">
        <v>114.53</v>
      </c>
      <c r="CG288" s="27">
        <v>101.28</v>
      </c>
    </row>
    <row r="289" spans="1:85" x14ac:dyDescent="0.3">
      <c r="A289" s="25" t="s">
        <v>362</v>
      </c>
      <c r="B289" s="27">
        <v>88.23</v>
      </c>
      <c r="C289" s="26"/>
      <c r="D289" s="27">
        <v>78.73</v>
      </c>
      <c r="E289" s="27">
        <v>106.61</v>
      </c>
      <c r="F289" s="27">
        <v>118.83</v>
      </c>
      <c r="G289" s="27">
        <v>56.41</v>
      </c>
      <c r="H289" s="27">
        <v>78.5</v>
      </c>
      <c r="I289" s="27">
        <v>79.680000000000007</v>
      </c>
      <c r="J289" s="27">
        <v>82.51</v>
      </c>
      <c r="K289" s="27">
        <v>82.22</v>
      </c>
      <c r="L289" s="27">
        <v>100.02</v>
      </c>
      <c r="M289" s="27">
        <v>88.59</v>
      </c>
      <c r="N289" s="27">
        <v>88.26</v>
      </c>
      <c r="O289" s="27">
        <v>105.01</v>
      </c>
      <c r="P289" s="27">
        <v>62.11</v>
      </c>
      <c r="Q289" s="27">
        <v>88.99</v>
      </c>
      <c r="R289" s="26"/>
      <c r="S289" s="26"/>
      <c r="T289" s="26"/>
      <c r="U289" s="27">
        <v>101.75</v>
      </c>
      <c r="V289" s="27">
        <v>99.48</v>
      </c>
      <c r="W289" s="26"/>
      <c r="X289" s="27">
        <v>79.900000000000006</v>
      </c>
      <c r="Y289" s="27">
        <v>74.83</v>
      </c>
      <c r="Z289" s="27">
        <v>40.840000000000003</v>
      </c>
      <c r="AA289" s="27">
        <v>106.61</v>
      </c>
      <c r="AB289" s="27">
        <v>104.65</v>
      </c>
      <c r="AC289" s="27">
        <v>261.91000000000003</v>
      </c>
      <c r="AD289" s="27">
        <v>123.14</v>
      </c>
      <c r="AE289" s="27">
        <v>114.84</v>
      </c>
      <c r="AF289" s="27">
        <v>121.15</v>
      </c>
      <c r="AG289" s="27">
        <v>127.27</v>
      </c>
      <c r="AH289" s="27">
        <v>150.91999999999999</v>
      </c>
      <c r="AI289" s="27">
        <v>107.32</v>
      </c>
      <c r="AJ289" s="27">
        <v>138.26</v>
      </c>
      <c r="AK289" s="27">
        <v>104.34</v>
      </c>
      <c r="AL289" s="27">
        <v>180.97</v>
      </c>
      <c r="AM289" s="27">
        <v>96.92</v>
      </c>
      <c r="AN289" s="27">
        <v>141.78</v>
      </c>
      <c r="AO289" s="27">
        <v>163.63999999999999</v>
      </c>
      <c r="AP289" s="27">
        <v>124.58</v>
      </c>
      <c r="AQ289" s="27">
        <v>97.9</v>
      </c>
      <c r="AR289" s="27">
        <v>78.569999999999993</v>
      </c>
      <c r="AS289" s="27">
        <v>104.8</v>
      </c>
      <c r="AT289" s="27">
        <v>135.21</v>
      </c>
      <c r="AU289" s="27">
        <v>56.41</v>
      </c>
      <c r="AV289" s="27">
        <v>81.180000000000007</v>
      </c>
      <c r="AW289" s="27">
        <v>75.650000000000006</v>
      </c>
      <c r="AX289" s="27">
        <v>79.680000000000007</v>
      </c>
      <c r="AY289" s="27">
        <v>75.459999999999994</v>
      </c>
      <c r="AZ289" s="27">
        <v>91.69</v>
      </c>
      <c r="BA289" s="27">
        <v>79.7</v>
      </c>
      <c r="BB289" s="27">
        <v>100.23</v>
      </c>
      <c r="BC289" s="27">
        <v>58.32</v>
      </c>
      <c r="BD289" s="27">
        <v>66.06</v>
      </c>
      <c r="BE289" s="27">
        <v>83.58</v>
      </c>
      <c r="BF289" s="26"/>
      <c r="BG289" s="27">
        <v>100.02</v>
      </c>
      <c r="BH289" s="27">
        <v>107.76</v>
      </c>
      <c r="BI289" s="27">
        <v>82.15</v>
      </c>
      <c r="BJ289" s="27">
        <v>90.28</v>
      </c>
      <c r="BK289" s="27">
        <v>84.33</v>
      </c>
      <c r="BL289" s="27">
        <v>67.33</v>
      </c>
      <c r="BM289" s="27">
        <v>167.21</v>
      </c>
      <c r="BN289" s="27">
        <v>42.94</v>
      </c>
      <c r="BO289" s="27">
        <v>105.01</v>
      </c>
      <c r="BP289" s="27">
        <v>47.86</v>
      </c>
      <c r="BQ289" s="27">
        <v>57.83</v>
      </c>
      <c r="BR289" s="27">
        <v>85.56</v>
      </c>
      <c r="BS289" s="27">
        <v>66.56</v>
      </c>
      <c r="BT289" s="27">
        <v>50.61</v>
      </c>
      <c r="BU289" s="27">
        <v>85.73</v>
      </c>
      <c r="BV289" s="27">
        <v>112.58</v>
      </c>
      <c r="BW289" s="27">
        <v>125.42</v>
      </c>
      <c r="BX289" s="27">
        <v>85.46</v>
      </c>
      <c r="BY289" s="26"/>
      <c r="BZ289" s="26"/>
      <c r="CA289" s="26"/>
      <c r="CB289" s="26"/>
      <c r="CC289" s="27">
        <v>143.25</v>
      </c>
      <c r="CD289" s="27">
        <v>50.79</v>
      </c>
      <c r="CE289" s="27">
        <v>85.67</v>
      </c>
      <c r="CF289" s="27">
        <v>110.79</v>
      </c>
      <c r="CG289" s="27">
        <v>99.63</v>
      </c>
    </row>
    <row r="290" spans="1:85" x14ac:dyDescent="0.3">
      <c r="A290" s="25" t="s">
        <v>363</v>
      </c>
      <c r="B290" s="27">
        <v>88.55</v>
      </c>
      <c r="C290" s="26"/>
      <c r="D290" s="27">
        <v>78.91</v>
      </c>
      <c r="E290" s="27">
        <v>106.35</v>
      </c>
      <c r="F290" s="27">
        <v>118.2</v>
      </c>
      <c r="G290" s="27">
        <v>56.49</v>
      </c>
      <c r="H290" s="27">
        <v>79.06</v>
      </c>
      <c r="I290" s="27">
        <v>80.849999999999994</v>
      </c>
      <c r="J290" s="27">
        <v>82.79</v>
      </c>
      <c r="K290" s="27">
        <v>83.92</v>
      </c>
      <c r="L290" s="27">
        <v>100.17</v>
      </c>
      <c r="M290" s="27">
        <v>88.27</v>
      </c>
      <c r="N290" s="27">
        <v>89.54</v>
      </c>
      <c r="O290" s="27">
        <v>105.52</v>
      </c>
      <c r="P290" s="27">
        <v>62.36</v>
      </c>
      <c r="Q290" s="27">
        <v>89.68</v>
      </c>
      <c r="R290" s="26"/>
      <c r="S290" s="26"/>
      <c r="T290" s="26"/>
      <c r="U290" s="27">
        <v>100.84</v>
      </c>
      <c r="V290" s="27">
        <v>96.06</v>
      </c>
      <c r="W290" s="26"/>
      <c r="X290" s="27">
        <v>80.16</v>
      </c>
      <c r="Y290" s="27">
        <v>74.7</v>
      </c>
      <c r="Z290" s="27">
        <v>38.630000000000003</v>
      </c>
      <c r="AA290" s="27">
        <v>106.35</v>
      </c>
      <c r="AB290" s="27">
        <v>104.49</v>
      </c>
      <c r="AC290" s="27">
        <v>257.69</v>
      </c>
      <c r="AD290" s="27">
        <v>122.84</v>
      </c>
      <c r="AE290" s="27">
        <v>115.29</v>
      </c>
      <c r="AF290" s="27">
        <v>120.89</v>
      </c>
      <c r="AG290" s="27">
        <v>127.04</v>
      </c>
      <c r="AH290" s="27">
        <v>149.36000000000001</v>
      </c>
      <c r="AI290" s="27">
        <v>107.03</v>
      </c>
      <c r="AJ290" s="27">
        <v>138.25</v>
      </c>
      <c r="AK290" s="27">
        <v>104.2</v>
      </c>
      <c r="AL290" s="27">
        <v>178.8</v>
      </c>
      <c r="AM290" s="27">
        <v>96.81</v>
      </c>
      <c r="AN290" s="27">
        <v>139.62</v>
      </c>
      <c r="AO290" s="27">
        <v>161.91</v>
      </c>
      <c r="AP290" s="27">
        <v>123.82</v>
      </c>
      <c r="AQ290" s="27">
        <v>97.46</v>
      </c>
      <c r="AR290" s="27">
        <v>78.540000000000006</v>
      </c>
      <c r="AS290" s="27">
        <v>104.84</v>
      </c>
      <c r="AT290" s="27">
        <v>135.19</v>
      </c>
      <c r="AU290" s="27">
        <v>56.49</v>
      </c>
      <c r="AV290" s="27">
        <v>81.260000000000005</v>
      </c>
      <c r="AW290" s="27">
        <v>76.72</v>
      </c>
      <c r="AX290" s="27">
        <v>80.849999999999994</v>
      </c>
      <c r="AY290" s="27">
        <v>76.349999999999994</v>
      </c>
      <c r="AZ290" s="27">
        <v>91.92</v>
      </c>
      <c r="BA290" s="27">
        <v>79.92</v>
      </c>
      <c r="BB290" s="27">
        <v>100.78</v>
      </c>
      <c r="BC290" s="27">
        <v>58.94</v>
      </c>
      <c r="BD290" s="27">
        <v>67.33</v>
      </c>
      <c r="BE290" s="27">
        <v>86.57</v>
      </c>
      <c r="BF290" s="26"/>
      <c r="BG290" s="27">
        <v>100.17</v>
      </c>
      <c r="BH290" s="27">
        <v>107.3</v>
      </c>
      <c r="BI290" s="27">
        <v>83.06</v>
      </c>
      <c r="BJ290" s="27">
        <v>89.6</v>
      </c>
      <c r="BK290" s="27">
        <v>83.66</v>
      </c>
      <c r="BL290" s="27">
        <v>69.540000000000006</v>
      </c>
      <c r="BM290" s="27">
        <v>166.16</v>
      </c>
      <c r="BN290" s="27">
        <v>44.11</v>
      </c>
      <c r="BO290" s="27">
        <v>105.52</v>
      </c>
      <c r="BP290" s="27">
        <v>48.83</v>
      </c>
      <c r="BQ290" s="27">
        <v>58.04</v>
      </c>
      <c r="BR290" s="27">
        <v>84.67</v>
      </c>
      <c r="BS290" s="27">
        <v>67.25</v>
      </c>
      <c r="BT290" s="27">
        <v>51.75</v>
      </c>
      <c r="BU290" s="27">
        <v>86.69</v>
      </c>
      <c r="BV290" s="27">
        <v>110.78</v>
      </c>
      <c r="BW290" s="27">
        <v>126.08</v>
      </c>
      <c r="BX290" s="27">
        <v>86.05</v>
      </c>
      <c r="BY290" s="26"/>
      <c r="BZ290" s="26"/>
      <c r="CA290" s="26"/>
      <c r="CB290" s="26"/>
      <c r="CC290" s="27">
        <v>141.36000000000001</v>
      </c>
      <c r="CD290" s="27">
        <v>51.04</v>
      </c>
      <c r="CE290" s="27">
        <v>85.36</v>
      </c>
      <c r="CF290" s="27">
        <v>105.5</v>
      </c>
      <c r="CG290" s="27">
        <v>95.69</v>
      </c>
    </row>
    <row r="291" spans="1:85" x14ac:dyDescent="0.3">
      <c r="A291" s="25" t="s">
        <v>364</v>
      </c>
      <c r="B291" s="27">
        <v>88.93</v>
      </c>
      <c r="C291" s="26"/>
      <c r="D291" s="27">
        <v>78.709999999999994</v>
      </c>
      <c r="E291" s="27">
        <v>105.92</v>
      </c>
      <c r="F291" s="27">
        <v>117.83</v>
      </c>
      <c r="G291" s="27">
        <v>56.51</v>
      </c>
      <c r="H291" s="27">
        <v>79.69</v>
      </c>
      <c r="I291" s="27">
        <v>82.31</v>
      </c>
      <c r="J291" s="27">
        <v>83.37</v>
      </c>
      <c r="K291" s="27">
        <v>85.72</v>
      </c>
      <c r="L291" s="27">
        <v>100.12</v>
      </c>
      <c r="M291" s="27">
        <v>88.2</v>
      </c>
      <c r="N291" s="27">
        <v>89.95</v>
      </c>
      <c r="O291" s="27">
        <v>106.42</v>
      </c>
      <c r="P291" s="27">
        <v>62.73</v>
      </c>
      <c r="Q291" s="27">
        <v>90.55</v>
      </c>
      <c r="R291" s="26"/>
      <c r="S291" s="26"/>
      <c r="T291" s="26"/>
      <c r="U291" s="27">
        <v>100.29</v>
      </c>
      <c r="V291" s="27">
        <v>94.74</v>
      </c>
      <c r="W291" s="26"/>
      <c r="X291" s="27">
        <v>79.989999999999995</v>
      </c>
      <c r="Y291" s="27">
        <v>74.510000000000005</v>
      </c>
      <c r="Z291" s="27">
        <v>37.53</v>
      </c>
      <c r="AA291" s="27">
        <v>105.92</v>
      </c>
      <c r="AB291" s="27">
        <v>104.67</v>
      </c>
      <c r="AC291" s="27">
        <v>254.47</v>
      </c>
      <c r="AD291" s="27">
        <v>123.17</v>
      </c>
      <c r="AE291" s="27">
        <v>117.93</v>
      </c>
      <c r="AF291" s="27">
        <v>121.65</v>
      </c>
      <c r="AG291" s="27">
        <v>127.46</v>
      </c>
      <c r="AH291" s="27">
        <v>148.07</v>
      </c>
      <c r="AI291" s="27">
        <v>106.81</v>
      </c>
      <c r="AJ291" s="27">
        <v>138.16999999999999</v>
      </c>
      <c r="AK291" s="27">
        <v>104.28</v>
      </c>
      <c r="AL291" s="27">
        <v>176.95</v>
      </c>
      <c r="AM291" s="27">
        <v>96.9</v>
      </c>
      <c r="AN291" s="27">
        <v>137.38999999999999</v>
      </c>
      <c r="AO291" s="27">
        <v>161.01</v>
      </c>
      <c r="AP291" s="27">
        <v>123.08</v>
      </c>
      <c r="AQ291" s="27">
        <v>97.14</v>
      </c>
      <c r="AR291" s="27">
        <v>78.66</v>
      </c>
      <c r="AS291" s="27">
        <v>104.99</v>
      </c>
      <c r="AT291" s="27">
        <v>134.91</v>
      </c>
      <c r="AU291" s="27">
        <v>56.51</v>
      </c>
      <c r="AV291" s="27">
        <v>81.31</v>
      </c>
      <c r="AW291" s="27">
        <v>77.959999999999994</v>
      </c>
      <c r="AX291" s="27">
        <v>82.31</v>
      </c>
      <c r="AY291" s="27">
        <v>78.27</v>
      </c>
      <c r="AZ291" s="27">
        <v>92.2</v>
      </c>
      <c r="BA291" s="27">
        <v>80.44</v>
      </c>
      <c r="BB291" s="27">
        <v>101.74</v>
      </c>
      <c r="BC291" s="27">
        <v>58.02</v>
      </c>
      <c r="BD291" s="27">
        <v>67.39</v>
      </c>
      <c r="BE291" s="27">
        <v>91.18</v>
      </c>
      <c r="BF291" s="26"/>
      <c r="BG291" s="27">
        <v>100.12</v>
      </c>
      <c r="BH291" s="27">
        <v>107.35</v>
      </c>
      <c r="BI291" s="27">
        <v>83.81</v>
      </c>
      <c r="BJ291" s="27">
        <v>89.22</v>
      </c>
      <c r="BK291" s="27">
        <v>83.4</v>
      </c>
      <c r="BL291" s="27">
        <v>70.27</v>
      </c>
      <c r="BM291" s="27">
        <v>165.04</v>
      </c>
      <c r="BN291" s="27">
        <v>45.37</v>
      </c>
      <c r="BO291" s="27">
        <v>106.42</v>
      </c>
      <c r="BP291" s="27">
        <v>49.86</v>
      </c>
      <c r="BQ291" s="27">
        <v>58.34</v>
      </c>
      <c r="BR291" s="27">
        <v>83.98</v>
      </c>
      <c r="BS291" s="27">
        <v>68.17</v>
      </c>
      <c r="BT291" s="27">
        <v>53.04</v>
      </c>
      <c r="BU291" s="27">
        <v>87.91</v>
      </c>
      <c r="BV291" s="27">
        <v>109.47</v>
      </c>
      <c r="BW291" s="27">
        <v>126.71</v>
      </c>
      <c r="BX291" s="27">
        <v>86.71</v>
      </c>
      <c r="BY291" s="26"/>
      <c r="BZ291" s="26"/>
      <c r="CA291" s="26"/>
      <c r="CB291" s="26"/>
      <c r="CC291" s="27">
        <v>139.82</v>
      </c>
      <c r="CD291" s="27">
        <v>51.68</v>
      </c>
      <c r="CE291" s="27">
        <v>86.24</v>
      </c>
      <c r="CF291" s="27">
        <v>100.99</v>
      </c>
      <c r="CG291" s="27">
        <v>94.68</v>
      </c>
    </row>
    <row r="292" spans="1:85" x14ac:dyDescent="0.3">
      <c r="A292" s="25" t="s">
        <v>365</v>
      </c>
      <c r="B292" s="27">
        <v>89.22</v>
      </c>
      <c r="C292" s="26"/>
      <c r="D292" s="27">
        <v>79.36</v>
      </c>
      <c r="E292" s="27">
        <v>105.37</v>
      </c>
      <c r="F292" s="27">
        <v>117.07</v>
      </c>
      <c r="G292" s="27">
        <v>56.59</v>
      </c>
      <c r="H292" s="27">
        <v>80.37</v>
      </c>
      <c r="I292" s="27">
        <v>82.98</v>
      </c>
      <c r="J292" s="27">
        <v>83.9</v>
      </c>
      <c r="K292" s="27">
        <v>88.17</v>
      </c>
      <c r="L292" s="27">
        <v>99.74</v>
      </c>
      <c r="M292" s="27">
        <v>88.4</v>
      </c>
      <c r="N292" s="27">
        <v>89.75</v>
      </c>
      <c r="O292" s="27">
        <v>107.25</v>
      </c>
      <c r="P292" s="27">
        <v>62.65</v>
      </c>
      <c r="Q292" s="27">
        <v>90.46</v>
      </c>
      <c r="R292" s="26"/>
      <c r="S292" s="26"/>
      <c r="T292" s="26"/>
      <c r="U292" s="27">
        <v>99.66</v>
      </c>
      <c r="V292" s="27">
        <v>92.15</v>
      </c>
      <c r="W292" s="26"/>
      <c r="X292" s="27">
        <v>80.64</v>
      </c>
      <c r="Y292" s="27">
        <v>74.19</v>
      </c>
      <c r="Z292" s="27">
        <v>39.020000000000003</v>
      </c>
      <c r="AA292" s="27">
        <v>105.37</v>
      </c>
      <c r="AB292" s="27">
        <v>104.18</v>
      </c>
      <c r="AC292" s="27">
        <v>251.29</v>
      </c>
      <c r="AD292" s="27">
        <v>125.57</v>
      </c>
      <c r="AE292" s="27">
        <v>117.3</v>
      </c>
      <c r="AF292" s="27">
        <v>120.83</v>
      </c>
      <c r="AG292" s="27">
        <v>125.9</v>
      </c>
      <c r="AH292" s="27">
        <v>146.52000000000001</v>
      </c>
      <c r="AI292" s="27">
        <v>107.27</v>
      </c>
      <c r="AJ292" s="27">
        <v>137.86000000000001</v>
      </c>
      <c r="AK292" s="27">
        <v>103.59</v>
      </c>
      <c r="AL292" s="27">
        <v>175.07</v>
      </c>
      <c r="AM292" s="27">
        <v>96.74</v>
      </c>
      <c r="AN292" s="27">
        <v>135.32</v>
      </c>
      <c r="AO292" s="27">
        <v>159.38999999999999</v>
      </c>
      <c r="AP292" s="27">
        <v>122.06</v>
      </c>
      <c r="AQ292" s="27">
        <v>96.51</v>
      </c>
      <c r="AR292" s="27">
        <v>78.5</v>
      </c>
      <c r="AS292" s="27">
        <v>105.23</v>
      </c>
      <c r="AT292" s="27">
        <v>133.59</v>
      </c>
      <c r="AU292" s="27">
        <v>56.59</v>
      </c>
      <c r="AV292" s="27">
        <v>81.48</v>
      </c>
      <c r="AW292" s="27">
        <v>79.180000000000007</v>
      </c>
      <c r="AX292" s="27">
        <v>82.98</v>
      </c>
      <c r="AY292" s="27">
        <v>78.84</v>
      </c>
      <c r="AZ292" s="27">
        <v>92.22</v>
      </c>
      <c r="BA292" s="27">
        <v>81.180000000000007</v>
      </c>
      <c r="BB292" s="27">
        <v>103.15</v>
      </c>
      <c r="BC292" s="27">
        <v>57.02</v>
      </c>
      <c r="BD292" s="27">
        <v>68.05</v>
      </c>
      <c r="BE292" s="27">
        <v>96.95</v>
      </c>
      <c r="BF292" s="26"/>
      <c r="BG292" s="27">
        <v>99.74</v>
      </c>
      <c r="BH292" s="27">
        <v>106.77</v>
      </c>
      <c r="BI292" s="27">
        <v>84.4</v>
      </c>
      <c r="BJ292" s="27">
        <v>89.51</v>
      </c>
      <c r="BK292" s="27">
        <v>83.26</v>
      </c>
      <c r="BL292" s="27">
        <v>70.290000000000006</v>
      </c>
      <c r="BM292" s="27">
        <v>163.93</v>
      </c>
      <c r="BN292" s="27">
        <v>45.68</v>
      </c>
      <c r="BO292" s="27">
        <v>107.25</v>
      </c>
      <c r="BP292" s="27">
        <v>49.79</v>
      </c>
      <c r="BQ292" s="27">
        <v>58.47</v>
      </c>
      <c r="BR292" s="27">
        <v>83.55</v>
      </c>
      <c r="BS292" s="27">
        <v>68.13</v>
      </c>
      <c r="BT292" s="27">
        <v>53.73</v>
      </c>
      <c r="BU292" s="27">
        <v>87.61</v>
      </c>
      <c r="BV292" s="27">
        <v>108.23</v>
      </c>
      <c r="BW292" s="27">
        <v>127.65</v>
      </c>
      <c r="BX292" s="27">
        <v>86.89</v>
      </c>
      <c r="BY292" s="26"/>
      <c r="BZ292" s="26"/>
      <c r="CA292" s="26"/>
      <c r="CB292" s="26"/>
      <c r="CC292" s="27">
        <v>138.31</v>
      </c>
      <c r="CD292" s="27">
        <v>52.1</v>
      </c>
      <c r="CE292" s="27">
        <v>87.8</v>
      </c>
      <c r="CF292" s="27">
        <v>97.39</v>
      </c>
      <c r="CG292" s="27">
        <v>90.81</v>
      </c>
    </row>
    <row r="293" spans="1:85" x14ac:dyDescent="0.3">
      <c r="A293" s="25" t="s">
        <v>366</v>
      </c>
      <c r="B293" s="27">
        <v>89.34</v>
      </c>
      <c r="C293" s="26"/>
      <c r="D293" s="27">
        <v>79.900000000000006</v>
      </c>
      <c r="E293" s="27">
        <v>105.41</v>
      </c>
      <c r="F293" s="27">
        <v>116.53</v>
      </c>
      <c r="G293" s="27">
        <v>56.65</v>
      </c>
      <c r="H293" s="27">
        <v>80.680000000000007</v>
      </c>
      <c r="I293" s="27">
        <v>83.23</v>
      </c>
      <c r="J293" s="27">
        <v>83.91</v>
      </c>
      <c r="K293" s="27">
        <v>89.01</v>
      </c>
      <c r="L293" s="27">
        <v>99.48</v>
      </c>
      <c r="M293" s="27">
        <v>88.4</v>
      </c>
      <c r="N293" s="27">
        <v>89.68</v>
      </c>
      <c r="O293" s="27">
        <v>106.72</v>
      </c>
      <c r="P293" s="27">
        <v>63.08</v>
      </c>
      <c r="Q293" s="27">
        <v>91.31</v>
      </c>
      <c r="R293" s="26"/>
      <c r="S293" s="26"/>
      <c r="T293" s="26"/>
      <c r="U293" s="27">
        <v>99.21</v>
      </c>
      <c r="V293" s="27">
        <v>92.56</v>
      </c>
      <c r="W293" s="26"/>
      <c r="X293" s="27">
        <v>81.11</v>
      </c>
      <c r="Y293" s="27">
        <v>73.84</v>
      </c>
      <c r="Z293" s="27">
        <v>42.15</v>
      </c>
      <c r="AA293" s="27">
        <v>105.41</v>
      </c>
      <c r="AB293" s="27">
        <v>103.89</v>
      </c>
      <c r="AC293" s="27">
        <v>248.64</v>
      </c>
      <c r="AD293" s="27">
        <v>125.65</v>
      </c>
      <c r="AE293" s="27">
        <v>117.15</v>
      </c>
      <c r="AF293" s="27">
        <v>120.46</v>
      </c>
      <c r="AG293" s="27">
        <v>124.56</v>
      </c>
      <c r="AH293" s="27">
        <v>145.21</v>
      </c>
      <c r="AI293" s="27">
        <v>107.73</v>
      </c>
      <c r="AJ293" s="27">
        <v>137.24</v>
      </c>
      <c r="AK293" s="27">
        <v>103.32</v>
      </c>
      <c r="AL293" s="27">
        <v>173.72</v>
      </c>
      <c r="AM293" s="27">
        <v>96.46</v>
      </c>
      <c r="AN293" s="27">
        <v>133.44999999999999</v>
      </c>
      <c r="AO293" s="27">
        <v>158.21</v>
      </c>
      <c r="AP293" s="27">
        <v>121.37</v>
      </c>
      <c r="AQ293" s="27">
        <v>96.12</v>
      </c>
      <c r="AR293" s="27">
        <v>78.91</v>
      </c>
      <c r="AS293" s="27">
        <v>105.18</v>
      </c>
      <c r="AT293" s="27">
        <v>132.78</v>
      </c>
      <c r="AU293" s="27">
        <v>56.65</v>
      </c>
      <c r="AV293" s="27">
        <v>81.42</v>
      </c>
      <c r="AW293" s="27">
        <v>79.900000000000006</v>
      </c>
      <c r="AX293" s="27">
        <v>83.23</v>
      </c>
      <c r="AY293" s="27">
        <v>79.09</v>
      </c>
      <c r="AZ293" s="27">
        <v>92.38</v>
      </c>
      <c r="BA293" s="27">
        <v>81.099999999999994</v>
      </c>
      <c r="BB293" s="27">
        <v>103.71</v>
      </c>
      <c r="BC293" s="27">
        <v>56.41</v>
      </c>
      <c r="BD293" s="27">
        <v>69.78</v>
      </c>
      <c r="BE293" s="27">
        <v>97.67</v>
      </c>
      <c r="BF293" s="26"/>
      <c r="BG293" s="27">
        <v>99.48</v>
      </c>
      <c r="BH293" s="27">
        <v>106.28</v>
      </c>
      <c r="BI293" s="27">
        <v>85.07</v>
      </c>
      <c r="BJ293" s="27">
        <v>89.21</v>
      </c>
      <c r="BK293" s="27">
        <v>83.4</v>
      </c>
      <c r="BL293" s="27">
        <v>70.040000000000006</v>
      </c>
      <c r="BM293" s="27">
        <v>164.21</v>
      </c>
      <c r="BN293" s="27">
        <v>45.7</v>
      </c>
      <c r="BO293" s="27">
        <v>106.72</v>
      </c>
      <c r="BP293" s="27">
        <v>50.57</v>
      </c>
      <c r="BQ293" s="27">
        <v>58.87</v>
      </c>
      <c r="BR293" s="27">
        <v>83.45</v>
      </c>
      <c r="BS293" s="27">
        <v>68.84</v>
      </c>
      <c r="BT293" s="27">
        <v>54.38</v>
      </c>
      <c r="BU293" s="27">
        <v>89.17</v>
      </c>
      <c r="BV293" s="27">
        <v>107.98</v>
      </c>
      <c r="BW293" s="27">
        <v>127.38</v>
      </c>
      <c r="BX293" s="27">
        <v>86.91</v>
      </c>
      <c r="BY293" s="26"/>
      <c r="BZ293" s="26"/>
      <c r="CA293" s="26"/>
      <c r="CB293" s="26"/>
      <c r="CC293" s="27">
        <v>136.94999999999999</v>
      </c>
      <c r="CD293" s="27">
        <v>52.73</v>
      </c>
      <c r="CE293" s="27">
        <v>89.55</v>
      </c>
      <c r="CF293" s="27">
        <v>94.61</v>
      </c>
      <c r="CG293" s="27">
        <v>91.87</v>
      </c>
    </row>
    <row r="294" spans="1:85" x14ac:dyDescent="0.3">
      <c r="A294" s="25" t="s">
        <v>367</v>
      </c>
      <c r="B294" s="27">
        <v>89.47</v>
      </c>
      <c r="C294" s="26"/>
      <c r="D294" s="27">
        <v>80.19</v>
      </c>
      <c r="E294" s="27">
        <v>105.59</v>
      </c>
      <c r="F294" s="27">
        <v>116</v>
      </c>
      <c r="G294" s="27">
        <v>56.71</v>
      </c>
      <c r="H294" s="27">
        <v>81.349999999999994</v>
      </c>
      <c r="I294" s="27">
        <v>83.53</v>
      </c>
      <c r="J294" s="27">
        <v>84.37</v>
      </c>
      <c r="K294" s="27">
        <v>89.52</v>
      </c>
      <c r="L294" s="27">
        <v>99</v>
      </c>
      <c r="M294" s="27">
        <v>88.44</v>
      </c>
      <c r="N294" s="27">
        <v>89.59</v>
      </c>
      <c r="O294" s="27">
        <v>106.68</v>
      </c>
      <c r="P294" s="27">
        <v>63.31</v>
      </c>
      <c r="Q294" s="27">
        <v>91.83</v>
      </c>
      <c r="R294" s="26"/>
      <c r="S294" s="26"/>
      <c r="T294" s="26"/>
      <c r="U294" s="27">
        <v>98.7</v>
      </c>
      <c r="V294" s="27">
        <v>91.34</v>
      </c>
      <c r="W294" s="26"/>
      <c r="X294" s="27">
        <v>81.319999999999993</v>
      </c>
      <c r="Y294" s="27">
        <v>73.28</v>
      </c>
      <c r="Z294" s="27">
        <v>45.98</v>
      </c>
      <c r="AA294" s="27">
        <v>105.59</v>
      </c>
      <c r="AB294" s="27">
        <v>103.76</v>
      </c>
      <c r="AC294" s="27">
        <v>245.61</v>
      </c>
      <c r="AD294" s="27">
        <v>125.34</v>
      </c>
      <c r="AE294" s="27">
        <v>116.65</v>
      </c>
      <c r="AF294" s="27">
        <v>120.25</v>
      </c>
      <c r="AG294" s="27">
        <v>123.81</v>
      </c>
      <c r="AH294" s="27">
        <v>144.11000000000001</v>
      </c>
      <c r="AI294" s="27">
        <v>108.22</v>
      </c>
      <c r="AJ294" s="27">
        <v>136.44</v>
      </c>
      <c r="AK294" s="27">
        <v>102.92</v>
      </c>
      <c r="AL294" s="27">
        <v>173.2</v>
      </c>
      <c r="AM294" s="27">
        <v>96.31</v>
      </c>
      <c r="AN294" s="27">
        <v>131.66999999999999</v>
      </c>
      <c r="AO294" s="27">
        <v>157.58000000000001</v>
      </c>
      <c r="AP294" s="27">
        <v>120.51</v>
      </c>
      <c r="AQ294" s="27">
        <v>95.61</v>
      </c>
      <c r="AR294" s="27">
        <v>78.75</v>
      </c>
      <c r="AS294" s="27">
        <v>105.21</v>
      </c>
      <c r="AT294" s="27">
        <v>131.47</v>
      </c>
      <c r="AU294" s="27">
        <v>56.71</v>
      </c>
      <c r="AV294" s="27">
        <v>81.84</v>
      </c>
      <c r="AW294" s="27">
        <v>80.83</v>
      </c>
      <c r="AX294" s="27">
        <v>83.53</v>
      </c>
      <c r="AY294" s="27">
        <v>79.97</v>
      </c>
      <c r="AZ294" s="27">
        <v>92.4</v>
      </c>
      <c r="BA294" s="27">
        <v>81.680000000000007</v>
      </c>
      <c r="BB294" s="27">
        <v>104.25</v>
      </c>
      <c r="BC294" s="27">
        <v>55.47</v>
      </c>
      <c r="BD294" s="27">
        <v>70.3</v>
      </c>
      <c r="BE294" s="27">
        <v>98.37</v>
      </c>
      <c r="BF294" s="26"/>
      <c r="BG294" s="27">
        <v>99</v>
      </c>
      <c r="BH294" s="27">
        <v>106.06</v>
      </c>
      <c r="BI294" s="27">
        <v>85.7</v>
      </c>
      <c r="BJ294" s="27">
        <v>89.08</v>
      </c>
      <c r="BK294" s="27">
        <v>83.27</v>
      </c>
      <c r="BL294" s="27">
        <v>70.31</v>
      </c>
      <c r="BM294" s="27">
        <v>162.94</v>
      </c>
      <c r="BN294" s="27">
        <v>46.1</v>
      </c>
      <c r="BO294" s="27">
        <v>106.68</v>
      </c>
      <c r="BP294" s="27">
        <v>50.88</v>
      </c>
      <c r="BQ294" s="27">
        <v>59.03</v>
      </c>
      <c r="BR294" s="27">
        <v>83.59</v>
      </c>
      <c r="BS294" s="27">
        <v>69.11</v>
      </c>
      <c r="BT294" s="27">
        <v>54.8</v>
      </c>
      <c r="BU294" s="27">
        <v>90.13</v>
      </c>
      <c r="BV294" s="27">
        <v>107.9</v>
      </c>
      <c r="BW294" s="27">
        <v>127.34</v>
      </c>
      <c r="BX294" s="27">
        <v>86.87</v>
      </c>
      <c r="BY294" s="26"/>
      <c r="BZ294" s="26"/>
      <c r="CA294" s="26"/>
      <c r="CB294" s="26"/>
      <c r="CC294" s="27">
        <v>135.4</v>
      </c>
      <c r="CD294" s="27">
        <v>53.46</v>
      </c>
      <c r="CE294" s="27">
        <v>92.69</v>
      </c>
      <c r="CF294" s="27">
        <v>91.38</v>
      </c>
      <c r="CG294" s="27">
        <v>89.73</v>
      </c>
    </row>
    <row r="295" spans="1:85" x14ac:dyDescent="0.3">
      <c r="A295" s="25" t="s">
        <v>368</v>
      </c>
      <c r="B295" s="27">
        <v>89.75</v>
      </c>
      <c r="C295" s="26"/>
      <c r="D295" s="27">
        <v>80.03</v>
      </c>
      <c r="E295" s="27">
        <v>105.74</v>
      </c>
      <c r="F295" s="27">
        <v>115.81</v>
      </c>
      <c r="G295" s="27">
        <v>56.88</v>
      </c>
      <c r="H295" s="27">
        <v>82.17</v>
      </c>
      <c r="I295" s="27">
        <v>83.69</v>
      </c>
      <c r="J295" s="27">
        <v>84.95</v>
      </c>
      <c r="K295" s="27">
        <v>90.12</v>
      </c>
      <c r="L295" s="27">
        <v>98.77</v>
      </c>
      <c r="M295" s="27">
        <v>88.73</v>
      </c>
      <c r="N295" s="27">
        <v>90.38</v>
      </c>
      <c r="O295" s="27">
        <v>106.26</v>
      </c>
      <c r="P295" s="27">
        <v>63.54</v>
      </c>
      <c r="Q295" s="27">
        <v>92.11</v>
      </c>
      <c r="R295" s="26"/>
      <c r="S295" s="26"/>
      <c r="T295" s="26"/>
      <c r="U295" s="27">
        <v>98.29</v>
      </c>
      <c r="V295" s="27">
        <v>90.57</v>
      </c>
      <c r="W295" s="26"/>
      <c r="X295" s="27">
        <v>81.06</v>
      </c>
      <c r="Y295" s="27">
        <v>72.98</v>
      </c>
      <c r="Z295" s="27">
        <v>49.55</v>
      </c>
      <c r="AA295" s="27">
        <v>105.74</v>
      </c>
      <c r="AB295" s="27">
        <v>103.67</v>
      </c>
      <c r="AC295" s="27">
        <v>242.01</v>
      </c>
      <c r="AD295" s="27">
        <v>125.95</v>
      </c>
      <c r="AE295" s="27">
        <v>116.69</v>
      </c>
      <c r="AF295" s="27">
        <v>120.58</v>
      </c>
      <c r="AG295" s="27">
        <v>124.17</v>
      </c>
      <c r="AH295" s="27">
        <v>143.15</v>
      </c>
      <c r="AI295" s="27">
        <v>108.72</v>
      </c>
      <c r="AJ295" s="27">
        <v>135.84</v>
      </c>
      <c r="AK295" s="27">
        <v>104</v>
      </c>
      <c r="AL295" s="27">
        <v>173.09</v>
      </c>
      <c r="AM295" s="27">
        <v>96.36</v>
      </c>
      <c r="AN295" s="27">
        <v>130.07</v>
      </c>
      <c r="AO295" s="27">
        <v>157.34</v>
      </c>
      <c r="AP295" s="27">
        <v>120.11</v>
      </c>
      <c r="AQ295" s="27">
        <v>95.4</v>
      </c>
      <c r="AR295" s="27">
        <v>79.239999999999995</v>
      </c>
      <c r="AS295" s="27">
        <v>106</v>
      </c>
      <c r="AT295" s="27">
        <v>131.1</v>
      </c>
      <c r="AU295" s="27">
        <v>56.88</v>
      </c>
      <c r="AV295" s="27">
        <v>82.42</v>
      </c>
      <c r="AW295" s="27">
        <v>81.91</v>
      </c>
      <c r="AX295" s="27">
        <v>83.69</v>
      </c>
      <c r="AY295" s="27">
        <v>81.239999999999995</v>
      </c>
      <c r="AZ295" s="27">
        <v>92.46</v>
      </c>
      <c r="BA295" s="27">
        <v>82.4</v>
      </c>
      <c r="BB295" s="27">
        <v>105.21</v>
      </c>
      <c r="BC295" s="27">
        <v>54.16</v>
      </c>
      <c r="BD295" s="27">
        <v>69.78</v>
      </c>
      <c r="BE295" s="27">
        <v>99.98</v>
      </c>
      <c r="BF295" s="26"/>
      <c r="BG295" s="27">
        <v>98.77</v>
      </c>
      <c r="BH295" s="27">
        <v>106.22</v>
      </c>
      <c r="BI295" s="27">
        <v>86.46</v>
      </c>
      <c r="BJ295" s="27">
        <v>89.26</v>
      </c>
      <c r="BK295" s="27">
        <v>83.28</v>
      </c>
      <c r="BL295" s="27">
        <v>71.540000000000006</v>
      </c>
      <c r="BM295" s="27">
        <v>162.57</v>
      </c>
      <c r="BN295" s="27">
        <v>47.01</v>
      </c>
      <c r="BO295" s="27">
        <v>106.26</v>
      </c>
      <c r="BP295" s="27">
        <v>50.85</v>
      </c>
      <c r="BQ295" s="27">
        <v>59.25</v>
      </c>
      <c r="BR295" s="27">
        <v>84.12</v>
      </c>
      <c r="BS295" s="27">
        <v>69.31</v>
      </c>
      <c r="BT295" s="27">
        <v>55.27</v>
      </c>
      <c r="BU295" s="27">
        <v>90.53</v>
      </c>
      <c r="BV295" s="27">
        <v>108.24</v>
      </c>
      <c r="BW295" s="27">
        <v>127.61</v>
      </c>
      <c r="BX295" s="27">
        <v>86.92</v>
      </c>
      <c r="BY295" s="26"/>
      <c r="BZ295" s="26"/>
      <c r="CA295" s="26"/>
      <c r="CB295" s="26"/>
      <c r="CC295" s="27">
        <v>133.91</v>
      </c>
      <c r="CD295" s="27">
        <v>54.33</v>
      </c>
      <c r="CE295" s="27">
        <v>95.69</v>
      </c>
      <c r="CF295" s="27">
        <v>87.09</v>
      </c>
      <c r="CG295" s="27">
        <v>88.76</v>
      </c>
    </row>
    <row r="296" spans="1:85" x14ac:dyDescent="0.3">
      <c r="A296" s="25" t="s">
        <v>369</v>
      </c>
      <c r="B296" s="27">
        <v>89.93</v>
      </c>
      <c r="C296" s="26"/>
      <c r="D296" s="27">
        <v>80.58</v>
      </c>
      <c r="E296" s="27">
        <v>104.91</v>
      </c>
      <c r="F296" s="27">
        <v>115.23</v>
      </c>
      <c r="G296" s="27">
        <v>57.28</v>
      </c>
      <c r="H296" s="27">
        <v>82.88</v>
      </c>
      <c r="I296" s="27">
        <v>83.75</v>
      </c>
      <c r="J296" s="27">
        <v>85.61</v>
      </c>
      <c r="K296" s="27">
        <v>90.33</v>
      </c>
      <c r="L296" s="27">
        <v>98.79</v>
      </c>
      <c r="M296" s="27">
        <v>89.07</v>
      </c>
      <c r="N296" s="27">
        <v>90.95</v>
      </c>
      <c r="O296" s="27">
        <v>106.28</v>
      </c>
      <c r="P296" s="27">
        <v>63.89</v>
      </c>
      <c r="Q296" s="27">
        <v>92.3</v>
      </c>
      <c r="R296" s="26"/>
      <c r="S296" s="26"/>
      <c r="T296" s="26"/>
      <c r="U296" s="27">
        <v>97.57</v>
      </c>
      <c r="V296" s="27">
        <v>89.73</v>
      </c>
      <c r="W296" s="26"/>
      <c r="X296" s="27">
        <v>81.58</v>
      </c>
      <c r="Y296" s="27">
        <v>72.13</v>
      </c>
      <c r="Z296" s="27">
        <v>52.23</v>
      </c>
      <c r="AA296" s="27">
        <v>104.91</v>
      </c>
      <c r="AB296" s="27">
        <v>103.41</v>
      </c>
      <c r="AC296" s="27">
        <v>239</v>
      </c>
      <c r="AD296" s="27">
        <v>125.56</v>
      </c>
      <c r="AE296" s="27">
        <v>116.38</v>
      </c>
      <c r="AF296" s="27">
        <v>120.4</v>
      </c>
      <c r="AG296" s="27">
        <v>123.11</v>
      </c>
      <c r="AH296" s="27">
        <v>140.68</v>
      </c>
      <c r="AI296" s="27">
        <v>109.16</v>
      </c>
      <c r="AJ296" s="27">
        <v>134.63999999999999</v>
      </c>
      <c r="AK296" s="27">
        <v>104.03</v>
      </c>
      <c r="AL296" s="27">
        <v>172.16</v>
      </c>
      <c r="AM296" s="27">
        <v>96.4</v>
      </c>
      <c r="AN296" s="27">
        <v>129.04</v>
      </c>
      <c r="AO296" s="27">
        <v>156.02000000000001</v>
      </c>
      <c r="AP296" s="27">
        <v>119.31</v>
      </c>
      <c r="AQ296" s="27">
        <v>95.01</v>
      </c>
      <c r="AR296" s="27">
        <v>79.599999999999994</v>
      </c>
      <c r="AS296" s="27">
        <v>106.12</v>
      </c>
      <c r="AT296" s="27">
        <v>130.49</v>
      </c>
      <c r="AU296" s="27">
        <v>57.28</v>
      </c>
      <c r="AV296" s="27">
        <v>82.65</v>
      </c>
      <c r="AW296" s="27">
        <v>83.13</v>
      </c>
      <c r="AX296" s="27">
        <v>83.75</v>
      </c>
      <c r="AY296" s="27">
        <v>82.5</v>
      </c>
      <c r="AZ296" s="27">
        <v>92.31</v>
      </c>
      <c r="BA296" s="27">
        <v>83.31</v>
      </c>
      <c r="BB296" s="27">
        <v>105.23</v>
      </c>
      <c r="BC296" s="27">
        <v>52.61</v>
      </c>
      <c r="BD296" s="27">
        <v>69.56</v>
      </c>
      <c r="BE296" s="27">
        <v>101</v>
      </c>
      <c r="BF296" s="26"/>
      <c r="BG296" s="27">
        <v>98.79</v>
      </c>
      <c r="BH296" s="27">
        <v>105.72</v>
      </c>
      <c r="BI296" s="27">
        <v>87.15</v>
      </c>
      <c r="BJ296" s="27">
        <v>89.83</v>
      </c>
      <c r="BK296" s="27">
        <v>82.88</v>
      </c>
      <c r="BL296" s="27">
        <v>72.27</v>
      </c>
      <c r="BM296" s="27">
        <v>162.41999999999999</v>
      </c>
      <c r="BN296" s="27">
        <v>48.03</v>
      </c>
      <c r="BO296" s="27">
        <v>106.28</v>
      </c>
      <c r="BP296" s="27">
        <v>51.2</v>
      </c>
      <c r="BQ296" s="27">
        <v>59.52</v>
      </c>
      <c r="BR296" s="27">
        <v>84.53</v>
      </c>
      <c r="BS296" s="27">
        <v>69.760000000000005</v>
      </c>
      <c r="BT296" s="27">
        <v>55.6</v>
      </c>
      <c r="BU296" s="27">
        <v>90.74</v>
      </c>
      <c r="BV296" s="27">
        <v>108.41</v>
      </c>
      <c r="BW296" s="27">
        <v>127.4</v>
      </c>
      <c r="BX296" s="27">
        <v>87.17</v>
      </c>
      <c r="BY296" s="26"/>
      <c r="BZ296" s="26"/>
      <c r="CA296" s="26"/>
      <c r="CB296" s="26"/>
      <c r="CC296" s="27">
        <v>132.34</v>
      </c>
      <c r="CD296" s="27">
        <v>54.64</v>
      </c>
      <c r="CE296" s="27">
        <v>96.22</v>
      </c>
      <c r="CF296" s="27">
        <v>81.86</v>
      </c>
      <c r="CG296" s="27">
        <v>89.04</v>
      </c>
    </row>
    <row r="297" spans="1:85" x14ac:dyDescent="0.3">
      <c r="A297" s="25" t="s">
        <v>370</v>
      </c>
      <c r="B297" s="27">
        <v>90.33</v>
      </c>
      <c r="C297" s="26"/>
      <c r="D297" s="27">
        <v>80.94</v>
      </c>
      <c r="E297" s="27">
        <v>104.41</v>
      </c>
      <c r="F297" s="27">
        <v>114.99</v>
      </c>
      <c r="G297" s="27">
        <v>57.79</v>
      </c>
      <c r="H297" s="27">
        <v>83.2</v>
      </c>
      <c r="I297" s="27">
        <v>84.26</v>
      </c>
      <c r="J297" s="27">
        <v>85.88</v>
      </c>
      <c r="K297" s="27">
        <v>90.62</v>
      </c>
      <c r="L297" s="27">
        <v>98.76</v>
      </c>
      <c r="M297" s="27">
        <v>89.47</v>
      </c>
      <c r="N297" s="27">
        <v>93.61</v>
      </c>
      <c r="O297" s="27">
        <v>106.74</v>
      </c>
      <c r="P297" s="27">
        <v>64.569999999999993</v>
      </c>
      <c r="Q297" s="27">
        <v>93.52</v>
      </c>
      <c r="R297" s="26"/>
      <c r="S297" s="26"/>
      <c r="T297" s="26"/>
      <c r="U297" s="27">
        <v>97.09</v>
      </c>
      <c r="V297" s="27">
        <v>89.03</v>
      </c>
      <c r="W297" s="26"/>
      <c r="X297" s="27">
        <v>81.91</v>
      </c>
      <c r="Y297" s="27">
        <v>71.760000000000005</v>
      </c>
      <c r="Z297" s="27">
        <v>53.99</v>
      </c>
      <c r="AA297" s="27">
        <v>104.41</v>
      </c>
      <c r="AB297" s="27">
        <v>103.38</v>
      </c>
      <c r="AC297" s="27">
        <v>235.71</v>
      </c>
      <c r="AD297" s="27">
        <v>126.92</v>
      </c>
      <c r="AE297" s="27">
        <v>116.2</v>
      </c>
      <c r="AF297" s="27">
        <v>120.57</v>
      </c>
      <c r="AG297" s="27">
        <v>122.14</v>
      </c>
      <c r="AH297" s="27">
        <v>139.6</v>
      </c>
      <c r="AI297" s="27">
        <v>109.88</v>
      </c>
      <c r="AJ297" s="27">
        <v>134.15</v>
      </c>
      <c r="AK297" s="27">
        <v>104.25</v>
      </c>
      <c r="AL297" s="27">
        <v>169.8</v>
      </c>
      <c r="AM297" s="27">
        <v>96.37</v>
      </c>
      <c r="AN297" s="27">
        <v>128.08000000000001</v>
      </c>
      <c r="AO297" s="27">
        <v>154.82</v>
      </c>
      <c r="AP297" s="27">
        <v>118.99</v>
      </c>
      <c r="AQ297" s="27">
        <v>94.87</v>
      </c>
      <c r="AR297" s="27">
        <v>80.59</v>
      </c>
      <c r="AS297" s="27">
        <v>106.65</v>
      </c>
      <c r="AT297" s="27">
        <v>130.65</v>
      </c>
      <c r="AU297" s="27">
        <v>57.79</v>
      </c>
      <c r="AV297" s="27">
        <v>82.66</v>
      </c>
      <c r="AW297" s="27">
        <v>83.78</v>
      </c>
      <c r="AX297" s="27">
        <v>84.26</v>
      </c>
      <c r="AY297" s="27">
        <v>82.97</v>
      </c>
      <c r="AZ297" s="27">
        <v>92.26</v>
      </c>
      <c r="BA297" s="27">
        <v>83.69</v>
      </c>
      <c r="BB297" s="27">
        <v>105.25</v>
      </c>
      <c r="BC297" s="27">
        <v>52.67</v>
      </c>
      <c r="BD297" s="27">
        <v>69.73</v>
      </c>
      <c r="BE297" s="27">
        <v>101.55</v>
      </c>
      <c r="BF297" s="26"/>
      <c r="BG297" s="27">
        <v>98.76</v>
      </c>
      <c r="BH297" s="27">
        <v>105.32</v>
      </c>
      <c r="BI297" s="27">
        <v>87.85</v>
      </c>
      <c r="BJ297" s="27">
        <v>90.19</v>
      </c>
      <c r="BK297" s="27">
        <v>83.39</v>
      </c>
      <c r="BL297" s="27">
        <v>76.959999999999994</v>
      </c>
      <c r="BM297" s="27">
        <v>161.38999999999999</v>
      </c>
      <c r="BN297" s="27">
        <v>49.12</v>
      </c>
      <c r="BO297" s="27">
        <v>106.74</v>
      </c>
      <c r="BP297" s="27">
        <v>52.14</v>
      </c>
      <c r="BQ297" s="27">
        <v>59.92</v>
      </c>
      <c r="BR297" s="27">
        <v>85.07</v>
      </c>
      <c r="BS297" s="27">
        <v>70.72</v>
      </c>
      <c r="BT297" s="27">
        <v>55.87</v>
      </c>
      <c r="BU297" s="27">
        <v>92.71</v>
      </c>
      <c r="BV297" s="27">
        <v>108.6</v>
      </c>
      <c r="BW297" s="27">
        <v>127.36</v>
      </c>
      <c r="BX297" s="27">
        <v>87.53</v>
      </c>
      <c r="BY297" s="26"/>
      <c r="BZ297" s="26"/>
      <c r="CA297" s="26"/>
      <c r="CB297" s="26"/>
      <c r="CC297" s="27">
        <v>131.02000000000001</v>
      </c>
      <c r="CD297" s="27">
        <v>55.16</v>
      </c>
      <c r="CE297" s="27">
        <v>97.27</v>
      </c>
      <c r="CF297" s="27">
        <v>77.77</v>
      </c>
      <c r="CG297" s="27">
        <v>88.94</v>
      </c>
    </row>
    <row r="298" spans="1:85" x14ac:dyDescent="0.3">
      <c r="A298" s="25" t="s">
        <v>371</v>
      </c>
      <c r="B298" s="27">
        <v>90.67</v>
      </c>
      <c r="C298" s="26"/>
      <c r="D298" s="27">
        <v>81.23</v>
      </c>
      <c r="E298" s="27">
        <v>103.91</v>
      </c>
      <c r="F298" s="27">
        <v>114.78</v>
      </c>
      <c r="G298" s="27">
        <v>58.34</v>
      </c>
      <c r="H298" s="27">
        <v>83.98</v>
      </c>
      <c r="I298" s="27">
        <v>84.84</v>
      </c>
      <c r="J298" s="27">
        <v>86.44</v>
      </c>
      <c r="K298" s="27">
        <v>90.92</v>
      </c>
      <c r="L298" s="27">
        <v>98.82</v>
      </c>
      <c r="M298" s="27">
        <v>90.24</v>
      </c>
      <c r="N298" s="27">
        <v>93.67</v>
      </c>
      <c r="O298" s="27">
        <v>106.98</v>
      </c>
      <c r="P298" s="27">
        <v>65.2</v>
      </c>
      <c r="Q298" s="27">
        <v>94.4</v>
      </c>
      <c r="R298" s="26"/>
      <c r="S298" s="26"/>
      <c r="T298" s="26"/>
      <c r="U298" s="27">
        <v>97.27</v>
      </c>
      <c r="V298" s="27">
        <v>89.33</v>
      </c>
      <c r="W298" s="26"/>
      <c r="X298" s="27">
        <v>82.2</v>
      </c>
      <c r="Y298" s="27">
        <v>71.16</v>
      </c>
      <c r="Z298" s="27">
        <v>54.99</v>
      </c>
      <c r="AA298" s="27">
        <v>103.91</v>
      </c>
      <c r="AB298" s="27">
        <v>103.47</v>
      </c>
      <c r="AC298" s="27">
        <v>232.39</v>
      </c>
      <c r="AD298" s="27">
        <v>127.01</v>
      </c>
      <c r="AE298" s="27">
        <v>116.01</v>
      </c>
      <c r="AF298" s="27">
        <v>121.62</v>
      </c>
      <c r="AG298" s="27">
        <v>121.41</v>
      </c>
      <c r="AH298" s="27">
        <v>138.55000000000001</v>
      </c>
      <c r="AI298" s="27">
        <v>110.69</v>
      </c>
      <c r="AJ298" s="27">
        <v>133.33000000000001</v>
      </c>
      <c r="AK298" s="27">
        <v>105.42</v>
      </c>
      <c r="AL298" s="27">
        <v>167.7</v>
      </c>
      <c r="AM298" s="27">
        <v>96.7</v>
      </c>
      <c r="AN298" s="27">
        <v>127.08</v>
      </c>
      <c r="AO298" s="27">
        <v>153.58000000000001</v>
      </c>
      <c r="AP298" s="27">
        <v>118.78</v>
      </c>
      <c r="AQ298" s="27">
        <v>94.5</v>
      </c>
      <c r="AR298" s="27">
        <v>81.3</v>
      </c>
      <c r="AS298" s="27">
        <v>107.24</v>
      </c>
      <c r="AT298" s="27">
        <v>130.55000000000001</v>
      </c>
      <c r="AU298" s="27">
        <v>58.34</v>
      </c>
      <c r="AV298" s="27">
        <v>83.62</v>
      </c>
      <c r="AW298" s="27">
        <v>84.37</v>
      </c>
      <c r="AX298" s="27">
        <v>84.84</v>
      </c>
      <c r="AY298" s="27">
        <v>83.63</v>
      </c>
      <c r="AZ298" s="27">
        <v>92.09</v>
      </c>
      <c r="BA298" s="27">
        <v>84.54</v>
      </c>
      <c r="BB298" s="27">
        <v>105.38</v>
      </c>
      <c r="BC298" s="27">
        <v>51.35</v>
      </c>
      <c r="BD298" s="27">
        <v>70.040000000000006</v>
      </c>
      <c r="BE298" s="27">
        <v>102.18</v>
      </c>
      <c r="BF298" s="26"/>
      <c r="BG298" s="27">
        <v>98.82</v>
      </c>
      <c r="BH298" s="27">
        <v>105.15</v>
      </c>
      <c r="BI298" s="27">
        <v>88.75</v>
      </c>
      <c r="BJ298" s="27">
        <v>91.05</v>
      </c>
      <c r="BK298" s="27">
        <v>84.18</v>
      </c>
      <c r="BL298" s="27">
        <v>77.180000000000007</v>
      </c>
      <c r="BM298" s="27">
        <v>160.29</v>
      </c>
      <c r="BN298" s="27">
        <v>50.1</v>
      </c>
      <c r="BO298" s="27">
        <v>106.98</v>
      </c>
      <c r="BP298" s="27">
        <v>52.85</v>
      </c>
      <c r="BQ298" s="27">
        <v>60.33</v>
      </c>
      <c r="BR298" s="27">
        <v>85.82</v>
      </c>
      <c r="BS298" s="27">
        <v>71.47</v>
      </c>
      <c r="BT298" s="27">
        <v>56.18</v>
      </c>
      <c r="BU298" s="27">
        <v>94.16</v>
      </c>
      <c r="BV298" s="27">
        <v>108.52</v>
      </c>
      <c r="BW298" s="27">
        <v>127.13</v>
      </c>
      <c r="BX298" s="27">
        <v>87.79</v>
      </c>
      <c r="BY298" s="26"/>
      <c r="BZ298" s="26"/>
      <c r="CA298" s="26"/>
      <c r="CB298" s="26"/>
      <c r="CC298" s="27">
        <v>130.22</v>
      </c>
      <c r="CD298" s="27">
        <v>56.5</v>
      </c>
      <c r="CE298" s="27">
        <v>99.54</v>
      </c>
      <c r="CF298" s="27">
        <v>76.77</v>
      </c>
      <c r="CG298" s="27">
        <v>88.96</v>
      </c>
    </row>
    <row r="299" spans="1:85" x14ac:dyDescent="0.3">
      <c r="A299" s="25" t="s">
        <v>372</v>
      </c>
      <c r="B299" s="27">
        <v>91.19</v>
      </c>
      <c r="C299" s="26"/>
      <c r="D299" s="27">
        <v>81.08</v>
      </c>
      <c r="E299" s="27">
        <v>103.6</v>
      </c>
      <c r="F299" s="27">
        <v>114.88</v>
      </c>
      <c r="G299" s="27">
        <v>59.06</v>
      </c>
      <c r="H299" s="27">
        <v>84.54</v>
      </c>
      <c r="I299" s="27">
        <v>85.35</v>
      </c>
      <c r="J299" s="27">
        <v>87.09</v>
      </c>
      <c r="K299" s="27">
        <v>91.46</v>
      </c>
      <c r="L299" s="27">
        <v>98.8</v>
      </c>
      <c r="M299" s="27">
        <v>91.37</v>
      </c>
      <c r="N299" s="27">
        <v>94.29</v>
      </c>
      <c r="O299" s="27">
        <v>107.03</v>
      </c>
      <c r="P299" s="27">
        <v>66.09</v>
      </c>
      <c r="Q299" s="27">
        <v>95.65</v>
      </c>
      <c r="R299" s="26"/>
      <c r="S299" s="26"/>
      <c r="T299" s="26"/>
      <c r="U299" s="27">
        <v>97.26</v>
      </c>
      <c r="V299" s="27">
        <v>91.48</v>
      </c>
      <c r="W299" s="26"/>
      <c r="X299" s="27">
        <v>82.03</v>
      </c>
      <c r="Y299" s="27">
        <v>70.819999999999993</v>
      </c>
      <c r="Z299" s="27">
        <v>55.57</v>
      </c>
      <c r="AA299" s="27">
        <v>103.6</v>
      </c>
      <c r="AB299" s="27">
        <v>103.75</v>
      </c>
      <c r="AC299" s="27">
        <v>228.97</v>
      </c>
      <c r="AD299" s="27">
        <v>130.44</v>
      </c>
      <c r="AE299" s="27">
        <v>115.87</v>
      </c>
      <c r="AF299" s="27">
        <v>123.21</v>
      </c>
      <c r="AG299" s="27">
        <v>121.89</v>
      </c>
      <c r="AH299" s="27">
        <v>137.66</v>
      </c>
      <c r="AI299" s="27">
        <v>111.83</v>
      </c>
      <c r="AJ299" s="27">
        <v>132.87</v>
      </c>
      <c r="AK299" s="27">
        <v>106.91</v>
      </c>
      <c r="AL299" s="27">
        <v>166.47</v>
      </c>
      <c r="AM299" s="27">
        <v>97.28</v>
      </c>
      <c r="AN299" s="27">
        <v>126.34</v>
      </c>
      <c r="AO299" s="27">
        <v>152.63999999999999</v>
      </c>
      <c r="AP299" s="27">
        <v>118.41</v>
      </c>
      <c r="AQ299" s="27">
        <v>94.28</v>
      </c>
      <c r="AR299" s="27">
        <v>82.82</v>
      </c>
      <c r="AS299" s="27">
        <v>106.88</v>
      </c>
      <c r="AT299" s="27">
        <v>130.91</v>
      </c>
      <c r="AU299" s="27">
        <v>59.06</v>
      </c>
      <c r="AV299" s="27">
        <v>83.84</v>
      </c>
      <c r="AW299" s="27">
        <v>85.28</v>
      </c>
      <c r="AX299" s="27">
        <v>85.35</v>
      </c>
      <c r="AY299" s="27">
        <v>84.54</v>
      </c>
      <c r="AZ299" s="27">
        <v>92.1</v>
      </c>
      <c r="BA299" s="27">
        <v>85.45</v>
      </c>
      <c r="BB299" s="27">
        <v>105.72</v>
      </c>
      <c r="BC299" s="27">
        <v>52.09</v>
      </c>
      <c r="BD299" s="27">
        <v>68.98</v>
      </c>
      <c r="BE299" s="27">
        <v>104.06</v>
      </c>
      <c r="BF299" s="26"/>
      <c r="BG299" s="27">
        <v>98.8</v>
      </c>
      <c r="BH299" s="27">
        <v>105.35</v>
      </c>
      <c r="BI299" s="27">
        <v>89.52</v>
      </c>
      <c r="BJ299" s="27">
        <v>92.71</v>
      </c>
      <c r="BK299" s="27">
        <v>84.65</v>
      </c>
      <c r="BL299" s="27">
        <v>78</v>
      </c>
      <c r="BM299" s="27">
        <v>159.63999999999999</v>
      </c>
      <c r="BN299" s="27">
        <v>51.59</v>
      </c>
      <c r="BO299" s="27">
        <v>107.03</v>
      </c>
      <c r="BP299" s="27">
        <v>54.01</v>
      </c>
      <c r="BQ299" s="27">
        <v>60.92</v>
      </c>
      <c r="BR299" s="27">
        <v>86.53</v>
      </c>
      <c r="BS299" s="27">
        <v>72.650000000000006</v>
      </c>
      <c r="BT299" s="27">
        <v>56.88</v>
      </c>
      <c r="BU299" s="27">
        <v>96.04</v>
      </c>
      <c r="BV299" s="27">
        <v>108.24</v>
      </c>
      <c r="BW299" s="27">
        <v>127.64</v>
      </c>
      <c r="BX299" s="27">
        <v>88.25</v>
      </c>
      <c r="BY299" s="26"/>
      <c r="BZ299" s="26"/>
      <c r="CA299" s="26"/>
      <c r="CB299" s="26"/>
      <c r="CC299" s="27">
        <v>129.25</v>
      </c>
      <c r="CD299" s="27">
        <v>57.64</v>
      </c>
      <c r="CE299" s="27">
        <v>102.05</v>
      </c>
      <c r="CF299" s="27">
        <v>80.19</v>
      </c>
      <c r="CG299" s="27">
        <v>90.45</v>
      </c>
    </row>
    <row r="300" spans="1:85" x14ac:dyDescent="0.3">
      <c r="A300" s="25" t="s">
        <v>373</v>
      </c>
      <c r="B300" s="27">
        <v>91.57</v>
      </c>
      <c r="C300" s="26"/>
      <c r="D300" s="27">
        <v>81.84</v>
      </c>
      <c r="E300" s="27">
        <v>103.11</v>
      </c>
      <c r="F300" s="27">
        <v>114.58</v>
      </c>
      <c r="G300" s="27">
        <v>60.05</v>
      </c>
      <c r="H300" s="27">
        <v>85.52</v>
      </c>
      <c r="I300" s="27">
        <v>85.94</v>
      </c>
      <c r="J300" s="27">
        <v>87.63</v>
      </c>
      <c r="K300" s="27">
        <v>92.01</v>
      </c>
      <c r="L300" s="27">
        <v>98.98</v>
      </c>
      <c r="M300" s="27">
        <v>91.79</v>
      </c>
      <c r="N300" s="27">
        <v>94.51</v>
      </c>
      <c r="O300" s="27">
        <v>107.08</v>
      </c>
      <c r="P300" s="27">
        <v>66.56</v>
      </c>
      <c r="Q300" s="27">
        <v>96.76</v>
      </c>
      <c r="R300" s="26"/>
      <c r="S300" s="26"/>
      <c r="T300" s="26"/>
      <c r="U300" s="27">
        <v>96.35</v>
      </c>
      <c r="V300" s="27">
        <v>95.21</v>
      </c>
      <c r="W300" s="26"/>
      <c r="X300" s="27">
        <v>82.8</v>
      </c>
      <c r="Y300" s="27">
        <v>70.63</v>
      </c>
      <c r="Z300" s="27">
        <v>56.69</v>
      </c>
      <c r="AA300" s="27">
        <v>103.11</v>
      </c>
      <c r="AB300" s="27">
        <v>103.54</v>
      </c>
      <c r="AC300" s="27">
        <v>225.56</v>
      </c>
      <c r="AD300" s="27">
        <v>130.93</v>
      </c>
      <c r="AE300" s="27">
        <v>115.42</v>
      </c>
      <c r="AF300" s="27">
        <v>123.78</v>
      </c>
      <c r="AG300" s="27">
        <v>121.32</v>
      </c>
      <c r="AH300" s="27">
        <v>136.75</v>
      </c>
      <c r="AI300" s="27">
        <v>113.36</v>
      </c>
      <c r="AJ300" s="27">
        <v>132.27000000000001</v>
      </c>
      <c r="AK300" s="27">
        <v>107.07</v>
      </c>
      <c r="AL300" s="27">
        <v>163.5</v>
      </c>
      <c r="AM300" s="27">
        <v>97.92</v>
      </c>
      <c r="AN300" s="27">
        <v>125.4</v>
      </c>
      <c r="AO300" s="27">
        <v>152.08000000000001</v>
      </c>
      <c r="AP300" s="27">
        <v>117.84</v>
      </c>
      <c r="AQ300" s="27">
        <v>94.09</v>
      </c>
      <c r="AR300" s="27">
        <v>82.99</v>
      </c>
      <c r="AS300" s="27">
        <v>107.22</v>
      </c>
      <c r="AT300" s="27">
        <v>129.75</v>
      </c>
      <c r="AU300" s="27">
        <v>60.05</v>
      </c>
      <c r="AV300" s="27">
        <v>84.24</v>
      </c>
      <c r="AW300" s="27">
        <v>86.87</v>
      </c>
      <c r="AX300" s="27">
        <v>85.94</v>
      </c>
      <c r="AY300" s="27">
        <v>84.9</v>
      </c>
      <c r="AZ300" s="27">
        <v>92.27</v>
      </c>
      <c r="BA300" s="27">
        <v>86.16</v>
      </c>
      <c r="BB300" s="27">
        <v>105.87</v>
      </c>
      <c r="BC300" s="27">
        <v>52.55</v>
      </c>
      <c r="BD300" s="27">
        <v>69.3</v>
      </c>
      <c r="BE300" s="27">
        <v>105.25</v>
      </c>
      <c r="BF300" s="26"/>
      <c r="BG300" s="27">
        <v>98.98</v>
      </c>
      <c r="BH300" s="27">
        <v>105.46</v>
      </c>
      <c r="BI300" s="27">
        <v>89.86</v>
      </c>
      <c r="BJ300" s="27">
        <v>93.14</v>
      </c>
      <c r="BK300" s="27">
        <v>85.26</v>
      </c>
      <c r="BL300" s="27">
        <v>78.23</v>
      </c>
      <c r="BM300" s="27">
        <v>158.93</v>
      </c>
      <c r="BN300" s="27">
        <v>52.86</v>
      </c>
      <c r="BO300" s="27">
        <v>107.08</v>
      </c>
      <c r="BP300" s="27">
        <v>54.54</v>
      </c>
      <c r="BQ300" s="27">
        <v>61.38</v>
      </c>
      <c r="BR300" s="27">
        <v>86.95</v>
      </c>
      <c r="BS300" s="27">
        <v>72.989999999999995</v>
      </c>
      <c r="BT300" s="27">
        <v>57.23</v>
      </c>
      <c r="BU300" s="27">
        <v>97.87</v>
      </c>
      <c r="BV300" s="27">
        <v>107.43</v>
      </c>
      <c r="BW300" s="27">
        <v>127.65</v>
      </c>
      <c r="BX300" s="27">
        <v>88.56</v>
      </c>
      <c r="BY300" s="26"/>
      <c r="BZ300" s="26"/>
      <c r="CA300" s="26"/>
      <c r="CB300" s="26"/>
      <c r="CC300" s="27">
        <v>127.13</v>
      </c>
      <c r="CD300" s="27">
        <v>58.2</v>
      </c>
      <c r="CE300" s="27">
        <v>104.44</v>
      </c>
      <c r="CF300" s="27">
        <v>88.64</v>
      </c>
      <c r="CG300" s="27">
        <v>92.96</v>
      </c>
    </row>
    <row r="301" spans="1:85" x14ac:dyDescent="0.3">
      <c r="A301" s="25" t="s">
        <v>374</v>
      </c>
      <c r="B301" s="27">
        <v>91.87</v>
      </c>
      <c r="C301" s="26"/>
      <c r="D301" s="27">
        <v>82.41</v>
      </c>
      <c r="E301" s="27">
        <v>103.2</v>
      </c>
      <c r="F301" s="27">
        <v>114.22</v>
      </c>
      <c r="G301" s="27">
        <v>60.93</v>
      </c>
      <c r="H301" s="27">
        <v>86</v>
      </c>
      <c r="I301" s="27">
        <v>86.52</v>
      </c>
      <c r="J301" s="27">
        <v>87.99</v>
      </c>
      <c r="K301" s="27">
        <v>92.71</v>
      </c>
      <c r="L301" s="27">
        <v>99.04</v>
      </c>
      <c r="M301" s="27">
        <v>91.87</v>
      </c>
      <c r="N301" s="27">
        <v>94.1</v>
      </c>
      <c r="O301" s="27">
        <v>107.2</v>
      </c>
      <c r="P301" s="27">
        <v>66.97</v>
      </c>
      <c r="Q301" s="27">
        <v>97.86</v>
      </c>
      <c r="R301" s="26"/>
      <c r="S301" s="26"/>
      <c r="T301" s="26"/>
      <c r="U301" s="27">
        <v>96.45</v>
      </c>
      <c r="V301" s="27">
        <v>98.12</v>
      </c>
      <c r="W301" s="26"/>
      <c r="X301" s="27">
        <v>83.39</v>
      </c>
      <c r="Y301" s="27">
        <v>69.739999999999995</v>
      </c>
      <c r="Z301" s="27">
        <v>57.39</v>
      </c>
      <c r="AA301" s="27">
        <v>103.2</v>
      </c>
      <c r="AB301" s="27">
        <v>103.43</v>
      </c>
      <c r="AC301" s="27">
        <v>222.81</v>
      </c>
      <c r="AD301" s="27">
        <v>131.51</v>
      </c>
      <c r="AE301" s="27">
        <v>114.91</v>
      </c>
      <c r="AF301" s="27">
        <v>124.12</v>
      </c>
      <c r="AG301" s="27">
        <v>120.53</v>
      </c>
      <c r="AH301" s="27">
        <v>135.71</v>
      </c>
      <c r="AI301" s="27">
        <v>114.69</v>
      </c>
      <c r="AJ301" s="27">
        <v>131.59</v>
      </c>
      <c r="AK301" s="27">
        <v>107.9</v>
      </c>
      <c r="AL301" s="27">
        <v>160.99</v>
      </c>
      <c r="AM301" s="27">
        <v>98.75</v>
      </c>
      <c r="AN301" s="27">
        <v>124.5</v>
      </c>
      <c r="AO301" s="27">
        <v>150.69</v>
      </c>
      <c r="AP301" s="27">
        <v>117.12</v>
      </c>
      <c r="AQ301" s="27">
        <v>93.48</v>
      </c>
      <c r="AR301" s="27">
        <v>83.2</v>
      </c>
      <c r="AS301" s="27">
        <v>107.92</v>
      </c>
      <c r="AT301" s="27">
        <v>128.15</v>
      </c>
      <c r="AU301" s="27">
        <v>60.93</v>
      </c>
      <c r="AV301" s="27">
        <v>84.35</v>
      </c>
      <c r="AW301" s="27">
        <v>87.74</v>
      </c>
      <c r="AX301" s="27">
        <v>86.52</v>
      </c>
      <c r="AY301" s="27">
        <v>85.81</v>
      </c>
      <c r="AZ301" s="27">
        <v>92.6</v>
      </c>
      <c r="BA301" s="27">
        <v>86.46</v>
      </c>
      <c r="BB301" s="27">
        <v>106.2</v>
      </c>
      <c r="BC301" s="27">
        <v>51.93</v>
      </c>
      <c r="BD301" s="27">
        <v>70.72</v>
      </c>
      <c r="BE301" s="27">
        <v>106.04</v>
      </c>
      <c r="BF301" s="26"/>
      <c r="BG301" s="27">
        <v>99.04</v>
      </c>
      <c r="BH301" s="27">
        <v>105.28</v>
      </c>
      <c r="BI301" s="27">
        <v>90.28</v>
      </c>
      <c r="BJ301" s="27">
        <v>93.2</v>
      </c>
      <c r="BK301" s="27">
        <v>85.11</v>
      </c>
      <c r="BL301" s="27">
        <v>77.45</v>
      </c>
      <c r="BM301" s="27">
        <v>158.02000000000001</v>
      </c>
      <c r="BN301" s="27">
        <v>54.23</v>
      </c>
      <c r="BO301" s="27">
        <v>107.2</v>
      </c>
      <c r="BP301" s="27">
        <v>55.04</v>
      </c>
      <c r="BQ301" s="27">
        <v>61.77</v>
      </c>
      <c r="BR301" s="27">
        <v>87.32</v>
      </c>
      <c r="BS301" s="27">
        <v>73.11</v>
      </c>
      <c r="BT301" s="27">
        <v>57.58</v>
      </c>
      <c r="BU301" s="27">
        <v>99.96</v>
      </c>
      <c r="BV301" s="27">
        <v>106.03</v>
      </c>
      <c r="BW301" s="27">
        <v>127.14</v>
      </c>
      <c r="BX301" s="27">
        <v>88.57</v>
      </c>
      <c r="BY301" s="26"/>
      <c r="BZ301" s="26"/>
      <c r="CA301" s="26"/>
      <c r="CB301" s="26"/>
      <c r="CC301" s="27">
        <v>126.46</v>
      </c>
      <c r="CD301" s="27">
        <v>59.23</v>
      </c>
      <c r="CE301" s="27">
        <v>105.99</v>
      </c>
      <c r="CF301" s="27">
        <v>98.29</v>
      </c>
      <c r="CG301" s="27">
        <v>94.04</v>
      </c>
    </row>
    <row r="302" spans="1:85" x14ac:dyDescent="0.3">
      <c r="A302" s="25" t="s">
        <v>375</v>
      </c>
      <c r="B302" s="27">
        <v>92.39</v>
      </c>
      <c r="C302" s="26"/>
      <c r="D302" s="27">
        <v>83.13</v>
      </c>
      <c r="E302" s="27">
        <v>103.09</v>
      </c>
      <c r="F302" s="27">
        <v>113.96</v>
      </c>
      <c r="G302" s="27">
        <v>61.97</v>
      </c>
      <c r="H302" s="27">
        <v>87.13</v>
      </c>
      <c r="I302" s="27">
        <v>87.19</v>
      </c>
      <c r="J302" s="27">
        <v>88.67</v>
      </c>
      <c r="K302" s="27">
        <v>93.21</v>
      </c>
      <c r="L302" s="27">
        <v>98.84</v>
      </c>
      <c r="M302" s="27">
        <v>92.9</v>
      </c>
      <c r="N302" s="27">
        <v>94.41</v>
      </c>
      <c r="O302" s="27">
        <v>107.81</v>
      </c>
      <c r="P302" s="27">
        <v>67.7</v>
      </c>
      <c r="Q302" s="27">
        <v>98.75</v>
      </c>
      <c r="R302" s="26"/>
      <c r="S302" s="26"/>
      <c r="T302" s="26"/>
      <c r="U302" s="27">
        <v>96.62</v>
      </c>
      <c r="V302" s="27">
        <v>100.74</v>
      </c>
      <c r="W302" s="26"/>
      <c r="X302" s="27">
        <v>84.12</v>
      </c>
      <c r="Y302" s="27">
        <v>69.27</v>
      </c>
      <c r="Z302" s="27">
        <v>58.42</v>
      </c>
      <c r="AA302" s="27">
        <v>103.09</v>
      </c>
      <c r="AB302" s="27">
        <v>103.22</v>
      </c>
      <c r="AC302" s="27">
        <v>219.22</v>
      </c>
      <c r="AD302" s="27">
        <v>132.11000000000001</v>
      </c>
      <c r="AE302" s="27">
        <v>114.02</v>
      </c>
      <c r="AF302" s="27">
        <v>125.43</v>
      </c>
      <c r="AG302" s="27">
        <v>120.39</v>
      </c>
      <c r="AH302" s="27">
        <v>135.03</v>
      </c>
      <c r="AI302" s="27">
        <v>116</v>
      </c>
      <c r="AJ302" s="27">
        <v>130.94999999999999</v>
      </c>
      <c r="AK302" s="27">
        <v>108.64</v>
      </c>
      <c r="AL302" s="27">
        <v>157.86000000000001</v>
      </c>
      <c r="AM302" s="27">
        <v>99.4</v>
      </c>
      <c r="AN302" s="27">
        <v>123.93</v>
      </c>
      <c r="AO302" s="27">
        <v>149.97</v>
      </c>
      <c r="AP302" s="27">
        <v>116.64</v>
      </c>
      <c r="AQ302" s="27">
        <v>93.05</v>
      </c>
      <c r="AR302" s="27">
        <v>83.66</v>
      </c>
      <c r="AS302" s="27">
        <v>108.54</v>
      </c>
      <c r="AT302" s="27">
        <v>126.75</v>
      </c>
      <c r="AU302" s="27">
        <v>61.97</v>
      </c>
      <c r="AV302" s="27">
        <v>85.6</v>
      </c>
      <c r="AW302" s="27">
        <v>88.74</v>
      </c>
      <c r="AX302" s="27">
        <v>87.19</v>
      </c>
      <c r="AY302" s="27">
        <v>87.07</v>
      </c>
      <c r="AZ302" s="27">
        <v>92.77</v>
      </c>
      <c r="BA302" s="27">
        <v>87.28</v>
      </c>
      <c r="BB302" s="27">
        <v>106.54</v>
      </c>
      <c r="BC302" s="27">
        <v>51.34</v>
      </c>
      <c r="BD302" s="27">
        <v>71.55</v>
      </c>
      <c r="BE302" s="27">
        <v>106.34</v>
      </c>
      <c r="BF302" s="26"/>
      <c r="BG302" s="27">
        <v>98.84</v>
      </c>
      <c r="BH302" s="27">
        <v>105.35</v>
      </c>
      <c r="BI302" s="27">
        <v>90.72</v>
      </c>
      <c r="BJ302" s="27">
        <v>94.96</v>
      </c>
      <c r="BK302" s="27">
        <v>85.27</v>
      </c>
      <c r="BL302" s="27">
        <v>77.69</v>
      </c>
      <c r="BM302" s="27">
        <v>157.25</v>
      </c>
      <c r="BN302" s="27">
        <v>56.14</v>
      </c>
      <c r="BO302" s="27">
        <v>107.81</v>
      </c>
      <c r="BP302" s="27">
        <v>56.13</v>
      </c>
      <c r="BQ302" s="27">
        <v>62.42</v>
      </c>
      <c r="BR302" s="27">
        <v>87.66</v>
      </c>
      <c r="BS302" s="27">
        <v>73.87</v>
      </c>
      <c r="BT302" s="27">
        <v>58.14</v>
      </c>
      <c r="BU302" s="27">
        <v>101.53</v>
      </c>
      <c r="BV302" s="27">
        <v>104.78</v>
      </c>
      <c r="BW302" s="27">
        <v>126.33</v>
      </c>
      <c r="BX302" s="27">
        <v>88.94</v>
      </c>
      <c r="BY302" s="26"/>
      <c r="BZ302" s="26"/>
      <c r="CA302" s="26"/>
      <c r="CB302" s="26"/>
      <c r="CC302" s="27">
        <v>125.9</v>
      </c>
      <c r="CD302" s="27">
        <v>60.28</v>
      </c>
      <c r="CE302" s="27">
        <v>107.09</v>
      </c>
      <c r="CF302" s="27">
        <v>107.39</v>
      </c>
      <c r="CG302" s="27">
        <v>95.03</v>
      </c>
    </row>
    <row r="303" spans="1:85" x14ac:dyDescent="0.3">
      <c r="A303" s="25" t="s">
        <v>376</v>
      </c>
      <c r="B303" s="27">
        <v>93.01</v>
      </c>
      <c r="C303" s="26"/>
      <c r="D303" s="27">
        <v>83.31</v>
      </c>
      <c r="E303" s="27">
        <v>103.15</v>
      </c>
      <c r="F303" s="27">
        <v>113.99</v>
      </c>
      <c r="G303" s="27">
        <v>62.86</v>
      </c>
      <c r="H303" s="27">
        <v>87.91</v>
      </c>
      <c r="I303" s="27">
        <v>88.08</v>
      </c>
      <c r="J303" s="27">
        <v>89.52</v>
      </c>
      <c r="K303" s="27">
        <v>93.72</v>
      </c>
      <c r="L303" s="27">
        <v>99.12</v>
      </c>
      <c r="M303" s="27">
        <v>93.69</v>
      </c>
      <c r="N303" s="27">
        <v>94.95</v>
      </c>
      <c r="O303" s="27">
        <v>108.81</v>
      </c>
      <c r="P303" s="27">
        <v>68.73</v>
      </c>
      <c r="Q303" s="27">
        <v>100.08</v>
      </c>
      <c r="R303" s="26"/>
      <c r="S303" s="26"/>
      <c r="T303" s="26"/>
      <c r="U303" s="27">
        <v>97.36</v>
      </c>
      <c r="V303" s="27">
        <v>103.49</v>
      </c>
      <c r="W303" s="26"/>
      <c r="X303" s="27">
        <v>84.31</v>
      </c>
      <c r="Y303" s="27">
        <v>68.58</v>
      </c>
      <c r="Z303" s="27">
        <v>59</v>
      </c>
      <c r="AA303" s="27">
        <v>103.15</v>
      </c>
      <c r="AB303" s="27">
        <v>103.34</v>
      </c>
      <c r="AC303" s="27">
        <v>216.47</v>
      </c>
      <c r="AD303" s="27">
        <v>132.83000000000001</v>
      </c>
      <c r="AE303" s="27">
        <v>113.88</v>
      </c>
      <c r="AF303" s="27">
        <v>126.51</v>
      </c>
      <c r="AG303" s="27">
        <v>120.4</v>
      </c>
      <c r="AH303" s="27">
        <v>135.02000000000001</v>
      </c>
      <c r="AI303" s="27">
        <v>117.42</v>
      </c>
      <c r="AJ303" s="27">
        <v>130.85</v>
      </c>
      <c r="AK303" s="27">
        <v>110.58</v>
      </c>
      <c r="AL303" s="27">
        <v>155.05000000000001</v>
      </c>
      <c r="AM303" s="27">
        <v>99.88</v>
      </c>
      <c r="AN303" s="27">
        <v>123.38</v>
      </c>
      <c r="AO303" s="27">
        <v>149.61000000000001</v>
      </c>
      <c r="AP303" s="27">
        <v>116.39</v>
      </c>
      <c r="AQ303" s="27">
        <v>92.88</v>
      </c>
      <c r="AR303" s="27">
        <v>84.32</v>
      </c>
      <c r="AS303" s="27">
        <v>109.23</v>
      </c>
      <c r="AT303" s="27">
        <v>125.65</v>
      </c>
      <c r="AU303" s="27">
        <v>62.86</v>
      </c>
      <c r="AV303" s="27">
        <v>86.04</v>
      </c>
      <c r="AW303" s="27">
        <v>89.88</v>
      </c>
      <c r="AX303" s="27">
        <v>88.08</v>
      </c>
      <c r="AY303" s="27">
        <v>88.42</v>
      </c>
      <c r="AZ303" s="27">
        <v>93.5</v>
      </c>
      <c r="BA303" s="27">
        <v>88.11</v>
      </c>
      <c r="BB303" s="27">
        <v>106.77</v>
      </c>
      <c r="BC303" s="27">
        <v>51.17</v>
      </c>
      <c r="BD303" s="27">
        <v>72.3</v>
      </c>
      <c r="BE303" s="27">
        <v>107.06</v>
      </c>
      <c r="BF303" s="26"/>
      <c r="BG303" s="27">
        <v>99.12</v>
      </c>
      <c r="BH303" s="27">
        <v>105.41</v>
      </c>
      <c r="BI303" s="27">
        <v>91.44</v>
      </c>
      <c r="BJ303" s="27">
        <v>95.69</v>
      </c>
      <c r="BK303" s="27">
        <v>86.66</v>
      </c>
      <c r="BL303" s="27">
        <v>78.430000000000007</v>
      </c>
      <c r="BM303" s="27">
        <v>155.88999999999999</v>
      </c>
      <c r="BN303" s="27">
        <v>58.53</v>
      </c>
      <c r="BO303" s="27">
        <v>108.81</v>
      </c>
      <c r="BP303" s="27">
        <v>57.58</v>
      </c>
      <c r="BQ303" s="27">
        <v>63.26</v>
      </c>
      <c r="BR303" s="27">
        <v>88.19</v>
      </c>
      <c r="BS303" s="27">
        <v>75.11</v>
      </c>
      <c r="BT303" s="27">
        <v>58.93</v>
      </c>
      <c r="BU303" s="27">
        <v>103.65</v>
      </c>
      <c r="BV303" s="27">
        <v>103.75</v>
      </c>
      <c r="BW303" s="27">
        <v>126.08</v>
      </c>
      <c r="BX303" s="27">
        <v>89.59</v>
      </c>
      <c r="BY303" s="26"/>
      <c r="BZ303" s="26"/>
      <c r="CA303" s="26"/>
      <c r="CB303" s="26"/>
      <c r="CC303" s="27">
        <v>125.83</v>
      </c>
      <c r="CD303" s="27">
        <v>62</v>
      </c>
      <c r="CE303" s="27">
        <v>107.97</v>
      </c>
      <c r="CF303" s="27">
        <v>113.8</v>
      </c>
      <c r="CG303" s="27">
        <v>97.23</v>
      </c>
    </row>
    <row r="304" spans="1:85" x14ac:dyDescent="0.3">
      <c r="A304" s="25" t="s">
        <v>377</v>
      </c>
      <c r="B304" s="27">
        <v>93.53</v>
      </c>
      <c r="C304" s="26"/>
      <c r="D304" s="27">
        <v>84.12</v>
      </c>
      <c r="E304" s="27">
        <v>102.84</v>
      </c>
      <c r="F304" s="27">
        <v>113.68</v>
      </c>
      <c r="G304" s="27">
        <v>63.82</v>
      </c>
      <c r="H304" s="27">
        <v>88.96</v>
      </c>
      <c r="I304" s="27">
        <v>88.62</v>
      </c>
      <c r="J304" s="27">
        <v>90.4</v>
      </c>
      <c r="K304" s="27">
        <v>94.01</v>
      </c>
      <c r="L304" s="27">
        <v>99.18</v>
      </c>
      <c r="M304" s="27">
        <v>94.4</v>
      </c>
      <c r="N304" s="27">
        <v>95.73</v>
      </c>
      <c r="O304" s="27">
        <v>109.51</v>
      </c>
      <c r="P304" s="27">
        <v>69.63</v>
      </c>
      <c r="Q304" s="27">
        <v>101.42</v>
      </c>
      <c r="R304" s="26"/>
      <c r="S304" s="26"/>
      <c r="T304" s="26"/>
      <c r="U304" s="27">
        <v>97.61</v>
      </c>
      <c r="V304" s="27">
        <v>106.06</v>
      </c>
      <c r="W304" s="26"/>
      <c r="X304" s="27">
        <v>85.14</v>
      </c>
      <c r="Y304" s="27">
        <v>68.08</v>
      </c>
      <c r="Z304" s="27">
        <v>60.32</v>
      </c>
      <c r="AA304" s="27">
        <v>102.84</v>
      </c>
      <c r="AB304" s="27">
        <v>103.23</v>
      </c>
      <c r="AC304" s="27">
        <v>213.21</v>
      </c>
      <c r="AD304" s="27">
        <v>133.4</v>
      </c>
      <c r="AE304" s="27">
        <v>113.35</v>
      </c>
      <c r="AF304" s="27">
        <v>127.43</v>
      </c>
      <c r="AG304" s="27">
        <v>119.42</v>
      </c>
      <c r="AH304" s="27">
        <v>134.26</v>
      </c>
      <c r="AI304" s="27">
        <v>118.23</v>
      </c>
      <c r="AJ304" s="27">
        <v>130</v>
      </c>
      <c r="AK304" s="27">
        <v>110.66</v>
      </c>
      <c r="AL304" s="27">
        <v>151.59</v>
      </c>
      <c r="AM304" s="27">
        <v>100.79</v>
      </c>
      <c r="AN304" s="27">
        <v>122.43</v>
      </c>
      <c r="AO304" s="27">
        <v>148.72</v>
      </c>
      <c r="AP304" s="27">
        <v>116.03</v>
      </c>
      <c r="AQ304" s="27">
        <v>92.9</v>
      </c>
      <c r="AR304" s="27">
        <v>84.55</v>
      </c>
      <c r="AS304" s="27">
        <v>109.12</v>
      </c>
      <c r="AT304" s="27">
        <v>124.11</v>
      </c>
      <c r="AU304" s="27">
        <v>63.82</v>
      </c>
      <c r="AV304" s="27">
        <v>86.84</v>
      </c>
      <c r="AW304" s="27">
        <v>91.19</v>
      </c>
      <c r="AX304" s="27">
        <v>88.62</v>
      </c>
      <c r="AY304" s="27">
        <v>89.05</v>
      </c>
      <c r="AZ304" s="27">
        <v>94.45</v>
      </c>
      <c r="BA304" s="27">
        <v>88.99</v>
      </c>
      <c r="BB304" s="27">
        <v>106.97</v>
      </c>
      <c r="BC304" s="27">
        <v>50.82</v>
      </c>
      <c r="BD304" s="27">
        <v>73.06</v>
      </c>
      <c r="BE304" s="27">
        <v>107.07</v>
      </c>
      <c r="BF304" s="26"/>
      <c r="BG304" s="27">
        <v>99.18</v>
      </c>
      <c r="BH304" s="27">
        <v>105.97</v>
      </c>
      <c r="BI304" s="27">
        <v>91.89</v>
      </c>
      <c r="BJ304" s="27">
        <v>96.35</v>
      </c>
      <c r="BK304" s="27">
        <v>87.89</v>
      </c>
      <c r="BL304" s="27">
        <v>79.290000000000006</v>
      </c>
      <c r="BM304" s="27">
        <v>154.51</v>
      </c>
      <c r="BN304" s="27">
        <v>61.89</v>
      </c>
      <c r="BO304" s="27">
        <v>109.51</v>
      </c>
      <c r="BP304" s="27">
        <v>58.83</v>
      </c>
      <c r="BQ304" s="27">
        <v>64.25</v>
      </c>
      <c r="BR304" s="27">
        <v>88.44</v>
      </c>
      <c r="BS304" s="27">
        <v>76.48</v>
      </c>
      <c r="BT304" s="27">
        <v>59.66</v>
      </c>
      <c r="BU304" s="27">
        <v>105.74</v>
      </c>
      <c r="BV304" s="27">
        <v>103.02</v>
      </c>
      <c r="BW304" s="27">
        <v>125.31</v>
      </c>
      <c r="BX304" s="27">
        <v>90.41</v>
      </c>
      <c r="BY304" s="26"/>
      <c r="BZ304" s="26"/>
      <c r="CA304" s="26"/>
      <c r="CB304" s="26"/>
      <c r="CC304" s="27">
        <v>125.34</v>
      </c>
      <c r="CD304" s="27">
        <v>63.13</v>
      </c>
      <c r="CE304" s="27">
        <v>108.12</v>
      </c>
      <c r="CF304" s="27">
        <v>115.08</v>
      </c>
      <c r="CG304" s="27">
        <v>101.23</v>
      </c>
    </row>
    <row r="305" spans="1:85" x14ac:dyDescent="0.3">
      <c r="A305" s="25" t="s">
        <v>378</v>
      </c>
      <c r="B305" s="27">
        <v>93.95</v>
      </c>
      <c r="C305" s="26"/>
      <c r="D305" s="27">
        <v>84.7</v>
      </c>
      <c r="E305" s="27">
        <v>102.4</v>
      </c>
      <c r="F305" s="27">
        <v>113.47</v>
      </c>
      <c r="G305" s="27">
        <v>64.87</v>
      </c>
      <c r="H305" s="27">
        <v>89.45</v>
      </c>
      <c r="I305" s="27">
        <v>89.06</v>
      </c>
      <c r="J305" s="27">
        <v>90.82</v>
      </c>
      <c r="K305" s="27">
        <v>95.12</v>
      </c>
      <c r="L305" s="27">
        <v>99.11</v>
      </c>
      <c r="M305" s="27">
        <v>94.81</v>
      </c>
      <c r="N305" s="27">
        <v>95.69</v>
      </c>
      <c r="O305" s="27">
        <v>109.94</v>
      </c>
      <c r="P305" s="27">
        <v>70.290000000000006</v>
      </c>
      <c r="Q305" s="27">
        <v>102.81</v>
      </c>
      <c r="R305" s="26"/>
      <c r="S305" s="26"/>
      <c r="T305" s="26"/>
      <c r="U305" s="27">
        <v>98.12</v>
      </c>
      <c r="V305" s="27">
        <v>106.66</v>
      </c>
      <c r="W305" s="26"/>
      <c r="X305" s="27">
        <v>85.7</v>
      </c>
      <c r="Y305" s="27">
        <v>68.92</v>
      </c>
      <c r="Z305" s="27">
        <v>61.29</v>
      </c>
      <c r="AA305" s="27">
        <v>102.4</v>
      </c>
      <c r="AB305" s="27">
        <v>103.7</v>
      </c>
      <c r="AC305" s="27">
        <v>209.6</v>
      </c>
      <c r="AD305" s="27">
        <v>134.74</v>
      </c>
      <c r="AE305" s="27">
        <v>113.06</v>
      </c>
      <c r="AF305" s="27">
        <v>127.4</v>
      </c>
      <c r="AG305" s="27">
        <v>119.16</v>
      </c>
      <c r="AH305" s="27">
        <v>133.72</v>
      </c>
      <c r="AI305" s="27">
        <v>119.09</v>
      </c>
      <c r="AJ305" s="27">
        <v>129.56</v>
      </c>
      <c r="AK305" s="27">
        <v>111.06</v>
      </c>
      <c r="AL305" s="27">
        <v>149.93</v>
      </c>
      <c r="AM305" s="27">
        <v>101.03</v>
      </c>
      <c r="AN305" s="27">
        <v>121.48</v>
      </c>
      <c r="AO305" s="27">
        <v>147.44</v>
      </c>
      <c r="AP305" s="27">
        <v>115.72</v>
      </c>
      <c r="AQ305" s="27">
        <v>92.39</v>
      </c>
      <c r="AR305" s="27">
        <v>84.83</v>
      </c>
      <c r="AS305" s="27">
        <v>108.99</v>
      </c>
      <c r="AT305" s="27">
        <v>122.88</v>
      </c>
      <c r="AU305" s="27">
        <v>64.87</v>
      </c>
      <c r="AV305" s="27">
        <v>87.06</v>
      </c>
      <c r="AW305" s="27">
        <v>91.96</v>
      </c>
      <c r="AX305" s="27">
        <v>89.06</v>
      </c>
      <c r="AY305" s="27">
        <v>89.84</v>
      </c>
      <c r="AZ305" s="27">
        <v>95.02</v>
      </c>
      <c r="BA305" s="27">
        <v>89.3</v>
      </c>
      <c r="BB305" s="27">
        <v>107.36</v>
      </c>
      <c r="BC305" s="27">
        <v>51.58</v>
      </c>
      <c r="BD305" s="27">
        <v>75.47</v>
      </c>
      <c r="BE305" s="27">
        <v>107.57</v>
      </c>
      <c r="BF305" s="26"/>
      <c r="BG305" s="27">
        <v>99.11</v>
      </c>
      <c r="BH305" s="27">
        <v>106.07</v>
      </c>
      <c r="BI305" s="27">
        <v>92.41</v>
      </c>
      <c r="BJ305" s="27">
        <v>96.77</v>
      </c>
      <c r="BK305" s="27">
        <v>88.31</v>
      </c>
      <c r="BL305" s="27">
        <v>79.319999999999993</v>
      </c>
      <c r="BM305" s="27">
        <v>152.78</v>
      </c>
      <c r="BN305" s="27">
        <v>63.85</v>
      </c>
      <c r="BO305" s="27">
        <v>109.94</v>
      </c>
      <c r="BP305" s="27">
        <v>59.58</v>
      </c>
      <c r="BQ305" s="27">
        <v>65.38</v>
      </c>
      <c r="BR305" s="27">
        <v>88.33</v>
      </c>
      <c r="BS305" s="27">
        <v>77.849999999999994</v>
      </c>
      <c r="BT305" s="27">
        <v>60.69</v>
      </c>
      <c r="BU305" s="27">
        <v>107.9</v>
      </c>
      <c r="BV305" s="27">
        <v>102.49</v>
      </c>
      <c r="BW305" s="27">
        <v>124.59</v>
      </c>
      <c r="BX305" s="27">
        <v>91.2</v>
      </c>
      <c r="BY305" s="26"/>
      <c r="BZ305" s="26"/>
      <c r="CA305" s="26"/>
      <c r="CB305" s="26"/>
      <c r="CC305" s="27">
        <v>125.08</v>
      </c>
      <c r="CD305" s="27">
        <v>64.599999999999994</v>
      </c>
      <c r="CE305" s="27">
        <v>108.95</v>
      </c>
      <c r="CF305" s="27">
        <v>111.6</v>
      </c>
      <c r="CG305" s="27">
        <v>103.25</v>
      </c>
    </row>
    <row r="306" spans="1:85" x14ac:dyDescent="0.3">
      <c r="A306" s="25" t="s">
        <v>379</v>
      </c>
      <c r="B306" s="27">
        <v>94.47</v>
      </c>
      <c r="C306" s="26"/>
      <c r="D306" s="27">
        <v>85.51</v>
      </c>
      <c r="E306" s="27">
        <v>102.23</v>
      </c>
      <c r="F306" s="27">
        <v>113.41</v>
      </c>
      <c r="G306" s="27">
        <v>66.27</v>
      </c>
      <c r="H306" s="27">
        <v>90.21</v>
      </c>
      <c r="I306" s="27">
        <v>89.73</v>
      </c>
      <c r="J306" s="27">
        <v>91.49</v>
      </c>
      <c r="K306" s="27">
        <v>95.8</v>
      </c>
      <c r="L306" s="27">
        <v>99.21</v>
      </c>
      <c r="M306" s="27">
        <v>95.18</v>
      </c>
      <c r="N306" s="27">
        <v>95.94</v>
      </c>
      <c r="O306" s="27">
        <v>110.5</v>
      </c>
      <c r="P306" s="27">
        <v>71.400000000000006</v>
      </c>
      <c r="Q306" s="27">
        <v>103.86</v>
      </c>
      <c r="R306" s="26"/>
      <c r="S306" s="26"/>
      <c r="T306" s="26"/>
      <c r="U306" s="27">
        <v>98.47</v>
      </c>
      <c r="V306" s="27">
        <v>105.42</v>
      </c>
      <c r="W306" s="26"/>
      <c r="X306" s="27">
        <v>86.5</v>
      </c>
      <c r="Y306" s="27">
        <v>69.900000000000006</v>
      </c>
      <c r="Z306" s="27">
        <v>62.39</v>
      </c>
      <c r="AA306" s="27">
        <v>102.23</v>
      </c>
      <c r="AB306" s="27">
        <v>104.09</v>
      </c>
      <c r="AC306" s="27">
        <v>206.72</v>
      </c>
      <c r="AD306" s="27">
        <v>135.63</v>
      </c>
      <c r="AE306" s="27">
        <v>112.61</v>
      </c>
      <c r="AF306" s="27">
        <v>127.11</v>
      </c>
      <c r="AG306" s="27">
        <v>118.38</v>
      </c>
      <c r="AH306" s="27">
        <v>133.46</v>
      </c>
      <c r="AI306" s="27">
        <v>120.07</v>
      </c>
      <c r="AJ306" s="27">
        <v>129.22</v>
      </c>
      <c r="AK306" s="27">
        <v>112.85</v>
      </c>
      <c r="AL306" s="27">
        <v>148.65</v>
      </c>
      <c r="AM306" s="27">
        <v>101.55</v>
      </c>
      <c r="AN306" s="27">
        <v>120.75</v>
      </c>
      <c r="AO306" s="27">
        <v>147.18</v>
      </c>
      <c r="AP306" s="27">
        <v>115.43</v>
      </c>
      <c r="AQ306" s="27">
        <v>92.02</v>
      </c>
      <c r="AR306" s="27">
        <v>85.08</v>
      </c>
      <c r="AS306" s="27">
        <v>108.69</v>
      </c>
      <c r="AT306" s="27">
        <v>121.98</v>
      </c>
      <c r="AU306" s="27">
        <v>66.27</v>
      </c>
      <c r="AV306" s="27">
        <v>87.9</v>
      </c>
      <c r="AW306" s="27">
        <v>92.64</v>
      </c>
      <c r="AX306" s="27">
        <v>89.73</v>
      </c>
      <c r="AY306" s="27">
        <v>90.19</v>
      </c>
      <c r="AZ306" s="27">
        <v>95.47</v>
      </c>
      <c r="BA306" s="27">
        <v>90.11</v>
      </c>
      <c r="BB306" s="27">
        <v>107.73</v>
      </c>
      <c r="BC306" s="27">
        <v>50.91</v>
      </c>
      <c r="BD306" s="27">
        <v>77.040000000000006</v>
      </c>
      <c r="BE306" s="27">
        <v>107.72</v>
      </c>
      <c r="BF306" s="26"/>
      <c r="BG306" s="27">
        <v>99.21</v>
      </c>
      <c r="BH306" s="27">
        <v>105.91</v>
      </c>
      <c r="BI306" s="27">
        <v>92.72</v>
      </c>
      <c r="BJ306" s="27">
        <v>97.04</v>
      </c>
      <c r="BK306" s="27">
        <v>89.29</v>
      </c>
      <c r="BL306" s="27">
        <v>80.14</v>
      </c>
      <c r="BM306" s="27">
        <v>150.72999999999999</v>
      </c>
      <c r="BN306" s="27">
        <v>65.37</v>
      </c>
      <c r="BO306" s="27">
        <v>110.5</v>
      </c>
      <c r="BP306" s="27">
        <v>60.96</v>
      </c>
      <c r="BQ306" s="27">
        <v>66.790000000000006</v>
      </c>
      <c r="BR306" s="27">
        <v>88.61</v>
      </c>
      <c r="BS306" s="27">
        <v>79.86</v>
      </c>
      <c r="BT306" s="27">
        <v>62.09</v>
      </c>
      <c r="BU306" s="27">
        <v>109.32</v>
      </c>
      <c r="BV306" s="27">
        <v>102.43</v>
      </c>
      <c r="BW306" s="27">
        <v>124.21</v>
      </c>
      <c r="BX306" s="27">
        <v>92.15</v>
      </c>
      <c r="BY306" s="26"/>
      <c r="BZ306" s="26"/>
      <c r="CA306" s="26"/>
      <c r="CB306" s="26"/>
      <c r="CC306" s="27">
        <v>124.63</v>
      </c>
      <c r="CD306" s="27">
        <v>65.900000000000006</v>
      </c>
      <c r="CE306" s="27">
        <v>109.3</v>
      </c>
      <c r="CF306" s="27">
        <v>106.31</v>
      </c>
      <c r="CG306" s="27">
        <v>102.92</v>
      </c>
    </row>
    <row r="307" spans="1:85" x14ac:dyDescent="0.3">
      <c r="A307" s="25" t="s">
        <v>380</v>
      </c>
      <c r="B307" s="27">
        <v>95.23</v>
      </c>
      <c r="C307" s="26"/>
      <c r="D307" s="27">
        <v>85.82</v>
      </c>
      <c r="E307" s="27">
        <v>102.03</v>
      </c>
      <c r="F307" s="27">
        <v>113.92</v>
      </c>
      <c r="G307" s="27">
        <v>67.91</v>
      </c>
      <c r="H307" s="27">
        <v>91.02</v>
      </c>
      <c r="I307" s="27">
        <v>90.43</v>
      </c>
      <c r="J307" s="27">
        <v>92.62</v>
      </c>
      <c r="K307" s="27">
        <v>96.42</v>
      </c>
      <c r="L307" s="27">
        <v>99.38</v>
      </c>
      <c r="M307" s="27">
        <v>95.95</v>
      </c>
      <c r="N307" s="27">
        <v>97.57</v>
      </c>
      <c r="O307" s="27">
        <v>111.21</v>
      </c>
      <c r="P307" s="27">
        <v>72.569999999999993</v>
      </c>
      <c r="Q307" s="27">
        <v>104.33</v>
      </c>
      <c r="R307" s="26"/>
      <c r="S307" s="26"/>
      <c r="T307" s="26"/>
      <c r="U307" s="27">
        <v>99</v>
      </c>
      <c r="V307" s="27">
        <v>105.01</v>
      </c>
      <c r="W307" s="26"/>
      <c r="X307" s="27">
        <v>86.81</v>
      </c>
      <c r="Y307" s="27">
        <v>70.06</v>
      </c>
      <c r="Z307" s="27">
        <v>62.95</v>
      </c>
      <c r="AA307" s="27">
        <v>102.03</v>
      </c>
      <c r="AB307" s="27">
        <v>104.71</v>
      </c>
      <c r="AC307" s="27">
        <v>204.43</v>
      </c>
      <c r="AD307" s="27">
        <v>137.18</v>
      </c>
      <c r="AE307" s="27">
        <v>112.37</v>
      </c>
      <c r="AF307" s="27">
        <v>127.37</v>
      </c>
      <c r="AG307" s="27">
        <v>119.5</v>
      </c>
      <c r="AH307" s="27">
        <v>133.85</v>
      </c>
      <c r="AI307" s="27">
        <v>121.31</v>
      </c>
      <c r="AJ307" s="27">
        <v>128.97</v>
      </c>
      <c r="AK307" s="27">
        <v>116.96</v>
      </c>
      <c r="AL307" s="27">
        <v>148.12</v>
      </c>
      <c r="AM307" s="27">
        <v>102.56</v>
      </c>
      <c r="AN307" s="27">
        <v>119.98</v>
      </c>
      <c r="AO307" s="27">
        <v>147.06</v>
      </c>
      <c r="AP307" s="27">
        <v>115.82</v>
      </c>
      <c r="AQ307" s="27">
        <v>91.94</v>
      </c>
      <c r="AR307" s="27">
        <v>86.67</v>
      </c>
      <c r="AS307" s="27">
        <v>109.09</v>
      </c>
      <c r="AT307" s="27">
        <v>122.55</v>
      </c>
      <c r="AU307" s="27">
        <v>67.91</v>
      </c>
      <c r="AV307" s="27">
        <v>88.57</v>
      </c>
      <c r="AW307" s="27">
        <v>93.6</v>
      </c>
      <c r="AX307" s="27">
        <v>90.43</v>
      </c>
      <c r="AY307" s="27">
        <v>91.29</v>
      </c>
      <c r="AZ307" s="27">
        <v>96.3</v>
      </c>
      <c r="BA307" s="27">
        <v>91.37</v>
      </c>
      <c r="BB307" s="27">
        <v>108.16</v>
      </c>
      <c r="BC307" s="27">
        <v>51.16</v>
      </c>
      <c r="BD307" s="27">
        <v>77.75</v>
      </c>
      <c r="BE307" s="27">
        <v>108.18</v>
      </c>
      <c r="BF307" s="26"/>
      <c r="BG307" s="27">
        <v>99.38</v>
      </c>
      <c r="BH307" s="27">
        <v>106.08</v>
      </c>
      <c r="BI307" s="27">
        <v>93.17</v>
      </c>
      <c r="BJ307" s="27">
        <v>98.11</v>
      </c>
      <c r="BK307" s="27">
        <v>89.87</v>
      </c>
      <c r="BL307" s="27">
        <v>82.6</v>
      </c>
      <c r="BM307" s="27">
        <v>149.35</v>
      </c>
      <c r="BN307" s="27">
        <v>68.319999999999993</v>
      </c>
      <c r="BO307" s="27">
        <v>111.21</v>
      </c>
      <c r="BP307" s="27">
        <v>62.29</v>
      </c>
      <c r="BQ307" s="27">
        <v>67.98</v>
      </c>
      <c r="BR307" s="27">
        <v>89.44</v>
      </c>
      <c r="BS307" s="27">
        <v>81.650000000000006</v>
      </c>
      <c r="BT307" s="27">
        <v>63.23</v>
      </c>
      <c r="BU307" s="27">
        <v>109.65</v>
      </c>
      <c r="BV307" s="27">
        <v>102.7</v>
      </c>
      <c r="BW307" s="27">
        <v>124.67</v>
      </c>
      <c r="BX307" s="27">
        <v>92.92</v>
      </c>
      <c r="BY307" s="26"/>
      <c r="BZ307" s="26"/>
      <c r="CA307" s="26"/>
      <c r="CB307" s="26"/>
      <c r="CC307" s="27">
        <v>124.35</v>
      </c>
      <c r="CD307" s="27">
        <v>67.42</v>
      </c>
      <c r="CE307" s="27">
        <v>109.37</v>
      </c>
      <c r="CF307" s="27">
        <v>101.39</v>
      </c>
      <c r="CG307" s="27">
        <v>104.04</v>
      </c>
    </row>
    <row r="308" spans="1:85" x14ac:dyDescent="0.3">
      <c r="A308" s="25" t="s">
        <v>381</v>
      </c>
      <c r="B308" s="27">
        <v>95.62</v>
      </c>
      <c r="C308" s="26"/>
      <c r="D308" s="27">
        <v>86.77</v>
      </c>
      <c r="E308" s="27">
        <v>101.5</v>
      </c>
      <c r="F308" s="27">
        <v>113.48</v>
      </c>
      <c r="G308" s="27">
        <v>69.55</v>
      </c>
      <c r="H308" s="27">
        <v>91.83</v>
      </c>
      <c r="I308" s="27">
        <v>91.17</v>
      </c>
      <c r="J308" s="27">
        <v>93.06</v>
      </c>
      <c r="K308" s="27">
        <v>96.85</v>
      </c>
      <c r="L308" s="27">
        <v>99.56</v>
      </c>
      <c r="M308" s="27">
        <v>96.31</v>
      </c>
      <c r="N308" s="27">
        <v>97.81</v>
      </c>
      <c r="O308" s="27">
        <v>112.14</v>
      </c>
      <c r="P308" s="27">
        <v>73.739999999999995</v>
      </c>
      <c r="Q308" s="27">
        <v>104.23</v>
      </c>
      <c r="R308" s="26"/>
      <c r="S308" s="26"/>
      <c r="T308" s="26"/>
      <c r="U308" s="27">
        <v>99.64</v>
      </c>
      <c r="V308" s="27">
        <v>104.61</v>
      </c>
      <c r="W308" s="26"/>
      <c r="X308" s="27">
        <v>87.77</v>
      </c>
      <c r="Y308" s="27">
        <v>70.91</v>
      </c>
      <c r="Z308" s="27">
        <v>63.63</v>
      </c>
      <c r="AA308" s="27">
        <v>101.5</v>
      </c>
      <c r="AB308" s="27">
        <v>104.48</v>
      </c>
      <c r="AC308" s="27">
        <v>199.25</v>
      </c>
      <c r="AD308" s="27">
        <v>136.01</v>
      </c>
      <c r="AE308" s="27">
        <v>111.78</v>
      </c>
      <c r="AF308" s="27">
        <v>127.1</v>
      </c>
      <c r="AG308" s="27">
        <v>119.17</v>
      </c>
      <c r="AH308" s="27">
        <v>132.59</v>
      </c>
      <c r="AI308" s="27">
        <v>120.81</v>
      </c>
      <c r="AJ308" s="27">
        <v>128.58000000000001</v>
      </c>
      <c r="AK308" s="27">
        <v>116.89</v>
      </c>
      <c r="AL308" s="27">
        <v>146.74</v>
      </c>
      <c r="AM308" s="27">
        <v>103.82</v>
      </c>
      <c r="AN308" s="27">
        <v>119.18</v>
      </c>
      <c r="AO308" s="27">
        <v>145.79</v>
      </c>
      <c r="AP308" s="27">
        <v>115.1</v>
      </c>
      <c r="AQ308" s="27">
        <v>91.94</v>
      </c>
      <c r="AR308" s="27">
        <v>86.58</v>
      </c>
      <c r="AS308" s="27">
        <v>108.15</v>
      </c>
      <c r="AT308" s="27">
        <v>121.72</v>
      </c>
      <c r="AU308" s="27">
        <v>69.55</v>
      </c>
      <c r="AV308" s="27">
        <v>89.3</v>
      </c>
      <c r="AW308" s="27">
        <v>94.5</v>
      </c>
      <c r="AX308" s="27">
        <v>91.17</v>
      </c>
      <c r="AY308" s="27">
        <v>91.28</v>
      </c>
      <c r="AZ308" s="27">
        <v>96.46</v>
      </c>
      <c r="BA308" s="27">
        <v>91.98</v>
      </c>
      <c r="BB308" s="27">
        <v>108.3</v>
      </c>
      <c r="BC308" s="27">
        <v>50.19</v>
      </c>
      <c r="BD308" s="27">
        <v>79.03</v>
      </c>
      <c r="BE308" s="27">
        <v>108.33</v>
      </c>
      <c r="BF308" s="26"/>
      <c r="BG308" s="27">
        <v>99.56</v>
      </c>
      <c r="BH308" s="27">
        <v>106.12</v>
      </c>
      <c r="BI308" s="27">
        <v>93.5</v>
      </c>
      <c r="BJ308" s="27">
        <v>98.44</v>
      </c>
      <c r="BK308" s="27">
        <v>90.49</v>
      </c>
      <c r="BL308" s="27">
        <v>82.64</v>
      </c>
      <c r="BM308" s="27">
        <v>148.19</v>
      </c>
      <c r="BN308" s="27">
        <v>70.959999999999994</v>
      </c>
      <c r="BO308" s="27">
        <v>112.14</v>
      </c>
      <c r="BP308" s="27">
        <v>63.93</v>
      </c>
      <c r="BQ308" s="27">
        <v>68.95</v>
      </c>
      <c r="BR308" s="27">
        <v>90.01</v>
      </c>
      <c r="BS308" s="27">
        <v>83.2</v>
      </c>
      <c r="BT308" s="27">
        <v>64.36</v>
      </c>
      <c r="BU308" s="27">
        <v>109.28</v>
      </c>
      <c r="BV308" s="27">
        <v>102.97</v>
      </c>
      <c r="BW308" s="27">
        <v>124.53</v>
      </c>
      <c r="BX308" s="27">
        <v>93.28</v>
      </c>
      <c r="BY308" s="26"/>
      <c r="BZ308" s="26"/>
      <c r="CA308" s="26"/>
      <c r="CB308" s="26"/>
      <c r="CC308" s="27">
        <v>124</v>
      </c>
      <c r="CD308" s="27">
        <v>69.28</v>
      </c>
      <c r="CE308" s="27">
        <v>108.96</v>
      </c>
      <c r="CF308" s="27">
        <v>98.13</v>
      </c>
      <c r="CG308" s="27">
        <v>104.74</v>
      </c>
    </row>
    <row r="309" spans="1:85" x14ac:dyDescent="0.3">
      <c r="A309" s="25" t="s">
        <v>382</v>
      </c>
      <c r="B309" s="27">
        <v>95.93</v>
      </c>
      <c r="C309" s="26"/>
      <c r="D309" s="27">
        <v>87.45</v>
      </c>
      <c r="E309" s="27">
        <v>101.07</v>
      </c>
      <c r="F309" s="27">
        <v>112.87</v>
      </c>
      <c r="G309" s="27">
        <v>71.239999999999995</v>
      </c>
      <c r="H309" s="27">
        <v>92.52</v>
      </c>
      <c r="I309" s="27">
        <v>91.64</v>
      </c>
      <c r="J309" s="27">
        <v>93.21</v>
      </c>
      <c r="K309" s="27">
        <v>97.54</v>
      </c>
      <c r="L309" s="27">
        <v>99.74</v>
      </c>
      <c r="M309" s="27">
        <v>96.44</v>
      </c>
      <c r="N309" s="27">
        <v>98.3</v>
      </c>
      <c r="O309" s="27">
        <v>112.61</v>
      </c>
      <c r="P309" s="27">
        <v>74.760000000000005</v>
      </c>
      <c r="Q309" s="27">
        <v>104.04</v>
      </c>
      <c r="R309" s="26"/>
      <c r="S309" s="26"/>
      <c r="T309" s="26"/>
      <c r="U309" s="27">
        <v>99.75</v>
      </c>
      <c r="V309" s="27">
        <v>104.01</v>
      </c>
      <c r="W309" s="26"/>
      <c r="X309" s="27">
        <v>88.46</v>
      </c>
      <c r="Y309" s="27">
        <v>71.84</v>
      </c>
      <c r="Z309" s="27">
        <v>63.79</v>
      </c>
      <c r="AA309" s="27">
        <v>101.07</v>
      </c>
      <c r="AB309" s="27">
        <v>104.2</v>
      </c>
      <c r="AC309" s="27">
        <v>192.12</v>
      </c>
      <c r="AD309" s="27">
        <v>134.30000000000001</v>
      </c>
      <c r="AE309" s="27">
        <v>111.65</v>
      </c>
      <c r="AF309" s="27">
        <v>126.37</v>
      </c>
      <c r="AG309" s="27">
        <v>118.98</v>
      </c>
      <c r="AH309" s="27">
        <v>131.44</v>
      </c>
      <c r="AI309" s="27">
        <v>120.35</v>
      </c>
      <c r="AJ309" s="27">
        <v>128.01</v>
      </c>
      <c r="AK309" s="27">
        <v>117.31</v>
      </c>
      <c r="AL309" s="27">
        <v>145.35</v>
      </c>
      <c r="AM309" s="27">
        <v>104.47</v>
      </c>
      <c r="AN309" s="27">
        <v>118.18</v>
      </c>
      <c r="AO309" s="27">
        <v>143.62</v>
      </c>
      <c r="AP309" s="27">
        <v>114.31</v>
      </c>
      <c r="AQ309" s="27">
        <v>91.64</v>
      </c>
      <c r="AR309" s="27">
        <v>86.28</v>
      </c>
      <c r="AS309" s="27">
        <v>107.09</v>
      </c>
      <c r="AT309" s="27">
        <v>121.02</v>
      </c>
      <c r="AU309" s="27">
        <v>71.239999999999995</v>
      </c>
      <c r="AV309" s="27">
        <v>89.64</v>
      </c>
      <c r="AW309" s="27">
        <v>95.57</v>
      </c>
      <c r="AX309" s="27">
        <v>91.64</v>
      </c>
      <c r="AY309" s="27">
        <v>91.31</v>
      </c>
      <c r="AZ309" s="27">
        <v>96.71</v>
      </c>
      <c r="BA309" s="27">
        <v>92.1</v>
      </c>
      <c r="BB309" s="27">
        <v>108.36</v>
      </c>
      <c r="BC309" s="27">
        <v>50.32</v>
      </c>
      <c r="BD309" s="27">
        <v>81.22</v>
      </c>
      <c r="BE309" s="27">
        <v>108.38</v>
      </c>
      <c r="BF309" s="26"/>
      <c r="BG309" s="27">
        <v>99.74</v>
      </c>
      <c r="BH309" s="27">
        <v>106.13</v>
      </c>
      <c r="BI309" s="27">
        <v>93.54</v>
      </c>
      <c r="BJ309" s="27">
        <v>98.63</v>
      </c>
      <c r="BK309" s="27">
        <v>90.64</v>
      </c>
      <c r="BL309" s="27">
        <v>83.29</v>
      </c>
      <c r="BM309" s="27">
        <v>147.97</v>
      </c>
      <c r="BN309" s="27">
        <v>71.91</v>
      </c>
      <c r="BO309" s="27">
        <v>112.61</v>
      </c>
      <c r="BP309" s="27">
        <v>65.150000000000006</v>
      </c>
      <c r="BQ309" s="27">
        <v>69.87</v>
      </c>
      <c r="BR309" s="27">
        <v>90.72</v>
      </c>
      <c r="BS309" s="27">
        <v>84.46</v>
      </c>
      <c r="BT309" s="27">
        <v>65.650000000000006</v>
      </c>
      <c r="BU309" s="27">
        <v>108.93</v>
      </c>
      <c r="BV309" s="27">
        <v>102.74</v>
      </c>
      <c r="BW309" s="27">
        <v>123.9</v>
      </c>
      <c r="BX309" s="27">
        <v>93.46</v>
      </c>
      <c r="BY309" s="26"/>
      <c r="BZ309" s="26"/>
      <c r="CA309" s="26"/>
      <c r="CB309" s="26"/>
      <c r="CC309" s="27">
        <v>123.17</v>
      </c>
      <c r="CD309" s="27">
        <v>70.55</v>
      </c>
      <c r="CE309" s="27">
        <v>108.09</v>
      </c>
      <c r="CF309" s="27">
        <v>96.67</v>
      </c>
      <c r="CG309" s="27">
        <v>104.58</v>
      </c>
    </row>
    <row r="310" spans="1:85" x14ac:dyDescent="0.3">
      <c r="A310" s="25" t="s">
        <v>383</v>
      </c>
      <c r="B310" s="27">
        <v>96.16</v>
      </c>
      <c r="C310" s="26"/>
      <c r="D310" s="27">
        <v>88.23</v>
      </c>
      <c r="E310" s="27">
        <v>100.49</v>
      </c>
      <c r="F310" s="27">
        <v>112.14</v>
      </c>
      <c r="G310" s="27">
        <v>72.86</v>
      </c>
      <c r="H310" s="27">
        <v>93.22</v>
      </c>
      <c r="I310" s="27">
        <v>91.99</v>
      </c>
      <c r="J310" s="27">
        <v>93.73</v>
      </c>
      <c r="K310" s="27">
        <v>98.03</v>
      </c>
      <c r="L310" s="27">
        <v>99.56</v>
      </c>
      <c r="M310" s="27">
        <v>96.59</v>
      </c>
      <c r="N310" s="27">
        <v>98.07</v>
      </c>
      <c r="O310" s="27">
        <v>113.17</v>
      </c>
      <c r="P310" s="27">
        <v>75.739999999999995</v>
      </c>
      <c r="Q310" s="27">
        <v>103.06</v>
      </c>
      <c r="R310" s="26"/>
      <c r="S310" s="26"/>
      <c r="T310" s="26"/>
      <c r="U310" s="27">
        <v>99.84</v>
      </c>
      <c r="V310" s="27">
        <v>104.03</v>
      </c>
      <c r="W310" s="26"/>
      <c r="X310" s="27">
        <v>89.26</v>
      </c>
      <c r="Y310" s="27">
        <v>72.62</v>
      </c>
      <c r="Z310" s="27">
        <v>63.74</v>
      </c>
      <c r="AA310" s="27">
        <v>100.49</v>
      </c>
      <c r="AB310" s="27">
        <v>103.58</v>
      </c>
      <c r="AC310" s="27">
        <v>184.13</v>
      </c>
      <c r="AD310" s="27">
        <v>133.63</v>
      </c>
      <c r="AE310" s="27">
        <v>111.73</v>
      </c>
      <c r="AF310" s="27">
        <v>125.37</v>
      </c>
      <c r="AG310" s="27">
        <v>119.03</v>
      </c>
      <c r="AH310" s="27">
        <v>130.13</v>
      </c>
      <c r="AI310" s="27">
        <v>119.77</v>
      </c>
      <c r="AJ310" s="27">
        <v>127.06</v>
      </c>
      <c r="AK310" s="27">
        <v>118.21</v>
      </c>
      <c r="AL310" s="27">
        <v>143.94999999999999</v>
      </c>
      <c r="AM310" s="27">
        <v>104.33</v>
      </c>
      <c r="AN310" s="27">
        <v>117.41</v>
      </c>
      <c r="AO310" s="27">
        <v>140.63999999999999</v>
      </c>
      <c r="AP310" s="27">
        <v>112.93</v>
      </c>
      <c r="AQ310" s="27">
        <v>91.13</v>
      </c>
      <c r="AR310" s="27">
        <v>86.74</v>
      </c>
      <c r="AS310" s="27">
        <v>105.82</v>
      </c>
      <c r="AT310" s="27">
        <v>120.97</v>
      </c>
      <c r="AU310" s="27">
        <v>72.86</v>
      </c>
      <c r="AV310" s="27">
        <v>90.01</v>
      </c>
      <c r="AW310" s="27">
        <v>96.62</v>
      </c>
      <c r="AX310" s="27">
        <v>91.99</v>
      </c>
      <c r="AY310" s="27">
        <v>92.13</v>
      </c>
      <c r="AZ310" s="27">
        <v>96.96</v>
      </c>
      <c r="BA310" s="27">
        <v>92.69</v>
      </c>
      <c r="BB310" s="27">
        <v>108.11</v>
      </c>
      <c r="BC310" s="27">
        <v>50.34</v>
      </c>
      <c r="BD310" s="27">
        <v>82.63</v>
      </c>
      <c r="BE310" s="27">
        <v>108.75</v>
      </c>
      <c r="BF310" s="26"/>
      <c r="BG310" s="27">
        <v>99.56</v>
      </c>
      <c r="BH310" s="27">
        <v>106.13</v>
      </c>
      <c r="BI310" s="27">
        <v>93.6</v>
      </c>
      <c r="BJ310" s="27">
        <v>98.78</v>
      </c>
      <c r="BK310" s="27">
        <v>90.94</v>
      </c>
      <c r="BL310" s="27">
        <v>83.01</v>
      </c>
      <c r="BM310" s="27">
        <v>147.13999999999999</v>
      </c>
      <c r="BN310" s="27">
        <v>72.67</v>
      </c>
      <c r="BO310" s="27">
        <v>113.17</v>
      </c>
      <c r="BP310" s="27">
        <v>66.08</v>
      </c>
      <c r="BQ310" s="27">
        <v>70.62</v>
      </c>
      <c r="BR310" s="27">
        <v>91.89</v>
      </c>
      <c r="BS310" s="27">
        <v>85.34</v>
      </c>
      <c r="BT310" s="27">
        <v>66.819999999999993</v>
      </c>
      <c r="BU310" s="27">
        <v>107.21</v>
      </c>
      <c r="BV310" s="27">
        <v>102.35</v>
      </c>
      <c r="BW310" s="27">
        <v>123.37</v>
      </c>
      <c r="BX310" s="27">
        <v>93.47</v>
      </c>
      <c r="BY310" s="26"/>
      <c r="BZ310" s="26"/>
      <c r="CA310" s="26"/>
      <c r="CB310" s="26"/>
      <c r="CC310" s="27">
        <v>122.27</v>
      </c>
      <c r="CD310" s="27">
        <v>71.87</v>
      </c>
      <c r="CE310" s="27">
        <v>107.35</v>
      </c>
      <c r="CF310" s="27">
        <v>96.86</v>
      </c>
      <c r="CG310" s="27">
        <v>104.86</v>
      </c>
    </row>
    <row r="311" spans="1:85" x14ac:dyDescent="0.3">
      <c r="A311" s="25" t="s">
        <v>384</v>
      </c>
      <c r="B311" s="27">
        <v>96.36</v>
      </c>
      <c r="C311" s="26"/>
      <c r="D311" s="27">
        <v>88.67</v>
      </c>
      <c r="E311" s="27">
        <v>99.98</v>
      </c>
      <c r="F311" s="27">
        <v>111.31</v>
      </c>
      <c r="G311" s="27">
        <v>73.88</v>
      </c>
      <c r="H311" s="27">
        <v>93.68</v>
      </c>
      <c r="I311" s="27">
        <v>91.99</v>
      </c>
      <c r="J311" s="27">
        <v>94.23</v>
      </c>
      <c r="K311" s="27">
        <v>98.73</v>
      </c>
      <c r="L311" s="27">
        <v>99.53</v>
      </c>
      <c r="M311" s="27">
        <v>96.74</v>
      </c>
      <c r="N311" s="27">
        <v>98.92</v>
      </c>
      <c r="O311" s="27">
        <v>113.65</v>
      </c>
      <c r="P311" s="27">
        <v>76.540000000000006</v>
      </c>
      <c r="Q311" s="27">
        <v>101.76</v>
      </c>
      <c r="R311" s="26"/>
      <c r="S311" s="26"/>
      <c r="T311" s="26"/>
      <c r="U311" s="27">
        <v>100.11</v>
      </c>
      <c r="V311" s="27">
        <v>103.71</v>
      </c>
      <c r="W311" s="26"/>
      <c r="X311" s="27">
        <v>89.72</v>
      </c>
      <c r="Y311" s="27">
        <v>73.14</v>
      </c>
      <c r="Z311" s="27">
        <v>63.3</v>
      </c>
      <c r="AA311" s="27">
        <v>99.98</v>
      </c>
      <c r="AB311" s="27">
        <v>102.53</v>
      </c>
      <c r="AC311" s="27">
        <v>174.15</v>
      </c>
      <c r="AD311" s="27">
        <v>130.83000000000001</v>
      </c>
      <c r="AE311" s="27">
        <v>111.38</v>
      </c>
      <c r="AF311" s="27">
        <v>123.47</v>
      </c>
      <c r="AG311" s="27">
        <v>120.39</v>
      </c>
      <c r="AH311" s="27">
        <v>128.66999999999999</v>
      </c>
      <c r="AI311" s="27">
        <v>118.99</v>
      </c>
      <c r="AJ311" s="27">
        <v>126.15</v>
      </c>
      <c r="AK311" s="27">
        <v>119.26</v>
      </c>
      <c r="AL311" s="27">
        <v>142.4</v>
      </c>
      <c r="AM311" s="27">
        <v>103.97</v>
      </c>
      <c r="AN311" s="27">
        <v>116.76</v>
      </c>
      <c r="AO311" s="27">
        <v>136.04</v>
      </c>
      <c r="AP311" s="27">
        <v>111.61</v>
      </c>
      <c r="AQ311" s="27">
        <v>90.89</v>
      </c>
      <c r="AR311" s="27">
        <v>87.79</v>
      </c>
      <c r="AS311" s="27">
        <v>104.5</v>
      </c>
      <c r="AT311" s="27">
        <v>121.58</v>
      </c>
      <c r="AU311" s="27">
        <v>73.88</v>
      </c>
      <c r="AV311" s="27">
        <v>90.11</v>
      </c>
      <c r="AW311" s="27">
        <v>97.47</v>
      </c>
      <c r="AX311" s="27">
        <v>91.99</v>
      </c>
      <c r="AY311" s="27">
        <v>92.65</v>
      </c>
      <c r="AZ311" s="27">
        <v>97.15</v>
      </c>
      <c r="BA311" s="27">
        <v>93.32</v>
      </c>
      <c r="BB311" s="27">
        <v>107.92</v>
      </c>
      <c r="BC311" s="27">
        <v>51.55</v>
      </c>
      <c r="BD311" s="27">
        <v>84.26</v>
      </c>
      <c r="BE311" s="27">
        <v>109.3</v>
      </c>
      <c r="BF311" s="26"/>
      <c r="BG311" s="27">
        <v>99.53</v>
      </c>
      <c r="BH311" s="27">
        <v>106.09</v>
      </c>
      <c r="BI311" s="27">
        <v>93.79</v>
      </c>
      <c r="BJ311" s="27">
        <v>98.9</v>
      </c>
      <c r="BK311" s="27">
        <v>91.19</v>
      </c>
      <c r="BL311" s="27">
        <v>84.55</v>
      </c>
      <c r="BM311" s="27">
        <v>146.31</v>
      </c>
      <c r="BN311" s="27">
        <v>73.900000000000006</v>
      </c>
      <c r="BO311" s="27">
        <v>113.65</v>
      </c>
      <c r="BP311" s="27">
        <v>66.77</v>
      </c>
      <c r="BQ311" s="27">
        <v>71.069999999999993</v>
      </c>
      <c r="BR311" s="27">
        <v>93.24</v>
      </c>
      <c r="BS311" s="27">
        <v>85.63</v>
      </c>
      <c r="BT311" s="27">
        <v>67.430000000000007</v>
      </c>
      <c r="BU311" s="27">
        <v>105.27</v>
      </c>
      <c r="BV311" s="27">
        <v>100.51</v>
      </c>
      <c r="BW311" s="27">
        <v>122.37</v>
      </c>
      <c r="BX311" s="27">
        <v>93.1</v>
      </c>
      <c r="BY311" s="26"/>
      <c r="BZ311" s="26"/>
      <c r="CA311" s="26"/>
      <c r="CB311" s="26"/>
      <c r="CC311" s="27">
        <v>121.5</v>
      </c>
      <c r="CD311" s="27">
        <v>73.430000000000007</v>
      </c>
      <c r="CE311" s="27">
        <v>106.96</v>
      </c>
      <c r="CF311" s="27">
        <v>97.71</v>
      </c>
      <c r="CG311" s="27">
        <v>104.13</v>
      </c>
    </row>
    <row r="312" spans="1:85" x14ac:dyDescent="0.3">
      <c r="A312" s="25" t="s">
        <v>385</v>
      </c>
      <c r="B312" s="27">
        <v>96.2</v>
      </c>
      <c r="C312" s="26"/>
      <c r="D312" s="27">
        <v>89.57</v>
      </c>
      <c r="E312" s="27">
        <v>99.43</v>
      </c>
      <c r="F312" s="27">
        <v>110.02</v>
      </c>
      <c r="G312" s="27">
        <v>74.37</v>
      </c>
      <c r="H312" s="27">
        <v>94.41</v>
      </c>
      <c r="I312" s="27">
        <v>91.64</v>
      </c>
      <c r="J312" s="27">
        <v>94.35</v>
      </c>
      <c r="K312" s="27">
        <v>98.78</v>
      </c>
      <c r="L312" s="27">
        <v>99.21</v>
      </c>
      <c r="M312" s="27">
        <v>96.3</v>
      </c>
      <c r="N312" s="27">
        <v>98.78</v>
      </c>
      <c r="O312" s="27">
        <v>113.83</v>
      </c>
      <c r="P312" s="27">
        <v>77.16</v>
      </c>
      <c r="Q312" s="27">
        <v>100</v>
      </c>
      <c r="R312" s="26"/>
      <c r="S312" s="26"/>
      <c r="T312" s="26"/>
      <c r="U312" s="27">
        <v>100.11</v>
      </c>
      <c r="V312" s="27">
        <v>103.29</v>
      </c>
      <c r="W312" s="26"/>
      <c r="X312" s="27">
        <v>90.63</v>
      </c>
      <c r="Y312" s="27">
        <v>75.37</v>
      </c>
      <c r="Z312" s="27">
        <v>62.8</v>
      </c>
      <c r="AA312" s="27">
        <v>99.43</v>
      </c>
      <c r="AB312" s="27">
        <v>101.19</v>
      </c>
      <c r="AC312" s="27">
        <v>167.5</v>
      </c>
      <c r="AD312" s="27">
        <v>128.09</v>
      </c>
      <c r="AE312" s="27">
        <v>110.12</v>
      </c>
      <c r="AF312" s="27">
        <v>121.04</v>
      </c>
      <c r="AG312" s="27">
        <v>119.01</v>
      </c>
      <c r="AH312" s="27">
        <v>126.93</v>
      </c>
      <c r="AI312" s="27">
        <v>116.97</v>
      </c>
      <c r="AJ312" s="27">
        <v>124.23</v>
      </c>
      <c r="AK312" s="27">
        <v>118.15</v>
      </c>
      <c r="AL312" s="27">
        <v>140.61000000000001</v>
      </c>
      <c r="AM312" s="27">
        <v>103.01</v>
      </c>
      <c r="AN312" s="27">
        <v>115.56</v>
      </c>
      <c r="AO312" s="27">
        <v>131.91999999999999</v>
      </c>
      <c r="AP312" s="27">
        <v>110.06</v>
      </c>
      <c r="AQ312" s="27">
        <v>90.1</v>
      </c>
      <c r="AR312" s="27">
        <v>88.68</v>
      </c>
      <c r="AS312" s="27">
        <v>103.22</v>
      </c>
      <c r="AT312" s="27">
        <v>121.68</v>
      </c>
      <c r="AU312" s="27">
        <v>74.37</v>
      </c>
      <c r="AV312" s="27">
        <v>91.27</v>
      </c>
      <c r="AW312" s="27">
        <v>97.75</v>
      </c>
      <c r="AX312" s="27">
        <v>91.64</v>
      </c>
      <c r="AY312" s="27">
        <v>92.12</v>
      </c>
      <c r="AZ312" s="27">
        <v>97.02</v>
      </c>
      <c r="BA312" s="27">
        <v>93.63</v>
      </c>
      <c r="BB312" s="27">
        <v>107.67</v>
      </c>
      <c r="BC312" s="27">
        <v>51</v>
      </c>
      <c r="BD312" s="27">
        <v>85.38</v>
      </c>
      <c r="BE312" s="27">
        <v>108.84</v>
      </c>
      <c r="BF312" s="26"/>
      <c r="BG312" s="27">
        <v>99.21</v>
      </c>
      <c r="BH312" s="27">
        <v>106.2</v>
      </c>
      <c r="BI312" s="27">
        <v>93.77</v>
      </c>
      <c r="BJ312" s="27">
        <v>98.33</v>
      </c>
      <c r="BK312" s="27">
        <v>90.21</v>
      </c>
      <c r="BL312" s="27">
        <v>85.12</v>
      </c>
      <c r="BM312" s="27">
        <v>144.59</v>
      </c>
      <c r="BN312" s="27">
        <v>73.959999999999994</v>
      </c>
      <c r="BO312" s="27">
        <v>113.83</v>
      </c>
      <c r="BP312" s="27">
        <v>66.92</v>
      </c>
      <c r="BQ312" s="27">
        <v>71.47</v>
      </c>
      <c r="BR312" s="27">
        <v>94.72</v>
      </c>
      <c r="BS312" s="27">
        <v>85.31</v>
      </c>
      <c r="BT312" s="27">
        <v>68.540000000000006</v>
      </c>
      <c r="BU312" s="27">
        <v>102.5</v>
      </c>
      <c r="BV312" s="27">
        <v>98.81</v>
      </c>
      <c r="BW312" s="27">
        <v>120.46</v>
      </c>
      <c r="BX312" s="27">
        <v>92.87</v>
      </c>
      <c r="BY312" s="26"/>
      <c r="BZ312" s="26"/>
      <c r="CA312" s="26"/>
      <c r="CB312" s="26"/>
      <c r="CC312" s="27">
        <v>120.73</v>
      </c>
      <c r="CD312" s="27">
        <v>74.400000000000006</v>
      </c>
      <c r="CE312" s="27">
        <v>106.85</v>
      </c>
      <c r="CF312" s="27">
        <v>98.72</v>
      </c>
      <c r="CG312" s="27">
        <v>103.05</v>
      </c>
    </row>
    <row r="313" spans="1:85" x14ac:dyDescent="0.3">
      <c r="A313" s="25" t="s">
        <v>386</v>
      </c>
      <c r="B313" s="27">
        <v>95.89</v>
      </c>
      <c r="C313" s="26"/>
      <c r="D313" s="27">
        <v>90.15</v>
      </c>
      <c r="E313" s="27">
        <v>98.77</v>
      </c>
      <c r="F313" s="27">
        <v>108.67</v>
      </c>
      <c r="G313" s="27">
        <v>75.05</v>
      </c>
      <c r="H313" s="27">
        <v>94.78</v>
      </c>
      <c r="I313" s="27">
        <v>91.29</v>
      </c>
      <c r="J313" s="27">
        <v>93.96</v>
      </c>
      <c r="K313" s="27">
        <v>99.29</v>
      </c>
      <c r="L313" s="27">
        <v>98.77</v>
      </c>
      <c r="M313" s="27">
        <v>95.49</v>
      </c>
      <c r="N313" s="27">
        <v>98.01</v>
      </c>
      <c r="O313" s="27">
        <v>113.7</v>
      </c>
      <c r="P313" s="27">
        <v>77.459999999999994</v>
      </c>
      <c r="Q313" s="27">
        <v>98.45</v>
      </c>
      <c r="R313" s="26"/>
      <c r="S313" s="26"/>
      <c r="T313" s="26"/>
      <c r="U313" s="27">
        <v>99.42</v>
      </c>
      <c r="V313" s="27">
        <v>103.1</v>
      </c>
      <c r="W313" s="26"/>
      <c r="X313" s="27">
        <v>91.21</v>
      </c>
      <c r="Y313" s="27">
        <v>77.7</v>
      </c>
      <c r="Z313" s="27">
        <v>62.32</v>
      </c>
      <c r="AA313" s="27">
        <v>98.77</v>
      </c>
      <c r="AB313" s="27">
        <v>100.05</v>
      </c>
      <c r="AC313" s="27">
        <v>161.69</v>
      </c>
      <c r="AD313" s="27">
        <v>125.9</v>
      </c>
      <c r="AE313" s="27">
        <v>108.85</v>
      </c>
      <c r="AF313" s="27">
        <v>118.93</v>
      </c>
      <c r="AG313" s="27">
        <v>117.97</v>
      </c>
      <c r="AH313" s="27">
        <v>125.43</v>
      </c>
      <c r="AI313" s="27">
        <v>114.96</v>
      </c>
      <c r="AJ313" s="27">
        <v>122.24</v>
      </c>
      <c r="AK313" s="27">
        <v>117.07</v>
      </c>
      <c r="AL313" s="27">
        <v>138.41999999999999</v>
      </c>
      <c r="AM313" s="27">
        <v>101.98</v>
      </c>
      <c r="AN313" s="27">
        <v>114.41</v>
      </c>
      <c r="AO313" s="27">
        <v>128.49</v>
      </c>
      <c r="AP313" s="27">
        <v>108.84</v>
      </c>
      <c r="AQ313" s="27">
        <v>89.21</v>
      </c>
      <c r="AR313" s="27">
        <v>88.35</v>
      </c>
      <c r="AS313" s="27">
        <v>101.94</v>
      </c>
      <c r="AT313" s="27">
        <v>120.77</v>
      </c>
      <c r="AU313" s="27">
        <v>75.05</v>
      </c>
      <c r="AV313" s="27">
        <v>91.75</v>
      </c>
      <c r="AW313" s="27">
        <v>98.01</v>
      </c>
      <c r="AX313" s="27">
        <v>91.29</v>
      </c>
      <c r="AY313" s="27">
        <v>91.59</v>
      </c>
      <c r="AZ313" s="27">
        <v>96.74</v>
      </c>
      <c r="BA313" s="27">
        <v>93.21</v>
      </c>
      <c r="BB313" s="27">
        <v>107.26</v>
      </c>
      <c r="BC313" s="27">
        <v>54.46</v>
      </c>
      <c r="BD313" s="27">
        <v>88.07</v>
      </c>
      <c r="BE313" s="27">
        <v>108.16</v>
      </c>
      <c r="BF313" s="26"/>
      <c r="BG313" s="27">
        <v>98.77</v>
      </c>
      <c r="BH313" s="27">
        <v>105.91</v>
      </c>
      <c r="BI313" s="27">
        <v>93.64</v>
      </c>
      <c r="BJ313" s="27">
        <v>97.19</v>
      </c>
      <c r="BK313" s="27">
        <v>89.04</v>
      </c>
      <c r="BL313" s="27">
        <v>84.64</v>
      </c>
      <c r="BM313" s="27">
        <v>142.79</v>
      </c>
      <c r="BN313" s="27">
        <v>73.849999999999994</v>
      </c>
      <c r="BO313" s="27">
        <v>113.7</v>
      </c>
      <c r="BP313" s="27">
        <v>66.459999999999994</v>
      </c>
      <c r="BQ313" s="27">
        <v>71.66</v>
      </c>
      <c r="BR313" s="27">
        <v>96.26</v>
      </c>
      <c r="BS313" s="27">
        <v>84.36</v>
      </c>
      <c r="BT313" s="27">
        <v>69.430000000000007</v>
      </c>
      <c r="BU313" s="27">
        <v>100.43</v>
      </c>
      <c r="BV313" s="27">
        <v>96.73</v>
      </c>
      <c r="BW313" s="27">
        <v>118.4</v>
      </c>
      <c r="BX313" s="27">
        <v>92.31</v>
      </c>
      <c r="BY313" s="26"/>
      <c r="BZ313" s="26"/>
      <c r="CA313" s="26"/>
      <c r="CB313" s="26"/>
      <c r="CC313" s="27">
        <v>119.49</v>
      </c>
      <c r="CD313" s="27">
        <v>74.38</v>
      </c>
      <c r="CE313" s="27">
        <v>106.69</v>
      </c>
      <c r="CF313" s="27">
        <v>99.56</v>
      </c>
      <c r="CG313" s="27">
        <v>102.47</v>
      </c>
    </row>
    <row r="314" spans="1:85" x14ac:dyDescent="0.3">
      <c r="A314" s="25" t="s">
        <v>387</v>
      </c>
      <c r="B314" s="27">
        <v>95.58</v>
      </c>
      <c r="C314" s="26"/>
      <c r="D314" s="27">
        <v>90.74</v>
      </c>
      <c r="E314" s="27">
        <v>98.66</v>
      </c>
      <c r="F314" s="27">
        <v>107.26</v>
      </c>
      <c r="G314" s="27">
        <v>75.98</v>
      </c>
      <c r="H314" s="27">
        <v>95.04</v>
      </c>
      <c r="I314" s="27">
        <v>90.79</v>
      </c>
      <c r="J314" s="27">
        <v>93.72</v>
      </c>
      <c r="K314" s="27">
        <v>99.45</v>
      </c>
      <c r="L314" s="27">
        <v>98.14</v>
      </c>
      <c r="M314" s="27">
        <v>94.73</v>
      </c>
      <c r="N314" s="27">
        <v>97.3</v>
      </c>
      <c r="O314" s="27">
        <v>113.11</v>
      </c>
      <c r="P314" s="27">
        <v>77.84</v>
      </c>
      <c r="Q314" s="27">
        <v>96.86</v>
      </c>
      <c r="R314" s="26"/>
      <c r="S314" s="26"/>
      <c r="T314" s="26"/>
      <c r="U314" s="27">
        <v>98.84</v>
      </c>
      <c r="V314" s="27">
        <v>103.07</v>
      </c>
      <c r="W314" s="26"/>
      <c r="X314" s="27">
        <v>91.77</v>
      </c>
      <c r="Y314" s="27">
        <v>80.03</v>
      </c>
      <c r="Z314" s="27">
        <v>62.33</v>
      </c>
      <c r="AA314" s="27">
        <v>98.66</v>
      </c>
      <c r="AB314" s="27">
        <v>98.86</v>
      </c>
      <c r="AC314" s="27">
        <v>155.91</v>
      </c>
      <c r="AD314" s="27">
        <v>123.16</v>
      </c>
      <c r="AE314" s="27">
        <v>107.4</v>
      </c>
      <c r="AF314" s="27">
        <v>116.53</v>
      </c>
      <c r="AG314" s="27">
        <v>116.74</v>
      </c>
      <c r="AH314" s="27">
        <v>123.8</v>
      </c>
      <c r="AI314" s="27">
        <v>112.89</v>
      </c>
      <c r="AJ314" s="27">
        <v>120.01</v>
      </c>
      <c r="AK314" s="27">
        <v>115.48</v>
      </c>
      <c r="AL314" s="27">
        <v>136.43</v>
      </c>
      <c r="AM314" s="27">
        <v>100.79</v>
      </c>
      <c r="AN314" s="27">
        <v>113.14</v>
      </c>
      <c r="AO314" s="27">
        <v>125.11</v>
      </c>
      <c r="AP314" s="27">
        <v>107.61</v>
      </c>
      <c r="AQ314" s="27">
        <v>88.27</v>
      </c>
      <c r="AR314" s="27">
        <v>88.17</v>
      </c>
      <c r="AS314" s="27">
        <v>100.47</v>
      </c>
      <c r="AT314" s="27">
        <v>119.88</v>
      </c>
      <c r="AU314" s="27">
        <v>75.98</v>
      </c>
      <c r="AV314" s="27">
        <v>92.22</v>
      </c>
      <c r="AW314" s="27">
        <v>98.05</v>
      </c>
      <c r="AX314" s="27">
        <v>90.79</v>
      </c>
      <c r="AY314" s="27">
        <v>91.92</v>
      </c>
      <c r="AZ314" s="27">
        <v>96.56</v>
      </c>
      <c r="BA314" s="27">
        <v>92.87</v>
      </c>
      <c r="BB314" s="27">
        <v>106.73</v>
      </c>
      <c r="BC314" s="27">
        <v>54.27</v>
      </c>
      <c r="BD314" s="27">
        <v>90.29</v>
      </c>
      <c r="BE314" s="27">
        <v>107.62</v>
      </c>
      <c r="BF314" s="26"/>
      <c r="BG314" s="27">
        <v>98.14</v>
      </c>
      <c r="BH314" s="27">
        <v>105.29</v>
      </c>
      <c r="BI314" s="27">
        <v>93.2</v>
      </c>
      <c r="BJ314" s="27">
        <v>96.24</v>
      </c>
      <c r="BK314" s="27">
        <v>88.3</v>
      </c>
      <c r="BL314" s="27">
        <v>84.33</v>
      </c>
      <c r="BM314" s="27">
        <v>140.83000000000001</v>
      </c>
      <c r="BN314" s="27">
        <v>73.819999999999993</v>
      </c>
      <c r="BO314" s="27">
        <v>113.11</v>
      </c>
      <c r="BP314" s="27">
        <v>66.13</v>
      </c>
      <c r="BQ314" s="27">
        <v>72.02</v>
      </c>
      <c r="BR314" s="27">
        <v>97.82</v>
      </c>
      <c r="BS314" s="27">
        <v>83.6</v>
      </c>
      <c r="BT314" s="27">
        <v>70.239999999999995</v>
      </c>
      <c r="BU314" s="27">
        <v>98</v>
      </c>
      <c r="BV314" s="27">
        <v>94.75</v>
      </c>
      <c r="BW314" s="27">
        <v>118.12</v>
      </c>
      <c r="BX314" s="27">
        <v>91.8</v>
      </c>
      <c r="BY314" s="26"/>
      <c r="BZ314" s="26"/>
      <c r="CA314" s="26"/>
      <c r="CB314" s="26"/>
      <c r="CC314" s="27">
        <v>118.33</v>
      </c>
      <c r="CD314" s="27">
        <v>74.52</v>
      </c>
      <c r="CE314" s="27">
        <v>106.76</v>
      </c>
      <c r="CF314" s="27">
        <v>100.34</v>
      </c>
      <c r="CG314" s="27">
        <v>102.12</v>
      </c>
    </row>
    <row r="315" spans="1:85" x14ac:dyDescent="0.3">
      <c r="A315" s="25" t="s">
        <v>388</v>
      </c>
      <c r="B315" s="27">
        <v>95.33</v>
      </c>
      <c r="C315" s="26"/>
      <c r="D315" s="27">
        <v>91.07</v>
      </c>
      <c r="E315" s="27">
        <v>98</v>
      </c>
      <c r="F315" s="27">
        <v>106.17</v>
      </c>
      <c r="G315" s="27">
        <v>77.19</v>
      </c>
      <c r="H315" s="27">
        <v>95.3</v>
      </c>
      <c r="I315" s="27">
        <v>90.14</v>
      </c>
      <c r="J315" s="27">
        <v>93.62</v>
      </c>
      <c r="K315" s="27">
        <v>99.32</v>
      </c>
      <c r="L315" s="27">
        <v>97.72</v>
      </c>
      <c r="M315" s="27">
        <v>94.35</v>
      </c>
      <c r="N315" s="27">
        <v>96.84</v>
      </c>
      <c r="O315" s="27">
        <v>112.82</v>
      </c>
      <c r="P315" s="27">
        <v>78.45</v>
      </c>
      <c r="Q315" s="27">
        <v>95.53</v>
      </c>
      <c r="R315" s="26"/>
      <c r="S315" s="26"/>
      <c r="T315" s="26"/>
      <c r="U315" s="27">
        <v>98.42</v>
      </c>
      <c r="V315" s="27">
        <v>103.1</v>
      </c>
      <c r="W315" s="26"/>
      <c r="X315" s="27">
        <v>92.06</v>
      </c>
      <c r="Y315" s="27">
        <v>81.8</v>
      </c>
      <c r="Z315" s="27">
        <v>62.85</v>
      </c>
      <c r="AA315" s="27">
        <v>98</v>
      </c>
      <c r="AB315" s="27">
        <v>98.26</v>
      </c>
      <c r="AC315" s="27">
        <v>151.22999999999999</v>
      </c>
      <c r="AD315" s="27">
        <v>120.53</v>
      </c>
      <c r="AE315" s="27">
        <v>106.1</v>
      </c>
      <c r="AF315" s="27">
        <v>114.44</v>
      </c>
      <c r="AG315" s="27">
        <v>116.75</v>
      </c>
      <c r="AH315" s="27">
        <v>122.55</v>
      </c>
      <c r="AI315" s="27">
        <v>110.93</v>
      </c>
      <c r="AJ315" s="27">
        <v>117.95</v>
      </c>
      <c r="AK315" s="27">
        <v>114.12</v>
      </c>
      <c r="AL315" s="27">
        <v>134.69999999999999</v>
      </c>
      <c r="AM315" s="27">
        <v>99.83</v>
      </c>
      <c r="AN315" s="27">
        <v>112.1</v>
      </c>
      <c r="AO315" s="27">
        <v>122.49</v>
      </c>
      <c r="AP315" s="27">
        <v>106.62</v>
      </c>
      <c r="AQ315" s="27">
        <v>87.52</v>
      </c>
      <c r="AR315" s="27">
        <v>88.13</v>
      </c>
      <c r="AS315" s="27">
        <v>99.48</v>
      </c>
      <c r="AT315" s="27">
        <v>119.46</v>
      </c>
      <c r="AU315" s="27">
        <v>77.19</v>
      </c>
      <c r="AV315" s="27">
        <v>92.67</v>
      </c>
      <c r="AW315" s="27">
        <v>98.11</v>
      </c>
      <c r="AX315" s="27">
        <v>90.14</v>
      </c>
      <c r="AY315" s="27">
        <v>92.48</v>
      </c>
      <c r="AZ315" s="27">
        <v>96.59</v>
      </c>
      <c r="BA315" s="27">
        <v>92.62</v>
      </c>
      <c r="BB315" s="27">
        <v>106.23</v>
      </c>
      <c r="BC315" s="27">
        <v>54.76</v>
      </c>
      <c r="BD315" s="27">
        <v>91.78</v>
      </c>
      <c r="BE315" s="27">
        <v>106.58</v>
      </c>
      <c r="BF315" s="26"/>
      <c r="BG315" s="27">
        <v>97.72</v>
      </c>
      <c r="BH315" s="27">
        <v>104.98</v>
      </c>
      <c r="BI315" s="27">
        <v>92.81</v>
      </c>
      <c r="BJ315" s="27">
        <v>95.59</v>
      </c>
      <c r="BK315" s="27">
        <v>88.55</v>
      </c>
      <c r="BL315" s="27">
        <v>84.31</v>
      </c>
      <c r="BM315" s="27">
        <v>139</v>
      </c>
      <c r="BN315" s="27">
        <v>74.13</v>
      </c>
      <c r="BO315" s="27">
        <v>112.82</v>
      </c>
      <c r="BP315" s="27">
        <v>66.13</v>
      </c>
      <c r="BQ315" s="27">
        <v>72.52</v>
      </c>
      <c r="BR315" s="27">
        <v>99.53</v>
      </c>
      <c r="BS315" s="27">
        <v>83.1</v>
      </c>
      <c r="BT315" s="27">
        <v>71.23</v>
      </c>
      <c r="BU315" s="27">
        <v>96.11</v>
      </c>
      <c r="BV315" s="27">
        <v>93.07</v>
      </c>
      <c r="BW315" s="27">
        <v>116.6</v>
      </c>
      <c r="BX315" s="27">
        <v>91.5</v>
      </c>
      <c r="BY315" s="26"/>
      <c r="BZ315" s="26"/>
      <c r="CA315" s="26"/>
      <c r="CB315" s="26"/>
      <c r="CC315" s="27">
        <v>117.24</v>
      </c>
      <c r="CD315" s="27">
        <v>74.95</v>
      </c>
      <c r="CE315" s="27">
        <v>106.19</v>
      </c>
      <c r="CF315" s="27">
        <v>101.29</v>
      </c>
      <c r="CG315" s="27">
        <v>102.08</v>
      </c>
    </row>
    <row r="316" spans="1:85" x14ac:dyDescent="0.3">
      <c r="A316" s="25" t="s">
        <v>389</v>
      </c>
      <c r="B316" s="27">
        <v>95.07</v>
      </c>
      <c r="C316" s="26"/>
      <c r="D316" s="27">
        <v>91.29</v>
      </c>
      <c r="E316" s="27">
        <v>97.18</v>
      </c>
      <c r="F316" s="27">
        <v>104.85</v>
      </c>
      <c r="G316" s="27">
        <v>77.78</v>
      </c>
      <c r="H316" s="27">
        <v>95.78</v>
      </c>
      <c r="I316" s="27">
        <v>89.78</v>
      </c>
      <c r="J316" s="27">
        <v>93.27</v>
      </c>
      <c r="K316" s="27">
        <v>99.52</v>
      </c>
      <c r="L316" s="27">
        <v>97.13</v>
      </c>
      <c r="M316" s="27">
        <v>94.67</v>
      </c>
      <c r="N316" s="27">
        <v>96.05</v>
      </c>
      <c r="O316" s="27">
        <v>112.21</v>
      </c>
      <c r="P316" s="27">
        <v>79.44</v>
      </c>
      <c r="Q316" s="27">
        <v>94.58</v>
      </c>
      <c r="R316" s="26"/>
      <c r="S316" s="26"/>
      <c r="T316" s="26"/>
      <c r="U316" s="27">
        <v>98.03</v>
      </c>
      <c r="V316" s="27">
        <v>103.06</v>
      </c>
      <c r="W316" s="26"/>
      <c r="X316" s="27">
        <v>92.26</v>
      </c>
      <c r="Y316" s="27">
        <v>82.49</v>
      </c>
      <c r="Z316" s="27">
        <v>63.53</v>
      </c>
      <c r="AA316" s="27">
        <v>97.18</v>
      </c>
      <c r="AB316" s="27">
        <v>97.16</v>
      </c>
      <c r="AC316" s="27">
        <v>145.77000000000001</v>
      </c>
      <c r="AD316" s="27">
        <v>117.99</v>
      </c>
      <c r="AE316" s="27">
        <v>104.73</v>
      </c>
      <c r="AF316" s="27">
        <v>112.95</v>
      </c>
      <c r="AG316" s="27">
        <v>115.39</v>
      </c>
      <c r="AH316" s="27">
        <v>120.7</v>
      </c>
      <c r="AI316" s="27">
        <v>109.01</v>
      </c>
      <c r="AJ316" s="27">
        <v>115.91</v>
      </c>
      <c r="AK316" s="27">
        <v>112.39</v>
      </c>
      <c r="AL316" s="27">
        <v>132.94</v>
      </c>
      <c r="AM316" s="27">
        <v>98.56</v>
      </c>
      <c r="AN316" s="27">
        <v>110.99</v>
      </c>
      <c r="AO316" s="27">
        <v>119.51</v>
      </c>
      <c r="AP316" s="27">
        <v>105.18</v>
      </c>
      <c r="AQ316" s="27">
        <v>87.03</v>
      </c>
      <c r="AR316" s="27">
        <v>87.83</v>
      </c>
      <c r="AS316" s="27">
        <v>98.29</v>
      </c>
      <c r="AT316" s="27">
        <v>118.71</v>
      </c>
      <c r="AU316" s="27">
        <v>77.78</v>
      </c>
      <c r="AV316" s="27">
        <v>93.44</v>
      </c>
      <c r="AW316" s="27">
        <v>98.29</v>
      </c>
      <c r="AX316" s="27">
        <v>89.78</v>
      </c>
      <c r="AY316" s="27">
        <v>92.07</v>
      </c>
      <c r="AZ316" s="27">
        <v>95.95</v>
      </c>
      <c r="BA316" s="27">
        <v>92.4</v>
      </c>
      <c r="BB316" s="27">
        <v>105.93</v>
      </c>
      <c r="BC316" s="27">
        <v>54.44</v>
      </c>
      <c r="BD316" s="27">
        <v>93.61</v>
      </c>
      <c r="BE316" s="27">
        <v>106.14</v>
      </c>
      <c r="BF316" s="26"/>
      <c r="BG316" s="27">
        <v>97.13</v>
      </c>
      <c r="BH316" s="27">
        <v>104.47</v>
      </c>
      <c r="BI316" s="27">
        <v>92.74</v>
      </c>
      <c r="BJ316" s="27">
        <v>95.55</v>
      </c>
      <c r="BK316" s="27">
        <v>90.54</v>
      </c>
      <c r="BL316" s="27">
        <v>83.48</v>
      </c>
      <c r="BM316" s="27">
        <v>137.16</v>
      </c>
      <c r="BN316" s="27">
        <v>75.099999999999994</v>
      </c>
      <c r="BO316" s="27">
        <v>112.21</v>
      </c>
      <c r="BP316" s="27">
        <v>66.38</v>
      </c>
      <c r="BQ316" s="27">
        <v>73.3</v>
      </c>
      <c r="BR316" s="27">
        <v>101.96</v>
      </c>
      <c r="BS316" s="27">
        <v>83.35</v>
      </c>
      <c r="BT316" s="27">
        <v>71.89</v>
      </c>
      <c r="BU316" s="27">
        <v>94.76</v>
      </c>
      <c r="BV316" s="27">
        <v>91.56</v>
      </c>
      <c r="BW316" s="27">
        <v>114.49</v>
      </c>
      <c r="BX316" s="27">
        <v>91.52</v>
      </c>
      <c r="BY316" s="26"/>
      <c r="BZ316" s="26"/>
      <c r="CA316" s="26"/>
      <c r="CB316" s="26"/>
      <c r="CC316" s="27">
        <v>116.11</v>
      </c>
      <c r="CD316" s="27">
        <v>75.5</v>
      </c>
      <c r="CE316" s="27">
        <v>105.51</v>
      </c>
      <c r="CF316" s="27">
        <v>102.22</v>
      </c>
      <c r="CG316" s="27">
        <v>101.99</v>
      </c>
    </row>
    <row r="317" spans="1:85" x14ac:dyDescent="0.3">
      <c r="A317" s="25" t="s">
        <v>390</v>
      </c>
      <c r="B317" s="27">
        <v>94.66</v>
      </c>
      <c r="C317" s="26"/>
      <c r="D317" s="27">
        <v>91.38</v>
      </c>
      <c r="E317" s="27">
        <v>96.3</v>
      </c>
      <c r="F317" s="27">
        <v>103.62</v>
      </c>
      <c r="G317" s="27">
        <v>78.39</v>
      </c>
      <c r="H317" s="27">
        <v>95.8</v>
      </c>
      <c r="I317" s="27">
        <v>89.49</v>
      </c>
      <c r="J317" s="27">
        <v>93.02</v>
      </c>
      <c r="K317" s="27">
        <v>99.68</v>
      </c>
      <c r="L317" s="27">
        <v>96.62</v>
      </c>
      <c r="M317" s="27">
        <v>93.87</v>
      </c>
      <c r="N317" s="27">
        <v>94.9</v>
      </c>
      <c r="O317" s="27">
        <v>111.53</v>
      </c>
      <c r="P317" s="27">
        <v>80.209999999999994</v>
      </c>
      <c r="Q317" s="27">
        <v>93.3</v>
      </c>
      <c r="R317" s="26"/>
      <c r="S317" s="26"/>
      <c r="T317" s="26"/>
      <c r="U317" s="27">
        <v>97.96</v>
      </c>
      <c r="V317" s="27">
        <v>102.9</v>
      </c>
      <c r="W317" s="26"/>
      <c r="X317" s="27">
        <v>92.31</v>
      </c>
      <c r="Y317" s="27">
        <v>83.18</v>
      </c>
      <c r="Z317" s="27">
        <v>64.44</v>
      </c>
      <c r="AA317" s="27">
        <v>96.3</v>
      </c>
      <c r="AB317" s="27">
        <v>96.28</v>
      </c>
      <c r="AC317" s="27">
        <v>140.30000000000001</v>
      </c>
      <c r="AD317" s="27">
        <v>115.56</v>
      </c>
      <c r="AE317" s="27">
        <v>103.52</v>
      </c>
      <c r="AF317" s="27">
        <v>111.19</v>
      </c>
      <c r="AG317" s="27">
        <v>114.01</v>
      </c>
      <c r="AH317" s="27">
        <v>119.14</v>
      </c>
      <c r="AI317" s="27">
        <v>107.29</v>
      </c>
      <c r="AJ317" s="27">
        <v>113.87</v>
      </c>
      <c r="AK317" s="27">
        <v>110.6</v>
      </c>
      <c r="AL317" s="27">
        <v>130.99</v>
      </c>
      <c r="AM317" s="27">
        <v>97.63</v>
      </c>
      <c r="AN317" s="27">
        <v>109.91</v>
      </c>
      <c r="AO317" s="27">
        <v>116.94</v>
      </c>
      <c r="AP317" s="27">
        <v>103.79</v>
      </c>
      <c r="AQ317" s="27">
        <v>86.37</v>
      </c>
      <c r="AR317" s="27">
        <v>87.69</v>
      </c>
      <c r="AS317" s="27">
        <v>96.98</v>
      </c>
      <c r="AT317" s="27">
        <v>118.24</v>
      </c>
      <c r="AU317" s="27">
        <v>78.39</v>
      </c>
      <c r="AV317" s="27">
        <v>93.6</v>
      </c>
      <c r="AW317" s="27">
        <v>98.17</v>
      </c>
      <c r="AX317" s="27">
        <v>89.49</v>
      </c>
      <c r="AY317" s="27">
        <v>91.75</v>
      </c>
      <c r="AZ317" s="27">
        <v>95.59</v>
      </c>
      <c r="BA317" s="27">
        <v>92.2</v>
      </c>
      <c r="BB317" s="27">
        <v>105.35</v>
      </c>
      <c r="BC317" s="27">
        <v>54.59</v>
      </c>
      <c r="BD317" s="27">
        <v>95.98</v>
      </c>
      <c r="BE317" s="27">
        <v>105.45</v>
      </c>
      <c r="BF317" s="26"/>
      <c r="BG317" s="27">
        <v>96.62</v>
      </c>
      <c r="BH317" s="27">
        <v>103.8</v>
      </c>
      <c r="BI317" s="27">
        <v>92.55</v>
      </c>
      <c r="BJ317" s="27">
        <v>94.42</v>
      </c>
      <c r="BK317" s="27">
        <v>89.67</v>
      </c>
      <c r="BL317" s="27">
        <v>82.26</v>
      </c>
      <c r="BM317" s="27">
        <v>135.38</v>
      </c>
      <c r="BN317" s="27">
        <v>75.209999999999994</v>
      </c>
      <c r="BO317" s="27">
        <v>111.53</v>
      </c>
      <c r="BP317" s="27">
        <v>66.489999999999995</v>
      </c>
      <c r="BQ317" s="27">
        <v>73.790000000000006</v>
      </c>
      <c r="BR317" s="27">
        <v>104.21</v>
      </c>
      <c r="BS317" s="27">
        <v>83.24</v>
      </c>
      <c r="BT317" s="27">
        <v>72.27</v>
      </c>
      <c r="BU317" s="27">
        <v>92.62</v>
      </c>
      <c r="BV317" s="27">
        <v>92.4</v>
      </c>
      <c r="BW317" s="27">
        <v>112.95</v>
      </c>
      <c r="BX317" s="27">
        <v>91.26</v>
      </c>
      <c r="BY317" s="26"/>
      <c r="BZ317" s="26"/>
      <c r="CA317" s="26"/>
      <c r="CB317" s="26"/>
      <c r="CC317" s="27">
        <v>115.2</v>
      </c>
      <c r="CD317" s="27">
        <v>76.48</v>
      </c>
      <c r="CE317" s="27">
        <v>104.61</v>
      </c>
      <c r="CF317" s="27">
        <v>101.96</v>
      </c>
      <c r="CG317" s="27">
        <v>102.19</v>
      </c>
    </row>
    <row r="318" spans="1:85" x14ac:dyDescent="0.3">
      <c r="A318" s="25" t="s">
        <v>391</v>
      </c>
      <c r="B318" s="27">
        <v>94.5</v>
      </c>
      <c r="C318" s="26"/>
      <c r="D318" s="27">
        <v>91.75</v>
      </c>
      <c r="E318" s="27">
        <v>95.49</v>
      </c>
      <c r="F318" s="27">
        <v>102.7</v>
      </c>
      <c r="G318" s="27">
        <v>79.27</v>
      </c>
      <c r="H318" s="27">
        <v>95.91</v>
      </c>
      <c r="I318" s="27">
        <v>89.45</v>
      </c>
      <c r="J318" s="27">
        <v>93.11</v>
      </c>
      <c r="K318" s="27">
        <v>100.05</v>
      </c>
      <c r="L318" s="27">
        <v>96.19</v>
      </c>
      <c r="M318" s="27">
        <v>93.33</v>
      </c>
      <c r="N318" s="27">
        <v>94.6</v>
      </c>
      <c r="O318" s="27">
        <v>110.95</v>
      </c>
      <c r="P318" s="27">
        <v>81.06</v>
      </c>
      <c r="Q318" s="27">
        <v>92.34</v>
      </c>
      <c r="R318" s="26"/>
      <c r="S318" s="26"/>
      <c r="T318" s="26"/>
      <c r="U318" s="27">
        <v>97.97</v>
      </c>
      <c r="V318" s="27">
        <v>101.98</v>
      </c>
      <c r="W318" s="26"/>
      <c r="X318" s="27">
        <v>92.65</v>
      </c>
      <c r="Y318" s="27">
        <v>84.04</v>
      </c>
      <c r="Z318" s="27">
        <v>65.78</v>
      </c>
      <c r="AA318" s="27">
        <v>95.49</v>
      </c>
      <c r="AB318" s="27">
        <v>95.87</v>
      </c>
      <c r="AC318" s="27">
        <v>136.63</v>
      </c>
      <c r="AD318" s="27">
        <v>113.58</v>
      </c>
      <c r="AE318" s="27">
        <v>102.46</v>
      </c>
      <c r="AF318" s="27">
        <v>109.98</v>
      </c>
      <c r="AG318" s="27">
        <v>112.78</v>
      </c>
      <c r="AH318" s="27">
        <v>117.61</v>
      </c>
      <c r="AI318" s="27">
        <v>105.71</v>
      </c>
      <c r="AJ318" s="27">
        <v>112.47</v>
      </c>
      <c r="AK318" s="27">
        <v>109.4</v>
      </c>
      <c r="AL318" s="27">
        <v>129.18</v>
      </c>
      <c r="AM318" s="27">
        <v>96.86</v>
      </c>
      <c r="AN318" s="27">
        <v>109.22</v>
      </c>
      <c r="AO318" s="27">
        <v>115.38</v>
      </c>
      <c r="AP318" s="27">
        <v>102.71</v>
      </c>
      <c r="AQ318" s="27">
        <v>85.96</v>
      </c>
      <c r="AR318" s="27">
        <v>87.56</v>
      </c>
      <c r="AS318" s="27">
        <v>95.94</v>
      </c>
      <c r="AT318" s="27">
        <v>117.5</v>
      </c>
      <c r="AU318" s="27">
        <v>79.27</v>
      </c>
      <c r="AV318" s="27">
        <v>93.93</v>
      </c>
      <c r="AW318" s="27">
        <v>98.03</v>
      </c>
      <c r="AX318" s="27">
        <v>89.45</v>
      </c>
      <c r="AY318" s="27">
        <v>91.46</v>
      </c>
      <c r="AZ318" s="27">
        <v>95.18</v>
      </c>
      <c r="BA318" s="27">
        <v>92.53</v>
      </c>
      <c r="BB318" s="27">
        <v>104.83</v>
      </c>
      <c r="BC318" s="27">
        <v>53.89</v>
      </c>
      <c r="BD318" s="27">
        <v>99.02</v>
      </c>
      <c r="BE318" s="27">
        <v>105.03</v>
      </c>
      <c r="BF318" s="26"/>
      <c r="BG318" s="27">
        <v>96.19</v>
      </c>
      <c r="BH318" s="27">
        <v>103.26</v>
      </c>
      <c r="BI318" s="27">
        <v>92.3</v>
      </c>
      <c r="BJ318" s="27">
        <v>93.91</v>
      </c>
      <c r="BK318" s="27">
        <v>88.72</v>
      </c>
      <c r="BL318" s="27">
        <v>82.38</v>
      </c>
      <c r="BM318" s="27">
        <v>133.61000000000001</v>
      </c>
      <c r="BN318" s="27">
        <v>75.94</v>
      </c>
      <c r="BO318" s="27">
        <v>110.95</v>
      </c>
      <c r="BP318" s="27">
        <v>66.59</v>
      </c>
      <c r="BQ318" s="27">
        <v>74.16</v>
      </c>
      <c r="BR318" s="27">
        <v>106.86</v>
      </c>
      <c r="BS318" s="27">
        <v>83.26</v>
      </c>
      <c r="BT318" s="27">
        <v>72.38</v>
      </c>
      <c r="BU318" s="27">
        <v>91.1</v>
      </c>
      <c r="BV318" s="27">
        <v>92.52</v>
      </c>
      <c r="BW318" s="27">
        <v>111.2</v>
      </c>
      <c r="BX318" s="27">
        <v>91.11</v>
      </c>
      <c r="BY318" s="26"/>
      <c r="BZ318" s="26"/>
      <c r="CA318" s="26"/>
      <c r="CB318" s="26"/>
      <c r="CC318" s="27">
        <v>114.71</v>
      </c>
      <c r="CD318" s="27">
        <v>77.11</v>
      </c>
      <c r="CE318" s="27">
        <v>103.54</v>
      </c>
      <c r="CF318" s="27">
        <v>101.07</v>
      </c>
      <c r="CG318" s="27">
        <v>101.33</v>
      </c>
    </row>
    <row r="319" spans="1:85" x14ac:dyDescent="0.3">
      <c r="A319" s="25" t="s">
        <v>392</v>
      </c>
      <c r="B319" s="27">
        <v>94.59</v>
      </c>
      <c r="C319" s="26"/>
      <c r="D319" s="27">
        <v>91.98</v>
      </c>
      <c r="E319" s="27">
        <v>94.71</v>
      </c>
      <c r="F319" s="27">
        <v>102.15</v>
      </c>
      <c r="G319" s="27">
        <v>80.2</v>
      </c>
      <c r="H319" s="27">
        <v>96.13</v>
      </c>
      <c r="I319" s="27">
        <v>89.24</v>
      </c>
      <c r="J319" s="27">
        <v>93.22</v>
      </c>
      <c r="K319" s="27">
        <v>101.56</v>
      </c>
      <c r="L319" s="27">
        <v>95.85</v>
      </c>
      <c r="M319" s="27">
        <v>93.04</v>
      </c>
      <c r="N319" s="27">
        <v>94.91</v>
      </c>
      <c r="O319" s="27">
        <v>110.07</v>
      </c>
      <c r="P319" s="27">
        <v>81.900000000000006</v>
      </c>
      <c r="Q319" s="27">
        <v>91.36</v>
      </c>
      <c r="R319" s="26"/>
      <c r="S319" s="26"/>
      <c r="T319" s="26"/>
      <c r="U319" s="27">
        <v>97.54</v>
      </c>
      <c r="V319" s="27">
        <v>101.18</v>
      </c>
      <c r="W319" s="26"/>
      <c r="X319" s="27">
        <v>92.85</v>
      </c>
      <c r="Y319" s="27">
        <v>84.68</v>
      </c>
      <c r="Z319" s="27">
        <v>66.7</v>
      </c>
      <c r="AA319" s="27">
        <v>94.71</v>
      </c>
      <c r="AB319" s="27">
        <v>96.06</v>
      </c>
      <c r="AC319" s="27">
        <v>133.01</v>
      </c>
      <c r="AD319" s="27">
        <v>112.65</v>
      </c>
      <c r="AE319" s="27">
        <v>103.47</v>
      </c>
      <c r="AF319" s="27">
        <v>108.87</v>
      </c>
      <c r="AG319" s="27">
        <v>112.35</v>
      </c>
      <c r="AH319" s="27">
        <v>116.43</v>
      </c>
      <c r="AI319" s="27">
        <v>104.47</v>
      </c>
      <c r="AJ319" s="27">
        <v>111.32</v>
      </c>
      <c r="AK319" s="27">
        <v>108.64</v>
      </c>
      <c r="AL319" s="27">
        <v>127.66</v>
      </c>
      <c r="AM319" s="27">
        <v>96.5</v>
      </c>
      <c r="AN319" s="27">
        <v>108.64</v>
      </c>
      <c r="AO319" s="27">
        <v>114.21</v>
      </c>
      <c r="AP319" s="27">
        <v>102.2</v>
      </c>
      <c r="AQ319" s="27">
        <v>85.45</v>
      </c>
      <c r="AR319" s="27">
        <v>87.91</v>
      </c>
      <c r="AS319" s="27">
        <v>95.1</v>
      </c>
      <c r="AT319" s="27">
        <v>117.06</v>
      </c>
      <c r="AU319" s="27">
        <v>80.2</v>
      </c>
      <c r="AV319" s="27">
        <v>94.26</v>
      </c>
      <c r="AW319" s="27">
        <v>98.15</v>
      </c>
      <c r="AX319" s="27">
        <v>89.24</v>
      </c>
      <c r="AY319" s="27">
        <v>91.53</v>
      </c>
      <c r="AZ319" s="27">
        <v>94.79</v>
      </c>
      <c r="BA319" s="27">
        <v>92.83</v>
      </c>
      <c r="BB319" s="27">
        <v>104.45</v>
      </c>
      <c r="BC319" s="27">
        <v>62.75</v>
      </c>
      <c r="BD319" s="27">
        <v>103.95</v>
      </c>
      <c r="BE319" s="27">
        <v>104.62</v>
      </c>
      <c r="BF319" s="26"/>
      <c r="BG319" s="27">
        <v>95.85</v>
      </c>
      <c r="BH319" s="27">
        <v>102.65</v>
      </c>
      <c r="BI319" s="27">
        <v>91.99</v>
      </c>
      <c r="BJ319" s="27">
        <v>93.85</v>
      </c>
      <c r="BK319" s="27">
        <v>88.06</v>
      </c>
      <c r="BL319" s="27">
        <v>83.51</v>
      </c>
      <c r="BM319" s="27">
        <v>132.22</v>
      </c>
      <c r="BN319" s="27">
        <v>76.45</v>
      </c>
      <c r="BO319" s="27">
        <v>110.07</v>
      </c>
      <c r="BP319" s="27">
        <v>66.73</v>
      </c>
      <c r="BQ319" s="27">
        <v>74.25</v>
      </c>
      <c r="BR319" s="27">
        <v>109.68</v>
      </c>
      <c r="BS319" s="27">
        <v>83.31</v>
      </c>
      <c r="BT319" s="27">
        <v>72.36</v>
      </c>
      <c r="BU319" s="27">
        <v>89.47</v>
      </c>
      <c r="BV319" s="27">
        <v>92.62</v>
      </c>
      <c r="BW319" s="27">
        <v>109.74</v>
      </c>
      <c r="BX319" s="27">
        <v>90.99</v>
      </c>
      <c r="BY319" s="26"/>
      <c r="BZ319" s="26"/>
      <c r="CA319" s="26"/>
      <c r="CB319" s="26"/>
      <c r="CC319" s="27">
        <v>113.73</v>
      </c>
      <c r="CD319" s="27">
        <v>77.38</v>
      </c>
      <c r="CE319" s="27">
        <v>102.89</v>
      </c>
      <c r="CF319" s="27">
        <v>99.5</v>
      </c>
      <c r="CG319" s="27">
        <v>100.74</v>
      </c>
    </row>
    <row r="320" spans="1:85" x14ac:dyDescent="0.3">
      <c r="A320" s="25" t="s">
        <v>393</v>
      </c>
      <c r="B320" s="27">
        <v>94.37</v>
      </c>
      <c r="C320" s="26"/>
      <c r="D320" s="27">
        <v>92.68</v>
      </c>
      <c r="E320" s="27">
        <v>93.93</v>
      </c>
      <c r="F320" s="27">
        <v>101.3</v>
      </c>
      <c r="G320" s="27">
        <v>80.67</v>
      </c>
      <c r="H320" s="27">
        <v>96.38</v>
      </c>
      <c r="I320" s="27">
        <v>89.53</v>
      </c>
      <c r="J320" s="27">
        <v>93.38</v>
      </c>
      <c r="K320" s="27">
        <v>100.86</v>
      </c>
      <c r="L320" s="27">
        <v>95.32</v>
      </c>
      <c r="M320" s="27">
        <v>92.63</v>
      </c>
      <c r="N320" s="27">
        <v>94.76</v>
      </c>
      <c r="O320" s="27">
        <v>109.11</v>
      </c>
      <c r="P320" s="27">
        <v>83.48</v>
      </c>
      <c r="Q320" s="27">
        <v>90.39</v>
      </c>
      <c r="R320" s="26"/>
      <c r="S320" s="26"/>
      <c r="T320" s="26"/>
      <c r="U320" s="27">
        <v>97.26</v>
      </c>
      <c r="V320" s="27">
        <v>100.37</v>
      </c>
      <c r="W320" s="26"/>
      <c r="X320" s="27">
        <v>93.53</v>
      </c>
      <c r="Y320" s="27">
        <v>86.26</v>
      </c>
      <c r="Z320" s="27">
        <v>67.78</v>
      </c>
      <c r="AA320" s="27">
        <v>93.93</v>
      </c>
      <c r="AB320" s="27">
        <v>95.87</v>
      </c>
      <c r="AC320" s="27">
        <v>130.57</v>
      </c>
      <c r="AD320" s="27">
        <v>111.45</v>
      </c>
      <c r="AE320" s="27">
        <v>102.41</v>
      </c>
      <c r="AF320" s="27">
        <v>108.15</v>
      </c>
      <c r="AG320" s="27">
        <v>110.66</v>
      </c>
      <c r="AH320" s="27">
        <v>114.83</v>
      </c>
      <c r="AI320" s="27">
        <v>103.73</v>
      </c>
      <c r="AJ320" s="27">
        <v>110.18</v>
      </c>
      <c r="AK320" s="27">
        <v>107.81</v>
      </c>
      <c r="AL320" s="27">
        <v>125.96</v>
      </c>
      <c r="AM320" s="27">
        <v>95.81</v>
      </c>
      <c r="AN320" s="27">
        <v>108.08</v>
      </c>
      <c r="AO320" s="27">
        <v>113.51</v>
      </c>
      <c r="AP320" s="27">
        <v>101.46</v>
      </c>
      <c r="AQ320" s="27">
        <v>84.54</v>
      </c>
      <c r="AR320" s="27">
        <v>87.57</v>
      </c>
      <c r="AS320" s="27">
        <v>94.87</v>
      </c>
      <c r="AT320" s="27">
        <v>114.98</v>
      </c>
      <c r="AU320" s="27">
        <v>80.67</v>
      </c>
      <c r="AV320" s="27">
        <v>94.91</v>
      </c>
      <c r="AW320" s="27">
        <v>97.96</v>
      </c>
      <c r="AX320" s="27">
        <v>89.53</v>
      </c>
      <c r="AY320" s="27">
        <v>91.3</v>
      </c>
      <c r="AZ320" s="27">
        <v>94.39</v>
      </c>
      <c r="BA320" s="27">
        <v>93.25</v>
      </c>
      <c r="BB320" s="27">
        <v>104.14</v>
      </c>
      <c r="BC320" s="27">
        <v>62.6</v>
      </c>
      <c r="BD320" s="27">
        <v>102.33</v>
      </c>
      <c r="BE320" s="27">
        <v>104.27</v>
      </c>
      <c r="BF320" s="26"/>
      <c r="BG320" s="27">
        <v>95.32</v>
      </c>
      <c r="BH320" s="27">
        <v>101.93</v>
      </c>
      <c r="BI320" s="27">
        <v>91.91</v>
      </c>
      <c r="BJ320" s="27">
        <v>93.68</v>
      </c>
      <c r="BK320" s="27">
        <v>86.84</v>
      </c>
      <c r="BL320" s="27">
        <v>84.01</v>
      </c>
      <c r="BM320" s="27">
        <v>130.32</v>
      </c>
      <c r="BN320" s="27">
        <v>77</v>
      </c>
      <c r="BO320" s="27">
        <v>109.11</v>
      </c>
      <c r="BP320" s="27">
        <v>68.94</v>
      </c>
      <c r="BQ320" s="27">
        <v>73.58</v>
      </c>
      <c r="BR320" s="27">
        <v>112.83</v>
      </c>
      <c r="BS320" s="27">
        <v>83.01</v>
      </c>
      <c r="BT320" s="27">
        <v>72.56</v>
      </c>
      <c r="BU320" s="27">
        <v>88.16</v>
      </c>
      <c r="BV320" s="27">
        <v>93.22</v>
      </c>
      <c r="BW320" s="27">
        <v>107.91</v>
      </c>
      <c r="BX320" s="27">
        <v>90.5</v>
      </c>
      <c r="BY320" s="26"/>
      <c r="BZ320" s="26"/>
      <c r="CA320" s="26"/>
      <c r="CB320" s="26"/>
      <c r="CC320" s="27">
        <v>112.96</v>
      </c>
      <c r="CD320" s="27">
        <v>77.709999999999994</v>
      </c>
      <c r="CE320" s="27">
        <v>102.94</v>
      </c>
      <c r="CF320" s="27">
        <v>97.76</v>
      </c>
      <c r="CG320" s="27">
        <v>99.92</v>
      </c>
    </row>
    <row r="321" spans="1:85" x14ac:dyDescent="0.3">
      <c r="A321" s="25" t="s">
        <v>394</v>
      </c>
      <c r="B321" s="27">
        <v>94.19</v>
      </c>
      <c r="C321" s="26"/>
      <c r="D321" s="27">
        <v>93.41</v>
      </c>
      <c r="E321" s="27">
        <v>93.54</v>
      </c>
      <c r="F321" s="27">
        <v>100.68</v>
      </c>
      <c r="G321" s="27">
        <v>80.989999999999995</v>
      </c>
      <c r="H321" s="27">
        <v>96.2</v>
      </c>
      <c r="I321" s="27">
        <v>89.72</v>
      </c>
      <c r="J321" s="27">
        <v>93.28</v>
      </c>
      <c r="K321" s="27">
        <v>100.23</v>
      </c>
      <c r="L321" s="27">
        <v>94.77</v>
      </c>
      <c r="M321" s="27">
        <v>92.3</v>
      </c>
      <c r="N321" s="27">
        <v>94.69</v>
      </c>
      <c r="O321" s="27">
        <v>108.19</v>
      </c>
      <c r="P321" s="27">
        <v>85.08</v>
      </c>
      <c r="Q321" s="27">
        <v>89.86</v>
      </c>
      <c r="R321" s="26"/>
      <c r="S321" s="26"/>
      <c r="T321" s="26"/>
      <c r="U321" s="27">
        <v>97.15</v>
      </c>
      <c r="V321" s="27">
        <v>99.22</v>
      </c>
      <c r="W321" s="26"/>
      <c r="X321" s="27">
        <v>94.23</v>
      </c>
      <c r="Y321" s="27">
        <v>87.57</v>
      </c>
      <c r="Z321" s="27">
        <v>68.89</v>
      </c>
      <c r="AA321" s="27">
        <v>93.54</v>
      </c>
      <c r="AB321" s="27">
        <v>96.16</v>
      </c>
      <c r="AC321" s="27">
        <v>128.36000000000001</v>
      </c>
      <c r="AD321" s="27">
        <v>110.18</v>
      </c>
      <c r="AE321" s="27">
        <v>101.79</v>
      </c>
      <c r="AF321" s="27">
        <v>107.79</v>
      </c>
      <c r="AG321" s="27">
        <v>109.31</v>
      </c>
      <c r="AH321" s="27">
        <v>113.27</v>
      </c>
      <c r="AI321" s="27">
        <v>103.09</v>
      </c>
      <c r="AJ321" s="27">
        <v>109.39</v>
      </c>
      <c r="AK321" s="27">
        <v>106.93</v>
      </c>
      <c r="AL321" s="27">
        <v>124.57</v>
      </c>
      <c r="AM321" s="27">
        <v>95.29</v>
      </c>
      <c r="AN321" s="27">
        <v>107.98</v>
      </c>
      <c r="AO321" s="27">
        <v>112.69</v>
      </c>
      <c r="AP321" s="27">
        <v>100.9</v>
      </c>
      <c r="AQ321" s="27">
        <v>83.65</v>
      </c>
      <c r="AR321" s="27">
        <v>87.41</v>
      </c>
      <c r="AS321" s="27">
        <v>94.66</v>
      </c>
      <c r="AT321" s="27">
        <v>114.41</v>
      </c>
      <c r="AU321" s="27">
        <v>80.989999999999995</v>
      </c>
      <c r="AV321" s="27">
        <v>95.01</v>
      </c>
      <c r="AW321" s="27">
        <v>97.48</v>
      </c>
      <c r="AX321" s="27">
        <v>89.72</v>
      </c>
      <c r="AY321" s="27">
        <v>91.35</v>
      </c>
      <c r="AZ321" s="27">
        <v>94.05</v>
      </c>
      <c r="BA321" s="27">
        <v>93.23</v>
      </c>
      <c r="BB321" s="27">
        <v>103.74</v>
      </c>
      <c r="BC321" s="27">
        <v>63.59</v>
      </c>
      <c r="BD321" s="27">
        <v>101.02</v>
      </c>
      <c r="BE321" s="27">
        <v>103.72</v>
      </c>
      <c r="BF321" s="26"/>
      <c r="BG321" s="27">
        <v>94.77</v>
      </c>
      <c r="BH321" s="27">
        <v>101.32</v>
      </c>
      <c r="BI321" s="27">
        <v>91.97</v>
      </c>
      <c r="BJ321" s="27">
        <v>93.18</v>
      </c>
      <c r="BK321" s="27">
        <v>86.56</v>
      </c>
      <c r="BL321" s="27">
        <v>84.79</v>
      </c>
      <c r="BM321" s="27">
        <v>128.41999999999999</v>
      </c>
      <c r="BN321" s="27">
        <v>77.05</v>
      </c>
      <c r="BO321" s="27">
        <v>108.19</v>
      </c>
      <c r="BP321" s="27">
        <v>71.22</v>
      </c>
      <c r="BQ321" s="27">
        <v>72.77</v>
      </c>
      <c r="BR321" s="27">
        <v>116.04</v>
      </c>
      <c r="BS321" s="27">
        <v>82.43</v>
      </c>
      <c r="BT321" s="27">
        <v>73.17</v>
      </c>
      <c r="BU321" s="27">
        <v>87.35</v>
      </c>
      <c r="BV321" s="27">
        <v>92.18</v>
      </c>
      <c r="BW321" s="27">
        <v>106.32</v>
      </c>
      <c r="BX321" s="27">
        <v>90.71</v>
      </c>
      <c r="BY321" s="26"/>
      <c r="BZ321" s="26"/>
      <c r="CA321" s="26"/>
      <c r="CB321" s="26"/>
      <c r="CC321" s="27">
        <v>112.11</v>
      </c>
      <c r="CD321" s="27">
        <v>78.53</v>
      </c>
      <c r="CE321" s="27">
        <v>102.96</v>
      </c>
      <c r="CF321" s="27">
        <v>94.71</v>
      </c>
      <c r="CG321" s="27">
        <v>99.03</v>
      </c>
    </row>
    <row r="322" spans="1:85" x14ac:dyDescent="0.3">
      <c r="A322" s="25" t="s">
        <v>395</v>
      </c>
      <c r="B322" s="27">
        <v>94.18</v>
      </c>
      <c r="C322" s="26"/>
      <c r="D322" s="27">
        <v>94.16</v>
      </c>
      <c r="E322" s="27">
        <v>93.34</v>
      </c>
      <c r="F322" s="27">
        <v>100.1</v>
      </c>
      <c r="G322" s="27">
        <v>81.61</v>
      </c>
      <c r="H322" s="27">
        <v>96.18</v>
      </c>
      <c r="I322" s="27">
        <v>90.22</v>
      </c>
      <c r="J322" s="27">
        <v>93.49</v>
      </c>
      <c r="K322" s="27">
        <v>99.6</v>
      </c>
      <c r="L322" s="27">
        <v>94.58</v>
      </c>
      <c r="M322" s="27">
        <v>92.36</v>
      </c>
      <c r="N322" s="27">
        <v>95.08</v>
      </c>
      <c r="O322" s="27">
        <v>107.61</v>
      </c>
      <c r="P322" s="27">
        <v>86.78</v>
      </c>
      <c r="Q322" s="27">
        <v>89.1</v>
      </c>
      <c r="R322" s="26"/>
      <c r="S322" s="26"/>
      <c r="T322" s="26"/>
      <c r="U322" s="27">
        <v>96.76</v>
      </c>
      <c r="V322" s="27">
        <v>97.47</v>
      </c>
      <c r="W322" s="26"/>
      <c r="X322" s="27">
        <v>94.94</v>
      </c>
      <c r="Y322" s="27">
        <v>89.29</v>
      </c>
      <c r="Z322" s="27">
        <v>70.459999999999994</v>
      </c>
      <c r="AA322" s="27">
        <v>93.34</v>
      </c>
      <c r="AB322" s="27">
        <v>96.19</v>
      </c>
      <c r="AC322" s="27">
        <v>125.78</v>
      </c>
      <c r="AD322" s="27">
        <v>109.58</v>
      </c>
      <c r="AE322" s="27">
        <v>101.15</v>
      </c>
      <c r="AF322" s="27">
        <v>107.2</v>
      </c>
      <c r="AG322" s="27">
        <v>107.85</v>
      </c>
      <c r="AH322" s="27">
        <v>111.81</v>
      </c>
      <c r="AI322" s="27">
        <v>102.49</v>
      </c>
      <c r="AJ322" s="27">
        <v>108.58</v>
      </c>
      <c r="AK322" s="27">
        <v>105.96</v>
      </c>
      <c r="AL322" s="27">
        <v>123.25</v>
      </c>
      <c r="AM322" s="27">
        <v>94.71</v>
      </c>
      <c r="AN322" s="27">
        <v>107.6</v>
      </c>
      <c r="AO322" s="27">
        <v>111.56</v>
      </c>
      <c r="AP322" s="27">
        <v>100.4</v>
      </c>
      <c r="AQ322" s="27">
        <v>83.1</v>
      </c>
      <c r="AR322" s="27">
        <v>87.4</v>
      </c>
      <c r="AS322" s="27">
        <v>94.29</v>
      </c>
      <c r="AT322" s="27">
        <v>115.36</v>
      </c>
      <c r="AU322" s="27">
        <v>81.61</v>
      </c>
      <c r="AV322" s="27">
        <v>95.41</v>
      </c>
      <c r="AW322" s="27">
        <v>96.99</v>
      </c>
      <c r="AX322" s="27">
        <v>90.22</v>
      </c>
      <c r="AY322" s="27">
        <v>90.79</v>
      </c>
      <c r="AZ322" s="27">
        <v>93.87</v>
      </c>
      <c r="BA322" s="27">
        <v>93.7</v>
      </c>
      <c r="BB322" s="27">
        <v>103.47</v>
      </c>
      <c r="BC322" s="27">
        <v>63.61</v>
      </c>
      <c r="BD322" s="27">
        <v>99.46</v>
      </c>
      <c r="BE322" s="27">
        <v>103.51</v>
      </c>
      <c r="BF322" s="26"/>
      <c r="BG322" s="27">
        <v>94.58</v>
      </c>
      <c r="BH322" s="27">
        <v>100.82</v>
      </c>
      <c r="BI322" s="27">
        <v>92.1</v>
      </c>
      <c r="BJ322" s="27">
        <v>93.25</v>
      </c>
      <c r="BK322" s="27">
        <v>86.7</v>
      </c>
      <c r="BL322" s="27">
        <v>86.36</v>
      </c>
      <c r="BM322" s="27">
        <v>126.4</v>
      </c>
      <c r="BN322" s="27">
        <v>77.319999999999993</v>
      </c>
      <c r="BO322" s="27">
        <v>107.61</v>
      </c>
      <c r="BP322" s="27">
        <v>73.78</v>
      </c>
      <c r="BQ322" s="27">
        <v>71.98</v>
      </c>
      <c r="BR322" s="27">
        <v>119.06</v>
      </c>
      <c r="BS322" s="27">
        <v>81.94</v>
      </c>
      <c r="BT322" s="27">
        <v>74.25</v>
      </c>
      <c r="BU322" s="27">
        <v>86.02</v>
      </c>
      <c r="BV322" s="27">
        <v>91.84</v>
      </c>
      <c r="BW322" s="27">
        <v>105.87</v>
      </c>
      <c r="BX322" s="27">
        <v>90.72</v>
      </c>
      <c r="BY322" s="26"/>
      <c r="BZ322" s="26"/>
      <c r="CA322" s="26"/>
      <c r="CB322" s="26"/>
      <c r="CC322" s="27">
        <v>111.46</v>
      </c>
      <c r="CD322" s="27">
        <v>78.489999999999995</v>
      </c>
      <c r="CE322" s="27">
        <v>102.48</v>
      </c>
      <c r="CF322" s="27">
        <v>91.26</v>
      </c>
      <c r="CG322" s="27">
        <v>97.42</v>
      </c>
    </row>
    <row r="323" spans="1:85" x14ac:dyDescent="0.3">
      <c r="A323" s="25" t="s">
        <v>396</v>
      </c>
      <c r="B323" s="27">
        <v>94.41</v>
      </c>
      <c r="C323" s="26"/>
      <c r="D323" s="27">
        <v>94.67</v>
      </c>
      <c r="E323" s="27">
        <v>93.43</v>
      </c>
      <c r="F323" s="27">
        <v>99.84</v>
      </c>
      <c r="G323" s="27">
        <v>82.36</v>
      </c>
      <c r="H323" s="27">
        <v>96.26</v>
      </c>
      <c r="I323" s="27">
        <v>90.36</v>
      </c>
      <c r="J323" s="27">
        <v>94.05</v>
      </c>
      <c r="K323" s="27">
        <v>99.49</v>
      </c>
      <c r="L323" s="27">
        <v>94.39</v>
      </c>
      <c r="M323" s="27">
        <v>92.51</v>
      </c>
      <c r="N323" s="27">
        <v>96.57</v>
      </c>
      <c r="O323" s="27">
        <v>107.27</v>
      </c>
      <c r="P323" s="27">
        <v>88.21</v>
      </c>
      <c r="Q323" s="27">
        <v>88.27</v>
      </c>
      <c r="R323" s="26"/>
      <c r="S323" s="26"/>
      <c r="T323" s="26"/>
      <c r="U323" s="27">
        <v>96.46</v>
      </c>
      <c r="V323" s="27">
        <v>96.42</v>
      </c>
      <c r="W323" s="26"/>
      <c r="X323" s="27">
        <v>95.41</v>
      </c>
      <c r="Y323" s="27">
        <v>90.48</v>
      </c>
      <c r="Z323" s="27">
        <v>72.040000000000006</v>
      </c>
      <c r="AA323" s="27">
        <v>93.43</v>
      </c>
      <c r="AB323" s="27">
        <v>96.5</v>
      </c>
      <c r="AC323" s="27">
        <v>123.61</v>
      </c>
      <c r="AD323" s="27">
        <v>108.11</v>
      </c>
      <c r="AE323" s="27">
        <v>100.94</v>
      </c>
      <c r="AF323" s="27">
        <v>106.27</v>
      </c>
      <c r="AG323" s="27">
        <v>107.18</v>
      </c>
      <c r="AH323" s="27">
        <v>110.78</v>
      </c>
      <c r="AI323" s="27">
        <v>102.08</v>
      </c>
      <c r="AJ323" s="27">
        <v>107.8</v>
      </c>
      <c r="AK323" s="27">
        <v>106.11</v>
      </c>
      <c r="AL323" s="27">
        <v>122.39</v>
      </c>
      <c r="AM323" s="27">
        <v>94.25</v>
      </c>
      <c r="AN323" s="27">
        <v>107.24</v>
      </c>
      <c r="AO323" s="27">
        <v>110.59</v>
      </c>
      <c r="AP323" s="27">
        <v>100.36</v>
      </c>
      <c r="AQ323" s="27">
        <v>82.71</v>
      </c>
      <c r="AR323" s="27">
        <v>87.87</v>
      </c>
      <c r="AS323" s="27">
        <v>94.18</v>
      </c>
      <c r="AT323" s="27">
        <v>118.25</v>
      </c>
      <c r="AU323" s="27">
        <v>82.36</v>
      </c>
      <c r="AV323" s="27">
        <v>95.94</v>
      </c>
      <c r="AW323" s="27">
        <v>96.59</v>
      </c>
      <c r="AX323" s="27">
        <v>90.36</v>
      </c>
      <c r="AY323" s="27">
        <v>91.39</v>
      </c>
      <c r="AZ323" s="27">
        <v>94.15</v>
      </c>
      <c r="BA323" s="27">
        <v>94.36</v>
      </c>
      <c r="BB323" s="27">
        <v>103.07</v>
      </c>
      <c r="BC323" s="27">
        <v>65.099999999999994</v>
      </c>
      <c r="BD323" s="27">
        <v>99.51</v>
      </c>
      <c r="BE323" s="27">
        <v>103.36</v>
      </c>
      <c r="BF323" s="26"/>
      <c r="BG323" s="27">
        <v>94.39</v>
      </c>
      <c r="BH323" s="27">
        <v>100.55</v>
      </c>
      <c r="BI323" s="27">
        <v>92.28</v>
      </c>
      <c r="BJ323" s="27">
        <v>93.47</v>
      </c>
      <c r="BK323" s="27">
        <v>86.86</v>
      </c>
      <c r="BL323" s="27">
        <v>89.44</v>
      </c>
      <c r="BM323" s="27">
        <v>124.74</v>
      </c>
      <c r="BN323" s="27">
        <v>78.45</v>
      </c>
      <c r="BO323" s="27">
        <v>107.27</v>
      </c>
      <c r="BP323" s="27">
        <v>75.86</v>
      </c>
      <c r="BQ323" s="27">
        <v>71.38</v>
      </c>
      <c r="BR323" s="27">
        <v>121.61</v>
      </c>
      <c r="BS323" s="27">
        <v>81.13</v>
      </c>
      <c r="BT323" s="27">
        <v>75.790000000000006</v>
      </c>
      <c r="BU323" s="27">
        <v>84.44</v>
      </c>
      <c r="BV323" s="27">
        <v>91.1</v>
      </c>
      <c r="BW323" s="27">
        <v>104.01</v>
      </c>
      <c r="BX323" s="27">
        <v>91.38</v>
      </c>
      <c r="BY323" s="26"/>
      <c r="BZ323" s="26"/>
      <c r="CA323" s="26"/>
      <c r="CB323" s="26"/>
      <c r="CC323" s="27">
        <v>111.13</v>
      </c>
      <c r="CD323" s="27">
        <v>78.22</v>
      </c>
      <c r="CE323" s="27">
        <v>101.73</v>
      </c>
      <c r="CF323" s="27">
        <v>88.01</v>
      </c>
      <c r="CG323" s="27">
        <v>97.18</v>
      </c>
    </row>
    <row r="324" spans="1:85" x14ac:dyDescent="0.3">
      <c r="A324" s="25" t="s">
        <v>397</v>
      </c>
      <c r="B324" s="27">
        <v>94.46</v>
      </c>
      <c r="C324" s="26"/>
      <c r="D324" s="27">
        <v>94.98</v>
      </c>
      <c r="E324" s="27">
        <v>93.39</v>
      </c>
      <c r="F324" s="27">
        <v>99.4</v>
      </c>
      <c r="G324" s="27">
        <v>83.06</v>
      </c>
      <c r="H324" s="27">
        <v>96.64</v>
      </c>
      <c r="I324" s="27">
        <v>90.64</v>
      </c>
      <c r="J324" s="27">
        <v>93.87</v>
      </c>
      <c r="K324" s="27">
        <v>99.56</v>
      </c>
      <c r="L324" s="27">
        <v>94.36</v>
      </c>
      <c r="M324" s="27">
        <v>92.76</v>
      </c>
      <c r="N324" s="27">
        <v>96.47</v>
      </c>
      <c r="O324" s="27">
        <v>107.08</v>
      </c>
      <c r="P324" s="27">
        <v>89.03</v>
      </c>
      <c r="Q324" s="27">
        <v>87.61</v>
      </c>
      <c r="R324" s="26"/>
      <c r="S324" s="26"/>
      <c r="T324" s="26"/>
      <c r="U324" s="27">
        <v>96.85</v>
      </c>
      <c r="V324" s="27">
        <v>94.99</v>
      </c>
      <c r="W324" s="26"/>
      <c r="X324" s="27">
        <v>95.68</v>
      </c>
      <c r="Y324" s="27">
        <v>90.41</v>
      </c>
      <c r="Z324" s="27">
        <v>74.16</v>
      </c>
      <c r="AA324" s="27">
        <v>93.39</v>
      </c>
      <c r="AB324" s="27">
        <v>96.22</v>
      </c>
      <c r="AC324" s="27">
        <v>121.37</v>
      </c>
      <c r="AD324" s="27">
        <v>106.92</v>
      </c>
      <c r="AE324" s="27">
        <v>101.07</v>
      </c>
      <c r="AF324" s="27">
        <v>105.39</v>
      </c>
      <c r="AG324" s="27">
        <v>106.56</v>
      </c>
      <c r="AH324" s="27">
        <v>109.51</v>
      </c>
      <c r="AI324" s="27">
        <v>101.27</v>
      </c>
      <c r="AJ324" s="27">
        <v>106.89</v>
      </c>
      <c r="AK324" s="27">
        <v>105.41</v>
      </c>
      <c r="AL324" s="27">
        <v>121.08</v>
      </c>
      <c r="AM324" s="27">
        <v>94.81</v>
      </c>
      <c r="AN324" s="27">
        <v>106.49</v>
      </c>
      <c r="AO324" s="27">
        <v>109.32</v>
      </c>
      <c r="AP324" s="27">
        <v>100.17</v>
      </c>
      <c r="AQ324" s="27">
        <v>82.76</v>
      </c>
      <c r="AR324" s="27">
        <v>88.23</v>
      </c>
      <c r="AS324" s="27">
        <v>94.4</v>
      </c>
      <c r="AT324" s="27">
        <v>116.54</v>
      </c>
      <c r="AU324" s="27">
        <v>83.06</v>
      </c>
      <c r="AV324" s="27">
        <v>96.42</v>
      </c>
      <c r="AW324" s="27">
        <v>96.85</v>
      </c>
      <c r="AX324" s="27">
        <v>90.64</v>
      </c>
      <c r="AY324" s="27">
        <v>91.09</v>
      </c>
      <c r="AZ324" s="27">
        <v>94</v>
      </c>
      <c r="BA324" s="27">
        <v>94.19</v>
      </c>
      <c r="BB324" s="27">
        <v>102.6</v>
      </c>
      <c r="BC324" s="27">
        <v>70.36</v>
      </c>
      <c r="BD324" s="27">
        <v>99.31</v>
      </c>
      <c r="BE324" s="27">
        <v>103.04</v>
      </c>
      <c r="BF324" s="26"/>
      <c r="BG324" s="27">
        <v>94.36</v>
      </c>
      <c r="BH324" s="27">
        <v>99.81</v>
      </c>
      <c r="BI324" s="27">
        <v>91.92</v>
      </c>
      <c r="BJ324" s="27">
        <v>93.95</v>
      </c>
      <c r="BK324" s="27">
        <v>87.8</v>
      </c>
      <c r="BL324" s="27">
        <v>89.96</v>
      </c>
      <c r="BM324" s="27">
        <v>123.28</v>
      </c>
      <c r="BN324" s="27">
        <v>78.36</v>
      </c>
      <c r="BO324" s="27">
        <v>107.08</v>
      </c>
      <c r="BP324" s="27">
        <v>76.61</v>
      </c>
      <c r="BQ324" s="27">
        <v>72.03</v>
      </c>
      <c r="BR324" s="27">
        <v>122.96</v>
      </c>
      <c r="BS324" s="27">
        <v>80.34</v>
      </c>
      <c r="BT324" s="27">
        <v>76.84</v>
      </c>
      <c r="BU324" s="27">
        <v>83.37</v>
      </c>
      <c r="BV324" s="27">
        <v>90.47</v>
      </c>
      <c r="BW324" s="27">
        <v>103.48</v>
      </c>
      <c r="BX324" s="27">
        <v>91.36</v>
      </c>
      <c r="BY324" s="26"/>
      <c r="BZ324" s="26"/>
      <c r="CA324" s="26"/>
      <c r="CB324" s="26"/>
      <c r="CC324" s="27">
        <v>110.65</v>
      </c>
      <c r="CD324" s="27">
        <v>79.72</v>
      </c>
      <c r="CE324" s="27">
        <v>100.77</v>
      </c>
      <c r="CF324" s="27">
        <v>85.4</v>
      </c>
      <c r="CG324" s="27">
        <v>96.03</v>
      </c>
    </row>
    <row r="325" spans="1:85" x14ac:dyDescent="0.3">
      <c r="A325" s="25" t="s">
        <v>398</v>
      </c>
      <c r="B325" s="27">
        <v>94.33</v>
      </c>
      <c r="C325" s="26"/>
      <c r="D325" s="27">
        <v>95.43</v>
      </c>
      <c r="E325" s="27">
        <v>93.3</v>
      </c>
      <c r="F325" s="27">
        <v>98.93</v>
      </c>
      <c r="G325" s="27">
        <v>83.6</v>
      </c>
      <c r="H325" s="27">
        <v>96.61</v>
      </c>
      <c r="I325" s="27">
        <v>91.4</v>
      </c>
      <c r="J325" s="27">
        <v>93.92</v>
      </c>
      <c r="K325" s="27">
        <v>98.66</v>
      </c>
      <c r="L325" s="27">
        <v>94.13</v>
      </c>
      <c r="M325" s="27">
        <v>92.53</v>
      </c>
      <c r="N325" s="27">
        <v>96.21</v>
      </c>
      <c r="O325" s="27">
        <v>106.49</v>
      </c>
      <c r="P325" s="27">
        <v>90.14</v>
      </c>
      <c r="Q325" s="27">
        <v>87.19</v>
      </c>
      <c r="R325" s="26"/>
      <c r="S325" s="26"/>
      <c r="T325" s="26"/>
      <c r="U325" s="27">
        <v>96.49</v>
      </c>
      <c r="V325" s="27">
        <v>93.77</v>
      </c>
      <c r="W325" s="26"/>
      <c r="X325" s="27">
        <v>96.08</v>
      </c>
      <c r="Y325" s="27">
        <v>90.41</v>
      </c>
      <c r="Z325" s="27">
        <v>76.790000000000006</v>
      </c>
      <c r="AA325" s="27">
        <v>93.3</v>
      </c>
      <c r="AB325" s="27">
        <v>95.87</v>
      </c>
      <c r="AC325" s="27">
        <v>118.9</v>
      </c>
      <c r="AD325" s="27">
        <v>105.52</v>
      </c>
      <c r="AE325" s="27">
        <v>100.82</v>
      </c>
      <c r="AF325" s="27">
        <v>104.2</v>
      </c>
      <c r="AG325" s="27">
        <v>105.72</v>
      </c>
      <c r="AH325" s="27">
        <v>108.44</v>
      </c>
      <c r="AI325" s="27">
        <v>100.61</v>
      </c>
      <c r="AJ325" s="27">
        <v>105.95</v>
      </c>
      <c r="AK325" s="27">
        <v>104.51</v>
      </c>
      <c r="AL325" s="27">
        <v>119.91</v>
      </c>
      <c r="AM325" s="27">
        <v>95.48</v>
      </c>
      <c r="AN325" s="27">
        <v>105.65</v>
      </c>
      <c r="AO325" s="27">
        <v>108.11</v>
      </c>
      <c r="AP325" s="27">
        <v>100.1</v>
      </c>
      <c r="AQ325" s="27">
        <v>82.56</v>
      </c>
      <c r="AR325" s="27">
        <v>88.85</v>
      </c>
      <c r="AS325" s="27">
        <v>94.23</v>
      </c>
      <c r="AT325" s="27">
        <v>115.03</v>
      </c>
      <c r="AU325" s="27">
        <v>83.6</v>
      </c>
      <c r="AV325" s="27">
        <v>96.48</v>
      </c>
      <c r="AW325" s="27">
        <v>96.74</v>
      </c>
      <c r="AX325" s="27">
        <v>91.4</v>
      </c>
      <c r="AY325" s="27">
        <v>91.19</v>
      </c>
      <c r="AZ325" s="27">
        <v>94.19</v>
      </c>
      <c r="BA325" s="27">
        <v>94.17</v>
      </c>
      <c r="BB325" s="27">
        <v>101.79</v>
      </c>
      <c r="BC325" s="27">
        <v>69.290000000000006</v>
      </c>
      <c r="BD325" s="27">
        <v>98.03</v>
      </c>
      <c r="BE325" s="27">
        <v>102.48</v>
      </c>
      <c r="BF325" s="26"/>
      <c r="BG325" s="27">
        <v>94.13</v>
      </c>
      <c r="BH325" s="27">
        <v>99.18</v>
      </c>
      <c r="BI325" s="27">
        <v>91.7</v>
      </c>
      <c r="BJ325" s="27">
        <v>93.97</v>
      </c>
      <c r="BK325" s="27">
        <v>87.17</v>
      </c>
      <c r="BL325" s="27">
        <v>90.28</v>
      </c>
      <c r="BM325" s="27">
        <v>121.72</v>
      </c>
      <c r="BN325" s="27">
        <v>78.17</v>
      </c>
      <c r="BO325" s="27">
        <v>106.49</v>
      </c>
      <c r="BP325" s="27">
        <v>78.06</v>
      </c>
      <c r="BQ325" s="27">
        <v>73.75</v>
      </c>
      <c r="BR325" s="27">
        <v>123.67</v>
      </c>
      <c r="BS325" s="27">
        <v>80.069999999999993</v>
      </c>
      <c r="BT325" s="27">
        <v>76.62</v>
      </c>
      <c r="BU325" s="27">
        <v>83</v>
      </c>
      <c r="BV325" s="27">
        <v>90.47</v>
      </c>
      <c r="BW325" s="27">
        <v>102.78</v>
      </c>
      <c r="BX325" s="27">
        <v>90.85</v>
      </c>
      <c r="BY325" s="26"/>
      <c r="BZ325" s="26"/>
      <c r="CA325" s="26"/>
      <c r="CB325" s="26"/>
      <c r="CC325" s="27">
        <v>109.75</v>
      </c>
      <c r="CD325" s="27">
        <v>80.03</v>
      </c>
      <c r="CE325" s="27">
        <v>101.19</v>
      </c>
      <c r="CF325" s="27">
        <v>83.67</v>
      </c>
      <c r="CG325" s="27">
        <v>94.3</v>
      </c>
    </row>
    <row r="326" spans="1:85" x14ac:dyDescent="0.3">
      <c r="A326" s="25" t="s">
        <v>399</v>
      </c>
      <c r="B326" s="27">
        <v>94.37</v>
      </c>
      <c r="C326" s="26"/>
      <c r="D326" s="27">
        <v>96.09</v>
      </c>
      <c r="E326" s="27">
        <v>93.51</v>
      </c>
      <c r="F326" s="27">
        <v>98.52</v>
      </c>
      <c r="G326" s="27">
        <v>84.32</v>
      </c>
      <c r="H326" s="27">
        <v>96.71</v>
      </c>
      <c r="I326" s="27">
        <v>92</v>
      </c>
      <c r="J326" s="27">
        <v>94.26</v>
      </c>
      <c r="K326" s="27">
        <v>98.05</v>
      </c>
      <c r="L326" s="27">
        <v>93.66</v>
      </c>
      <c r="M326" s="27">
        <v>92.45</v>
      </c>
      <c r="N326" s="27">
        <v>96.77</v>
      </c>
      <c r="O326" s="27">
        <v>105.91</v>
      </c>
      <c r="P326" s="27">
        <v>90.81</v>
      </c>
      <c r="Q326" s="27">
        <v>86.83</v>
      </c>
      <c r="R326" s="26"/>
      <c r="S326" s="26"/>
      <c r="T326" s="26"/>
      <c r="U326" s="27">
        <v>95.83</v>
      </c>
      <c r="V326" s="27">
        <v>94.21</v>
      </c>
      <c r="W326" s="26"/>
      <c r="X326" s="27">
        <v>96.69</v>
      </c>
      <c r="Y326" s="27">
        <v>90.38</v>
      </c>
      <c r="Z326" s="27">
        <v>79.5</v>
      </c>
      <c r="AA326" s="27">
        <v>93.51</v>
      </c>
      <c r="AB326" s="27">
        <v>95.6</v>
      </c>
      <c r="AC326" s="27">
        <v>117.17</v>
      </c>
      <c r="AD326" s="27">
        <v>105.17</v>
      </c>
      <c r="AE326" s="27">
        <v>100.17</v>
      </c>
      <c r="AF326" s="27">
        <v>103.21</v>
      </c>
      <c r="AG326" s="27">
        <v>104.86</v>
      </c>
      <c r="AH326" s="27">
        <v>107.57</v>
      </c>
      <c r="AI326" s="27">
        <v>99.89</v>
      </c>
      <c r="AJ326" s="27">
        <v>105.03</v>
      </c>
      <c r="AK326" s="27">
        <v>103.82</v>
      </c>
      <c r="AL326" s="27">
        <v>118.71</v>
      </c>
      <c r="AM326" s="27">
        <v>96.5</v>
      </c>
      <c r="AN326" s="27">
        <v>104.75</v>
      </c>
      <c r="AO326" s="27">
        <v>106.76</v>
      </c>
      <c r="AP326" s="27">
        <v>99.96</v>
      </c>
      <c r="AQ326" s="27">
        <v>82.43</v>
      </c>
      <c r="AR326" s="27">
        <v>89.41</v>
      </c>
      <c r="AS326" s="27">
        <v>94.1</v>
      </c>
      <c r="AT326" s="27">
        <v>113.09</v>
      </c>
      <c r="AU326" s="27">
        <v>84.32</v>
      </c>
      <c r="AV326" s="27">
        <v>96.7</v>
      </c>
      <c r="AW326" s="27">
        <v>96.71</v>
      </c>
      <c r="AX326" s="27">
        <v>92</v>
      </c>
      <c r="AY326" s="27">
        <v>90.91</v>
      </c>
      <c r="AZ326" s="27">
        <v>94.59</v>
      </c>
      <c r="BA326" s="27">
        <v>94.57</v>
      </c>
      <c r="BB326" s="27">
        <v>101.01</v>
      </c>
      <c r="BC326" s="27">
        <v>68.61</v>
      </c>
      <c r="BD326" s="27">
        <v>97.44</v>
      </c>
      <c r="BE326" s="27">
        <v>102.09</v>
      </c>
      <c r="BF326" s="26"/>
      <c r="BG326" s="27">
        <v>93.66</v>
      </c>
      <c r="BH326" s="27">
        <v>98.36</v>
      </c>
      <c r="BI326" s="27">
        <v>91.3</v>
      </c>
      <c r="BJ326" s="27">
        <v>94.02</v>
      </c>
      <c r="BK326" s="27">
        <v>87.54</v>
      </c>
      <c r="BL326" s="27">
        <v>91.82</v>
      </c>
      <c r="BM326" s="27">
        <v>120.42</v>
      </c>
      <c r="BN326" s="27">
        <v>78.290000000000006</v>
      </c>
      <c r="BO326" s="27">
        <v>105.91</v>
      </c>
      <c r="BP326" s="27">
        <v>78.650000000000006</v>
      </c>
      <c r="BQ326" s="27">
        <v>75.56</v>
      </c>
      <c r="BR326" s="27">
        <v>123.81</v>
      </c>
      <c r="BS326" s="27">
        <v>80.510000000000005</v>
      </c>
      <c r="BT326" s="27">
        <v>76.41</v>
      </c>
      <c r="BU326" s="27">
        <v>82.43</v>
      </c>
      <c r="BV326" s="27">
        <v>90.36</v>
      </c>
      <c r="BW326" s="27">
        <v>101.6</v>
      </c>
      <c r="BX326" s="27">
        <v>91.08</v>
      </c>
      <c r="BY326" s="26"/>
      <c r="BZ326" s="26"/>
      <c r="CA326" s="26"/>
      <c r="CB326" s="26"/>
      <c r="CC326" s="27">
        <v>108.68</v>
      </c>
      <c r="CD326" s="27">
        <v>79.88</v>
      </c>
      <c r="CE326" s="27">
        <v>100.61</v>
      </c>
      <c r="CF326" s="27">
        <v>83.17</v>
      </c>
      <c r="CG326" s="27">
        <v>95.52</v>
      </c>
    </row>
    <row r="327" spans="1:85" x14ac:dyDescent="0.3">
      <c r="A327" s="25" t="s">
        <v>400</v>
      </c>
      <c r="B327" s="27">
        <v>94.75</v>
      </c>
      <c r="C327" s="26"/>
      <c r="D327" s="27">
        <v>96.57</v>
      </c>
      <c r="E327" s="27">
        <v>94.25</v>
      </c>
      <c r="F327" s="27">
        <v>98.44</v>
      </c>
      <c r="G327" s="27">
        <v>85.31</v>
      </c>
      <c r="H327" s="27">
        <v>96.83</v>
      </c>
      <c r="I327" s="27">
        <v>93.01</v>
      </c>
      <c r="J327" s="27">
        <v>94.8</v>
      </c>
      <c r="K327" s="27">
        <v>97.9</v>
      </c>
      <c r="L327" s="27">
        <v>93.54</v>
      </c>
      <c r="M327" s="27">
        <v>92.4</v>
      </c>
      <c r="N327" s="27">
        <v>98.77</v>
      </c>
      <c r="O327" s="27">
        <v>105.26</v>
      </c>
      <c r="P327" s="27">
        <v>91.85</v>
      </c>
      <c r="Q327" s="27">
        <v>86.65</v>
      </c>
      <c r="R327" s="26"/>
      <c r="S327" s="26"/>
      <c r="T327" s="26"/>
      <c r="U327" s="27">
        <v>95.91</v>
      </c>
      <c r="V327" s="27">
        <v>93.33</v>
      </c>
      <c r="W327" s="26"/>
      <c r="X327" s="27">
        <v>97.15</v>
      </c>
      <c r="Y327" s="27">
        <v>89.86</v>
      </c>
      <c r="Z327" s="27">
        <v>81.319999999999993</v>
      </c>
      <c r="AA327" s="27">
        <v>94.25</v>
      </c>
      <c r="AB327" s="27">
        <v>95.65</v>
      </c>
      <c r="AC327" s="27">
        <v>115.95</v>
      </c>
      <c r="AD327" s="27">
        <v>103.63</v>
      </c>
      <c r="AE327" s="27">
        <v>100.39</v>
      </c>
      <c r="AF327" s="27">
        <v>103.12</v>
      </c>
      <c r="AG327" s="27">
        <v>105.35</v>
      </c>
      <c r="AH327" s="27">
        <v>107.05</v>
      </c>
      <c r="AI327" s="27">
        <v>99.37</v>
      </c>
      <c r="AJ327" s="27">
        <v>104.31</v>
      </c>
      <c r="AK327" s="27">
        <v>103.53</v>
      </c>
      <c r="AL327" s="27">
        <v>117.45</v>
      </c>
      <c r="AM327" s="27">
        <v>97.09</v>
      </c>
      <c r="AN327" s="27">
        <v>103.92</v>
      </c>
      <c r="AO327" s="27">
        <v>106.03</v>
      </c>
      <c r="AP327" s="27">
        <v>100.23</v>
      </c>
      <c r="AQ327" s="27">
        <v>82.74</v>
      </c>
      <c r="AR327" s="27">
        <v>90.79</v>
      </c>
      <c r="AS327" s="27">
        <v>93.88</v>
      </c>
      <c r="AT327" s="27">
        <v>111.74</v>
      </c>
      <c r="AU327" s="27">
        <v>85.31</v>
      </c>
      <c r="AV327" s="27">
        <v>96.95</v>
      </c>
      <c r="AW327" s="27">
        <v>96.69</v>
      </c>
      <c r="AX327" s="27">
        <v>93.01</v>
      </c>
      <c r="AY327" s="27">
        <v>90.82</v>
      </c>
      <c r="AZ327" s="27">
        <v>94.94</v>
      </c>
      <c r="BA327" s="27">
        <v>95.27</v>
      </c>
      <c r="BB327" s="27">
        <v>100.41</v>
      </c>
      <c r="BC327" s="27">
        <v>72.150000000000006</v>
      </c>
      <c r="BD327" s="27">
        <v>96.94</v>
      </c>
      <c r="BE327" s="27">
        <v>102.02</v>
      </c>
      <c r="BF327" s="26"/>
      <c r="BG327" s="27">
        <v>93.54</v>
      </c>
      <c r="BH327" s="27">
        <v>98.08</v>
      </c>
      <c r="BI327" s="27">
        <v>90.9</v>
      </c>
      <c r="BJ327" s="27">
        <v>93.9</v>
      </c>
      <c r="BK327" s="27">
        <v>88.27</v>
      </c>
      <c r="BL327" s="27">
        <v>95.71</v>
      </c>
      <c r="BM327" s="27">
        <v>119.41</v>
      </c>
      <c r="BN327" s="27">
        <v>78.59</v>
      </c>
      <c r="BO327" s="27">
        <v>105.26</v>
      </c>
      <c r="BP327" s="27">
        <v>80.069999999999993</v>
      </c>
      <c r="BQ327" s="27">
        <v>77.540000000000006</v>
      </c>
      <c r="BR327" s="27">
        <v>123.79</v>
      </c>
      <c r="BS327" s="27">
        <v>81.349999999999994</v>
      </c>
      <c r="BT327" s="27">
        <v>76.540000000000006</v>
      </c>
      <c r="BU327" s="27">
        <v>81.89</v>
      </c>
      <c r="BV327" s="27">
        <v>91.38</v>
      </c>
      <c r="BW327" s="27">
        <v>102.09</v>
      </c>
      <c r="BX327" s="27">
        <v>91.21</v>
      </c>
      <c r="BY327" s="26"/>
      <c r="BZ327" s="26"/>
      <c r="CA327" s="26"/>
      <c r="CB327" s="26"/>
      <c r="CC327" s="27">
        <v>108.21</v>
      </c>
      <c r="CD327" s="27">
        <v>80.64</v>
      </c>
      <c r="CE327" s="27">
        <v>100.81</v>
      </c>
      <c r="CF327" s="27">
        <v>82.63</v>
      </c>
      <c r="CG327" s="27">
        <v>94.04</v>
      </c>
    </row>
    <row r="328" spans="1:85" x14ac:dyDescent="0.3">
      <c r="A328" s="25" t="s">
        <v>401</v>
      </c>
      <c r="B328" s="27">
        <v>94.77</v>
      </c>
      <c r="C328" s="26"/>
      <c r="D328" s="27">
        <v>96.79</v>
      </c>
      <c r="E328" s="27">
        <v>94.41</v>
      </c>
      <c r="F328" s="27">
        <v>98.14</v>
      </c>
      <c r="G328" s="27">
        <v>86.27</v>
      </c>
      <c r="H328" s="27">
        <v>97.1</v>
      </c>
      <c r="I328" s="27">
        <v>93.3</v>
      </c>
      <c r="J328" s="27">
        <v>94.85</v>
      </c>
      <c r="K328" s="27">
        <v>97.37</v>
      </c>
      <c r="L328" s="27">
        <v>93.11</v>
      </c>
      <c r="M328" s="27">
        <v>92.95</v>
      </c>
      <c r="N328" s="27">
        <v>98.54</v>
      </c>
      <c r="O328" s="27">
        <v>104.87</v>
      </c>
      <c r="P328" s="27">
        <v>92.09</v>
      </c>
      <c r="Q328" s="27">
        <v>85.74</v>
      </c>
      <c r="R328" s="26"/>
      <c r="S328" s="26"/>
      <c r="T328" s="26"/>
      <c r="U328" s="27">
        <v>96.28</v>
      </c>
      <c r="V328" s="27">
        <v>94.98</v>
      </c>
      <c r="W328" s="26"/>
      <c r="X328" s="27">
        <v>97.39</v>
      </c>
      <c r="Y328" s="27">
        <v>88.66</v>
      </c>
      <c r="Z328" s="27">
        <v>82.3</v>
      </c>
      <c r="AA328" s="27">
        <v>94.41</v>
      </c>
      <c r="AB328" s="27">
        <v>95.59</v>
      </c>
      <c r="AC328" s="27">
        <v>114.51</v>
      </c>
      <c r="AD328" s="27">
        <v>102.2</v>
      </c>
      <c r="AE328" s="27">
        <v>99.67</v>
      </c>
      <c r="AF328" s="27">
        <v>102.72</v>
      </c>
      <c r="AG328" s="27">
        <v>105.19</v>
      </c>
      <c r="AH328" s="27">
        <v>105.98</v>
      </c>
      <c r="AI328" s="27">
        <v>99.1</v>
      </c>
      <c r="AJ328" s="27">
        <v>103.52</v>
      </c>
      <c r="AK328" s="27">
        <v>102.58</v>
      </c>
      <c r="AL328" s="27">
        <v>115.99</v>
      </c>
      <c r="AM328" s="27">
        <v>97.4</v>
      </c>
      <c r="AN328" s="27">
        <v>103.28</v>
      </c>
      <c r="AO328" s="27">
        <v>105.19</v>
      </c>
      <c r="AP328" s="27">
        <v>100.35</v>
      </c>
      <c r="AQ328" s="27">
        <v>83.38</v>
      </c>
      <c r="AR328" s="27">
        <v>90.67</v>
      </c>
      <c r="AS328" s="27">
        <v>93.8</v>
      </c>
      <c r="AT328" s="27">
        <v>110.09</v>
      </c>
      <c r="AU328" s="27">
        <v>86.27</v>
      </c>
      <c r="AV328" s="27">
        <v>97.43</v>
      </c>
      <c r="AW328" s="27">
        <v>96.74</v>
      </c>
      <c r="AX328" s="27">
        <v>93.3</v>
      </c>
      <c r="AY328" s="27">
        <v>90.16</v>
      </c>
      <c r="AZ328" s="27">
        <v>94.63</v>
      </c>
      <c r="BA328" s="27">
        <v>95.56</v>
      </c>
      <c r="BB328" s="27">
        <v>99.79</v>
      </c>
      <c r="BC328" s="27">
        <v>72.58</v>
      </c>
      <c r="BD328" s="27">
        <v>95.91</v>
      </c>
      <c r="BE328" s="27">
        <v>101.89</v>
      </c>
      <c r="BF328" s="26"/>
      <c r="BG328" s="27">
        <v>93.11</v>
      </c>
      <c r="BH328" s="27">
        <v>97.86</v>
      </c>
      <c r="BI328" s="27">
        <v>90.97</v>
      </c>
      <c r="BJ328" s="27">
        <v>94.72</v>
      </c>
      <c r="BK328" s="27">
        <v>89.13</v>
      </c>
      <c r="BL328" s="27">
        <v>96.21</v>
      </c>
      <c r="BM328" s="27">
        <v>117.6</v>
      </c>
      <c r="BN328" s="27">
        <v>78.290000000000006</v>
      </c>
      <c r="BO328" s="27">
        <v>104.87</v>
      </c>
      <c r="BP328" s="27">
        <v>80.81</v>
      </c>
      <c r="BQ328" s="27">
        <v>77.97</v>
      </c>
      <c r="BR328" s="27">
        <v>123.41</v>
      </c>
      <c r="BS328" s="27">
        <v>81.11</v>
      </c>
      <c r="BT328" s="27">
        <v>75.900000000000006</v>
      </c>
      <c r="BU328" s="27">
        <v>80.28</v>
      </c>
      <c r="BV328" s="27">
        <v>91.93</v>
      </c>
      <c r="BW328" s="27">
        <v>102.07</v>
      </c>
      <c r="BX328" s="27">
        <v>91.14</v>
      </c>
      <c r="BY328" s="26"/>
      <c r="BZ328" s="26"/>
      <c r="CA328" s="26"/>
      <c r="CB328" s="26"/>
      <c r="CC328" s="27">
        <v>108.03</v>
      </c>
      <c r="CD328" s="27">
        <v>81.7</v>
      </c>
      <c r="CE328" s="27">
        <v>99.3</v>
      </c>
      <c r="CF328" s="27">
        <v>84.99</v>
      </c>
      <c r="CG328" s="27">
        <v>96.83</v>
      </c>
    </row>
    <row r="329" spans="1:85" x14ac:dyDescent="0.3">
      <c r="A329" s="25" t="s">
        <v>402</v>
      </c>
      <c r="B329" s="27">
        <v>94.84</v>
      </c>
      <c r="C329" s="26"/>
      <c r="D329" s="27">
        <v>97.25</v>
      </c>
      <c r="E329" s="27">
        <v>94.86</v>
      </c>
      <c r="F329" s="27">
        <v>97.8</v>
      </c>
      <c r="G329" s="27">
        <v>87.19</v>
      </c>
      <c r="H329" s="27">
        <v>97.16</v>
      </c>
      <c r="I329" s="27">
        <v>93.73</v>
      </c>
      <c r="J329" s="27">
        <v>94.87</v>
      </c>
      <c r="K329" s="27">
        <v>97.19</v>
      </c>
      <c r="L329" s="27">
        <v>92.79</v>
      </c>
      <c r="M329" s="27">
        <v>93.35</v>
      </c>
      <c r="N329" s="27">
        <v>98.09</v>
      </c>
      <c r="O329" s="27">
        <v>104.17</v>
      </c>
      <c r="P329" s="27">
        <v>92.13</v>
      </c>
      <c r="Q329" s="27">
        <v>85.73</v>
      </c>
      <c r="R329" s="26"/>
      <c r="S329" s="26"/>
      <c r="T329" s="26"/>
      <c r="U329" s="27">
        <v>96.66</v>
      </c>
      <c r="V329" s="27">
        <v>95.74</v>
      </c>
      <c r="W329" s="26"/>
      <c r="X329" s="27">
        <v>97.86</v>
      </c>
      <c r="Y329" s="27">
        <v>88.32</v>
      </c>
      <c r="Z329" s="27">
        <v>83.12</v>
      </c>
      <c r="AA329" s="27">
        <v>94.86</v>
      </c>
      <c r="AB329" s="27">
        <v>95.75</v>
      </c>
      <c r="AC329" s="27">
        <v>113.77</v>
      </c>
      <c r="AD329" s="27">
        <v>101.26</v>
      </c>
      <c r="AE329" s="27">
        <v>99.02</v>
      </c>
      <c r="AF329" s="27">
        <v>102.28</v>
      </c>
      <c r="AG329" s="27">
        <v>104.69</v>
      </c>
      <c r="AH329" s="27">
        <v>105.01</v>
      </c>
      <c r="AI329" s="27">
        <v>98.94</v>
      </c>
      <c r="AJ329" s="27">
        <v>102.53</v>
      </c>
      <c r="AK329" s="27">
        <v>101.83</v>
      </c>
      <c r="AL329" s="27">
        <v>114.21</v>
      </c>
      <c r="AM329" s="27">
        <v>97.69</v>
      </c>
      <c r="AN329" s="27">
        <v>102.81</v>
      </c>
      <c r="AO329" s="27">
        <v>104.45</v>
      </c>
      <c r="AP329" s="27">
        <v>99.84</v>
      </c>
      <c r="AQ329" s="27">
        <v>83.62</v>
      </c>
      <c r="AR329" s="27">
        <v>90.8</v>
      </c>
      <c r="AS329" s="27">
        <v>93.27</v>
      </c>
      <c r="AT329" s="27">
        <v>108.6</v>
      </c>
      <c r="AU329" s="27">
        <v>87.19</v>
      </c>
      <c r="AV329" s="27">
        <v>97.66</v>
      </c>
      <c r="AW329" s="27">
        <v>96.62</v>
      </c>
      <c r="AX329" s="27">
        <v>93.73</v>
      </c>
      <c r="AY329" s="27">
        <v>90.02</v>
      </c>
      <c r="AZ329" s="27">
        <v>94.55</v>
      </c>
      <c r="BA329" s="27">
        <v>95.65</v>
      </c>
      <c r="BB329" s="27">
        <v>99.4</v>
      </c>
      <c r="BC329" s="27">
        <v>72.81</v>
      </c>
      <c r="BD329" s="27">
        <v>96.06</v>
      </c>
      <c r="BE329" s="27">
        <v>101.76</v>
      </c>
      <c r="BF329" s="26"/>
      <c r="BG329" s="27">
        <v>92.79</v>
      </c>
      <c r="BH329" s="27">
        <v>97.38</v>
      </c>
      <c r="BI329" s="27">
        <v>91.22</v>
      </c>
      <c r="BJ329" s="27">
        <v>94.99</v>
      </c>
      <c r="BK329" s="27">
        <v>90.5</v>
      </c>
      <c r="BL329" s="27">
        <v>96.2</v>
      </c>
      <c r="BM329" s="27">
        <v>115.65</v>
      </c>
      <c r="BN329" s="27">
        <v>78.510000000000005</v>
      </c>
      <c r="BO329" s="27">
        <v>104.17</v>
      </c>
      <c r="BP329" s="27">
        <v>81.39</v>
      </c>
      <c r="BQ329" s="27">
        <v>78.209999999999994</v>
      </c>
      <c r="BR329" s="27">
        <v>122.62</v>
      </c>
      <c r="BS329" s="27">
        <v>80.58</v>
      </c>
      <c r="BT329" s="27">
        <v>75.89</v>
      </c>
      <c r="BU329" s="27">
        <v>79.39</v>
      </c>
      <c r="BV329" s="27">
        <v>92.62</v>
      </c>
      <c r="BW329" s="27">
        <v>100.87</v>
      </c>
      <c r="BX329" s="27">
        <v>92.95</v>
      </c>
      <c r="BY329" s="26"/>
      <c r="BZ329" s="26"/>
      <c r="CA329" s="26"/>
      <c r="CB329" s="26"/>
      <c r="CC329" s="27">
        <v>108.24</v>
      </c>
      <c r="CD329" s="27">
        <v>82.29</v>
      </c>
      <c r="CE329" s="27">
        <v>98.96</v>
      </c>
      <c r="CF329" s="27">
        <v>87.69</v>
      </c>
      <c r="CG329" s="27">
        <v>97.37</v>
      </c>
    </row>
    <row r="330" spans="1:85" x14ac:dyDescent="0.3">
      <c r="A330" s="25" t="s">
        <v>403</v>
      </c>
      <c r="B330" s="27">
        <v>95.02</v>
      </c>
      <c r="C330" s="26"/>
      <c r="D330" s="27">
        <v>97.6</v>
      </c>
      <c r="E330" s="27">
        <v>95.42</v>
      </c>
      <c r="F330" s="27">
        <v>97.61</v>
      </c>
      <c r="G330" s="27">
        <v>88.03</v>
      </c>
      <c r="H330" s="27">
        <v>97.4</v>
      </c>
      <c r="I330" s="27">
        <v>94.14</v>
      </c>
      <c r="J330" s="27">
        <v>94.95</v>
      </c>
      <c r="K330" s="27">
        <v>97</v>
      </c>
      <c r="L330" s="27">
        <v>92.75</v>
      </c>
      <c r="M330" s="27">
        <v>93.58</v>
      </c>
      <c r="N330" s="27">
        <v>98.3</v>
      </c>
      <c r="O330" s="27">
        <v>104.07</v>
      </c>
      <c r="P330" s="27">
        <v>92.5</v>
      </c>
      <c r="Q330" s="27">
        <v>85.49</v>
      </c>
      <c r="R330" s="26"/>
      <c r="S330" s="26"/>
      <c r="T330" s="26"/>
      <c r="U330" s="27">
        <v>96.91</v>
      </c>
      <c r="V330" s="27">
        <v>97.69</v>
      </c>
      <c r="W330" s="26"/>
      <c r="X330" s="27">
        <v>98.2</v>
      </c>
      <c r="Y330" s="27">
        <v>88.01</v>
      </c>
      <c r="Z330" s="27">
        <v>84.05</v>
      </c>
      <c r="AA330" s="27">
        <v>95.42</v>
      </c>
      <c r="AB330" s="27">
        <v>96</v>
      </c>
      <c r="AC330" s="27">
        <v>112.7</v>
      </c>
      <c r="AD330" s="27">
        <v>101.85</v>
      </c>
      <c r="AE330" s="27">
        <v>98.13</v>
      </c>
      <c r="AF330" s="27">
        <v>101.88</v>
      </c>
      <c r="AG330" s="27">
        <v>104.47</v>
      </c>
      <c r="AH330" s="27">
        <v>104.16</v>
      </c>
      <c r="AI330" s="27">
        <v>98.77</v>
      </c>
      <c r="AJ330" s="27">
        <v>101.54</v>
      </c>
      <c r="AK330" s="27">
        <v>101.62</v>
      </c>
      <c r="AL330" s="27">
        <v>112.58</v>
      </c>
      <c r="AM330" s="27">
        <v>97.86</v>
      </c>
      <c r="AN330" s="27">
        <v>102.51</v>
      </c>
      <c r="AO330" s="27">
        <v>103.63</v>
      </c>
      <c r="AP330" s="27">
        <v>99.8</v>
      </c>
      <c r="AQ330" s="27">
        <v>84.22</v>
      </c>
      <c r="AR330" s="27">
        <v>90.63</v>
      </c>
      <c r="AS330" s="27">
        <v>93.25</v>
      </c>
      <c r="AT330" s="27">
        <v>107.81</v>
      </c>
      <c r="AU330" s="27">
        <v>88.03</v>
      </c>
      <c r="AV330" s="27">
        <v>98.03</v>
      </c>
      <c r="AW330" s="27">
        <v>96.72</v>
      </c>
      <c r="AX330" s="27">
        <v>94.14</v>
      </c>
      <c r="AY330" s="27">
        <v>89.83</v>
      </c>
      <c r="AZ330" s="27">
        <v>94.26</v>
      </c>
      <c r="BA330" s="27">
        <v>95.92</v>
      </c>
      <c r="BB330" s="27">
        <v>99</v>
      </c>
      <c r="BC330" s="27">
        <v>73.11</v>
      </c>
      <c r="BD330" s="27">
        <v>96</v>
      </c>
      <c r="BE330" s="27">
        <v>101.67</v>
      </c>
      <c r="BF330" s="26"/>
      <c r="BG330" s="27">
        <v>92.75</v>
      </c>
      <c r="BH330" s="27">
        <v>97.41</v>
      </c>
      <c r="BI330" s="27">
        <v>91.28</v>
      </c>
      <c r="BJ330" s="27">
        <v>94.96</v>
      </c>
      <c r="BK330" s="27">
        <v>91.74</v>
      </c>
      <c r="BL330" s="27">
        <v>97.39</v>
      </c>
      <c r="BM330" s="27">
        <v>113.67</v>
      </c>
      <c r="BN330" s="27">
        <v>78.78</v>
      </c>
      <c r="BO330" s="27">
        <v>104.07</v>
      </c>
      <c r="BP330" s="27">
        <v>81.83</v>
      </c>
      <c r="BQ330" s="27">
        <v>80.36</v>
      </c>
      <c r="BR330" s="27">
        <v>121.57</v>
      </c>
      <c r="BS330" s="27">
        <v>80.5</v>
      </c>
      <c r="BT330" s="27">
        <v>76.37</v>
      </c>
      <c r="BU330" s="27">
        <v>79.06</v>
      </c>
      <c r="BV330" s="27">
        <v>93.61</v>
      </c>
      <c r="BW330" s="27">
        <v>99.78</v>
      </c>
      <c r="BX330" s="27">
        <v>92.92</v>
      </c>
      <c r="BY330" s="26"/>
      <c r="BZ330" s="26"/>
      <c r="CA330" s="26"/>
      <c r="CB330" s="26"/>
      <c r="CC330" s="27">
        <v>108</v>
      </c>
      <c r="CD330" s="27">
        <v>83.14</v>
      </c>
      <c r="CE330" s="27">
        <v>99.11</v>
      </c>
      <c r="CF330" s="27">
        <v>91.06</v>
      </c>
      <c r="CG330" s="27">
        <v>99.57</v>
      </c>
    </row>
    <row r="331" spans="1:85" x14ac:dyDescent="0.3">
      <c r="A331" s="25" t="s">
        <v>404</v>
      </c>
      <c r="B331" s="27">
        <v>95.4</v>
      </c>
      <c r="C331" s="26"/>
      <c r="D331" s="27">
        <v>97.92</v>
      </c>
      <c r="E331" s="27">
        <v>95.85</v>
      </c>
      <c r="F331" s="27">
        <v>97.62</v>
      </c>
      <c r="G331" s="27">
        <v>89.09</v>
      </c>
      <c r="H331" s="27">
        <v>97.68</v>
      </c>
      <c r="I331" s="27">
        <v>94.33</v>
      </c>
      <c r="J331" s="27">
        <v>95.55</v>
      </c>
      <c r="K331" s="27">
        <v>97.18</v>
      </c>
      <c r="L331" s="27">
        <v>92.96</v>
      </c>
      <c r="M331" s="27">
        <v>93.93</v>
      </c>
      <c r="N331" s="27">
        <v>98.98</v>
      </c>
      <c r="O331" s="27">
        <v>103.91</v>
      </c>
      <c r="P331" s="27">
        <v>93.24</v>
      </c>
      <c r="Q331" s="27">
        <v>85.64</v>
      </c>
      <c r="R331" s="26"/>
      <c r="S331" s="26"/>
      <c r="T331" s="26"/>
      <c r="U331" s="27">
        <v>96.99</v>
      </c>
      <c r="V331" s="27">
        <v>98.95</v>
      </c>
      <c r="W331" s="26"/>
      <c r="X331" s="27">
        <v>98.51</v>
      </c>
      <c r="Y331" s="27">
        <v>87.6</v>
      </c>
      <c r="Z331" s="27">
        <v>85.13</v>
      </c>
      <c r="AA331" s="27">
        <v>95.85</v>
      </c>
      <c r="AB331" s="27">
        <v>96.6</v>
      </c>
      <c r="AC331" s="27">
        <v>111.93</v>
      </c>
      <c r="AD331" s="27">
        <v>102.06</v>
      </c>
      <c r="AE331" s="27">
        <v>97.69</v>
      </c>
      <c r="AF331" s="27">
        <v>101.75</v>
      </c>
      <c r="AG331" s="27">
        <v>104.12</v>
      </c>
      <c r="AH331" s="27">
        <v>103.49</v>
      </c>
      <c r="AI331" s="27">
        <v>98.72</v>
      </c>
      <c r="AJ331" s="27">
        <v>101.3</v>
      </c>
      <c r="AK331" s="27">
        <v>101.29</v>
      </c>
      <c r="AL331" s="27">
        <v>111.03</v>
      </c>
      <c r="AM331" s="27">
        <v>98.29</v>
      </c>
      <c r="AN331" s="27">
        <v>102.01</v>
      </c>
      <c r="AO331" s="27">
        <v>102.95</v>
      </c>
      <c r="AP331" s="27">
        <v>99.73</v>
      </c>
      <c r="AQ331" s="27">
        <v>84.84</v>
      </c>
      <c r="AR331" s="27">
        <v>91.37</v>
      </c>
      <c r="AS331" s="27">
        <v>93.18</v>
      </c>
      <c r="AT331" s="27">
        <v>106.55</v>
      </c>
      <c r="AU331" s="27">
        <v>89.09</v>
      </c>
      <c r="AV331" s="27">
        <v>98.34</v>
      </c>
      <c r="AW331" s="27">
        <v>96.96</v>
      </c>
      <c r="AX331" s="27">
        <v>94.33</v>
      </c>
      <c r="AY331" s="27">
        <v>90.29</v>
      </c>
      <c r="AZ331" s="27">
        <v>94.7</v>
      </c>
      <c r="BA331" s="27">
        <v>96.6</v>
      </c>
      <c r="BB331" s="27">
        <v>98.91</v>
      </c>
      <c r="BC331" s="27">
        <v>76.94</v>
      </c>
      <c r="BD331" s="27">
        <v>95.55</v>
      </c>
      <c r="BE331" s="27">
        <v>101.67</v>
      </c>
      <c r="BF331" s="26"/>
      <c r="BG331" s="27">
        <v>92.96</v>
      </c>
      <c r="BH331" s="27">
        <v>97.43</v>
      </c>
      <c r="BI331" s="27">
        <v>91.47</v>
      </c>
      <c r="BJ331" s="27">
        <v>95</v>
      </c>
      <c r="BK331" s="27">
        <v>93.38</v>
      </c>
      <c r="BL331" s="27">
        <v>99.05</v>
      </c>
      <c r="BM331" s="27">
        <v>112.25</v>
      </c>
      <c r="BN331" s="27">
        <v>79.3</v>
      </c>
      <c r="BO331" s="27">
        <v>103.91</v>
      </c>
      <c r="BP331" s="27">
        <v>83.11</v>
      </c>
      <c r="BQ331" s="27">
        <v>81.83</v>
      </c>
      <c r="BR331" s="27">
        <v>120.24</v>
      </c>
      <c r="BS331" s="27">
        <v>81.709999999999994</v>
      </c>
      <c r="BT331" s="27">
        <v>80.25</v>
      </c>
      <c r="BU331" s="27">
        <v>79.239999999999995</v>
      </c>
      <c r="BV331" s="27">
        <v>93.94</v>
      </c>
      <c r="BW331" s="27">
        <v>99.3</v>
      </c>
      <c r="BX331" s="27">
        <v>93.15</v>
      </c>
      <c r="BY331" s="26"/>
      <c r="BZ331" s="26"/>
      <c r="CA331" s="26"/>
      <c r="CB331" s="26"/>
      <c r="CC331" s="27">
        <v>107.79</v>
      </c>
      <c r="CD331" s="27">
        <v>83.58</v>
      </c>
      <c r="CE331" s="27">
        <v>98.17</v>
      </c>
      <c r="CF331" s="27">
        <v>95.76</v>
      </c>
      <c r="CG331" s="27">
        <v>100.49</v>
      </c>
    </row>
    <row r="332" spans="1:85" x14ac:dyDescent="0.3">
      <c r="A332" s="25" t="s">
        <v>405</v>
      </c>
      <c r="B332" s="27">
        <v>95.56</v>
      </c>
      <c r="C332" s="26"/>
      <c r="D332" s="27">
        <v>98.22</v>
      </c>
      <c r="E332" s="27">
        <v>96.08</v>
      </c>
      <c r="F332" s="27">
        <v>97.31</v>
      </c>
      <c r="G332" s="27">
        <v>89.54</v>
      </c>
      <c r="H332" s="27">
        <v>97.89</v>
      </c>
      <c r="I332" s="27">
        <v>94.77</v>
      </c>
      <c r="J332" s="27">
        <v>96.14</v>
      </c>
      <c r="K332" s="27">
        <v>97.24</v>
      </c>
      <c r="L332" s="27">
        <v>93.12</v>
      </c>
      <c r="M332" s="27">
        <v>94.16</v>
      </c>
      <c r="N332" s="27">
        <v>98.94</v>
      </c>
      <c r="O332" s="27">
        <v>104.04</v>
      </c>
      <c r="P332" s="27">
        <v>93.59</v>
      </c>
      <c r="Q332" s="27">
        <v>85.25</v>
      </c>
      <c r="R332" s="26"/>
      <c r="S332" s="26"/>
      <c r="T332" s="26"/>
      <c r="U332" s="27">
        <v>97.34</v>
      </c>
      <c r="V332" s="27">
        <v>99.01</v>
      </c>
      <c r="W332" s="26"/>
      <c r="X332" s="27">
        <v>98.81</v>
      </c>
      <c r="Y332" s="27">
        <v>87.21</v>
      </c>
      <c r="Z332" s="27">
        <v>86.13</v>
      </c>
      <c r="AA332" s="27">
        <v>96.08</v>
      </c>
      <c r="AB332" s="27">
        <v>96.18</v>
      </c>
      <c r="AC332" s="27">
        <v>111.26</v>
      </c>
      <c r="AD332" s="27">
        <v>101.23</v>
      </c>
      <c r="AE332" s="27">
        <v>97.32</v>
      </c>
      <c r="AF332" s="27">
        <v>101.2</v>
      </c>
      <c r="AG332" s="27">
        <v>104.26</v>
      </c>
      <c r="AH332" s="27">
        <v>102.63</v>
      </c>
      <c r="AI332" s="27">
        <v>98.35</v>
      </c>
      <c r="AJ332" s="27">
        <v>100.72</v>
      </c>
      <c r="AK332" s="27">
        <v>100.32</v>
      </c>
      <c r="AL332" s="27">
        <v>109.55</v>
      </c>
      <c r="AM332" s="27">
        <v>98.15</v>
      </c>
      <c r="AN332" s="27">
        <v>101.84</v>
      </c>
      <c r="AO332" s="27">
        <v>102.44</v>
      </c>
      <c r="AP332" s="27">
        <v>99.5</v>
      </c>
      <c r="AQ332" s="27">
        <v>85.65</v>
      </c>
      <c r="AR332" s="27">
        <v>91.17</v>
      </c>
      <c r="AS332" s="27">
        <v>92.8</v>
      </c>
      <c r="AT332" s="27">
        <v>104.73</v>
      </c>
      <c r="AU332" s="27">
        <v>89.54</v>
      </c>
      <c r="AV332" s="27">
        <v>98.69</v>
      </c>
      <c r="AW332" s="27">
        <v>97.02</v>
      </c>
      <c r="AX332" s="27">
        <v>94.77</v>
      </c>
      <c r="AY332" s="27">
        <v>90.16</v>
      </c>
      <c r="AZ332" s="27">
        <v>94.83</v>
      </c>
      <c r="BA332" s="27">
        <v>97.49</v>
      </c>
      <c r="BB332" s="27">
        <v>98.54</v>
      </c>
      <c r="BC332" s="27">
        <v>78.84</v>
      </c>
      <c r="BD332" s="27">
        <v>95.43</v>
      </c>
      <c r="BE332" s="27">
        <v>101.69</v>
      </c>
      <c r="BF332" s="26"/>
      <c r="BG332" s="27">
        <v>93.12</v>
      </c>
      <c r="BH332" s="27">
        <v>97.6</v>
      </c>
      <c r="BI332" s="27">
        <v>91.82</v>
      </c>
      <c r="BJ332" s="27">
        <v>95.63</v>
      </c>
      <c r="BK332" s="27">
        <v>92.4</v>
      </c>
      <c r="BL332" s="27">
        <v>99.72</v>
      </c>
      <c r="BM332" s="27">
        <v>110.4</v>
      </c>
      <c r="BN332" s="27">
        <v>79.459999999999994</v>
      </c>
      <c r="BO332" s="27">
        <v>104.04</v>
      </c>
      <c r="BP332" s="27">
        <v>83.58</v>
      </c>
      <c r="BQ332" s="27">
        <v>83.79</v>
      </c>
      <c r="BR332" s="27">
        <v>118.73</v>
      </c>
      <c r="BS332" s="27">
        <v>83.13</v>
      </c>
      <c r="BT332" s="27">
        <v>81.73</v>
      </c>
      <c r="BU332" s="27">
        <v>78.58</v>
      </c>
      <c r="BV332" s="27">
        <v>94.63</v>
      </c>
      <c r="BW332" s="27">
        <v>97.88</v>
      </c>
      <c r="BX332" s="27">
        <v>93.42</v>
      </c>
      <c r="BY332" s="26"/>
      <c r="BZ332" s="26"/>
      <c r="CA332" s="26"/>
      <c r="CB332" s="26"/>
      <c r="CC332" s="27">
        <v>107.37</v>
      </c>
      <c r="CD332" s="27">
        <v>84.88</v>
      </c>
      <c r="CE332" s="27">
        <v>97.29</v>
      </c>
      <c r="CF332" s="27">
        <v>100.11</v>
      </c>
      <c r="CG332" s="27">
        <v>99.36</v>
      </c>
    </row>
    <row r="333" spans="1:85" x14ac:dyDescent="0.3">
      <c r="A333" s="25" t="s">
        <v>406</v>
      </c>
      <c r="B333" s="27">
        <v>95.86</v>
      </c>
      <c r="C333" s="26"/>
      <c r="D333" s="27">
        <v>98.81</v>
      </c>
      <c r="E333" s="27">
        <v>96.77</v>
      </c>
      <c r="F333" s="27">
        <v>97.11</v>
      </c>
      <c r="G333" s="27">
        <v>90.39</v>
      </c>
      <c r="H333" s="27">
        <v>97.92</v>
      </c>
      <c r="I333" s="27">
        <v>95.01</v>
      </c>
      <c r="J333" s="27">
        <v>96.37</v>
      </c>
      <c r="K333" s="27">
        <v>97.55</v>
      </c>
      <c r="L333" s="27">
        <v>93.71</v>
      </c>
      <c r="M333" s="27">
        <v>94.61</v>
      </c>
      <c r="N333" s="27">
        <v>98.87</v>
      </c>
      <c r="O333" s="27">
        <v>103.57</v>
      </c>
      <c r="P333" s="27">
        <v>93.9</v>
      </c>
      <c r="Q333" s="27">
        <v>86.37</v>
      </c>
      <c r="R333" s="26"/>
      <c r="S333" s="26"/>
      <c r="T333" s="26"/>
      <c r="U333" s="27">
        <v>97.62</v>
      </c>
      <c r="V333" s="27">
        <v>98.61</v>
      </c>
      <c r="W333" s="26"/>
      <c r="X333" s="27">
        <v>99.37</v>
      </c>
      <c r="Y333" s="27">
        <v>87.62</v>
      </c>
      <c r="Z333" s="27">
        <v>87.88</v>
      </c>
      <c r="AA333" s="27">
        <v>96.77</v>
      </c>
      <c r="AB333" s="27">
        <v>96.19</v>
      </c>
      <c r="AC333" s="27">
        <v>109.94</v>
      </c>
      <c r="AD333" s="27">
        <v>100.39</v>
      </c>
      <c r="AE333" s="27">
        <v>97.24</v>
      </c>
      <c r="AF333" s="27">
        <v>100.77</v>
      </c>
      <c r="AG333" s="27">
        <v>104.35</v>
      </c>
      <c r="AH333" s="27">
        <v>102.04</v>
      </c>
      <c r="AI333" s="27">
        <v>98.05</v>
      </c>
      <c r="AJ333" s="27">
        <v>100.21</v>
      </c>
      <c r="AK333" s="27">
        <v>99.52</v>
      </c>
      <c r="AL333" s="27">
        <v>108.42</v>
      </c>
      <c r="AM333" s="27">
        <v>98.19</v>
      </c>
      <c r="AN333" s="27">
        <v>101.42</v>
      </c>
      <c r="AO333" s="27">
        <v>101.78</v>
      </c>
      <c r="AP333" s="27">
        <v>99.19</v>
      </c>
      <c r="AQ333" s="27">
        <v>86.4</v>
      </c>
      <c r="AR333" s="27">
        <v>91.02</v>
      </c>
      <c r="AS333" s="27">
        <v>92.73</v>
      </c>
      <c r="AT333" s="27">
        <v>103.22</v>
      </c>
      <c r="AU333" s="27">
        <v>90.39</v>
      </c>
      <c r="AV333" s="27">
        <v>98.71</v>
      </c>
      <c r="AW333" s="27">
        <v>97.06</v>
      </c>
      <c r="AX333" s="27">
        <v>95.01</v>
      </c>
      <c r="AY333" s="27">
        <v>90.79</v>
      </c>
      <c r="AZ333" s="27">
        <v>94.95</v>
      </c>
      <c r="BA333" s="27">
        <v>97.71</v>
      </c>
      <c r="BB333" s="27">
        <v>98.42</v>
      </c>
      <c r="BC333" s="27">
        <v>83.1</v>
      </c>
      <c r="BD333" s="27">
        <v>96.19</v>
      </c>
      <c r="BE333" s="27">
        <v>101.24</v>
      </c>
      <c r="BF333" s="26"/>
      <c r="BG333" s="27">
        <v>93.71</v>
      </c>
      <c r="BH333" s="27">
        <v>98.22</v>
      </c>
      <c r="BI333" s="27">
        <v>92.77</v>
      </c>
      <c r="BJ333" s="27">
        <v>95.8</v>
      </c>
      <c r="BK333" s="27">
        <v>92.76</v>
      </c>
      <c r="BL333" s="27">
        <v>99.83</v>
      </c>
      <c r="BM333" s="27">
        <v>108.84</v>
      </c>
      <c r="BN333" s="27">
        <v>80.959999999999994</v>
      </c>
      <c r="BO333" s="27">
        <v>103.57</v>
      </c>
      <c r="BP333" s="27">
        <v>84.17</v>
      </c>
      <c r="BQ333" s="27">
        <v>85.73</v>
      </c>
      <c r="BR333" s="27">
        <v>116.99</v>
      </c>
      <c r="BS333" s="27">
        <v>84.46</v>
      </c>
      <c r="BT333" s="27">
        <v>83.25</v>
      </c>
      <c r="BU333" s="27">
        <v>80.37</v>
      </c>
      <c r="BV333" s="27">
        <v>94.36</v>
      </c>
      <c r="BW333" s="27">
        <v>98.93</v>
      </c>
      <c r="BX333" s="27">
        <v>93.36</v>
      </c>
      <c r="BY333" s="26"/>
      <c r="BZ333" s="26"/>
      <c r="CA333" s="26"/>
      <c r="CB333" s="26"/>
      <c r="CC333" s="27">
        <v>106.55</v>
      </c>
      <c r="CD333" s="27">
        <v>86.53</v>
      </c>
      <c r="CE333" s="27">
        <v>96.15</v>
      </c>
      <c r="CF333" s="27">
        <v>101.18</v>
      </c>
      <c r="CG333" s="27">
        <v>98.73</v>
      </c>
    </row>
    <row r="334" spans="1:85" x14ac:dyDescent="0.3">
      <c r="A334" s="25" t="s">
        <v>407</v>
      </c>
      <c r="B334" s="27">
        <v>96.14</v>
      </c>
      <c r="C334" s="26"/>
      <c r="D334" s="27">
        <v>99.55</v>
      </c>
      <c r="E334" s="27">
        <v>97.42</v>
      </c>
      <c r="F334" s="27">
        <v>97.05</v>
      </c>
      <c r="G334" s="27">
        <v>90.78</v>
      </c>
      <c r="H334" s="27">
        <v>97.98</v>
      </c>
      <c r="I334" s="27">
        <v>95.33</v>
      </c>
      <c r="J334" s="27">
        <v>96.83</v>
      </c>
      <c r="K334" s="27">
        <v>97.56</v>
      </c>
      <c r="L334" s="27">
        <v>94.47</v>
      </c>
      <c r="M334" s="27">
        <v>94.83</v>
      </c>
      <c r="N334" s="27">
        <v>99.19</v>
      </c>
      <c r="O334" s="27">
        <v>103.07</v>
      </c>
      <c r="P334" s="27">
        <v>94.42</v>
      </c>
      <c r="Q334" s="27">
        <v>87.03</v>
      </c>
      <c r="R334" s="26"/>
      <c r="S334" s="26"/>
      <c r="T334" s="26"/>
      <c r="U334" s="27">
        <v>97.8</v>
      </c>
      <c r="V334" s="27">
        <v>97.87</v>
      </c>
      <c r="W334" s="26"/>
      <c r="X334" s="27">
        <v>100.09</v>
      </c>
      <c r="Y334" s="27">
        <v>88.1</v>
      </c>
      <c r="Z334" s="27">
        <v>89.66</v>
      </c>
      <c r="AA334" s="27">
        <v>97.42</v>
      </c>
      <c r="AB334" s="27">
        <v>96.18</v>
      </c>
      <c r="AC334" s="27">
        <v>108.9</v>
      </c>
      <c r="AD334" s="27">
        <v>99.79</v>
      </c>
      <c r="AE334" s="27">
        <v>97.16</v>
      </c>
      <c r="AF334" s="27">
        <v>100.63</v>
      </c>
      <c r="AG334" s="27">
        <v>104.36</v>
      </c>
      <c r="AH334" s="27">
        <v>101.56</v>
      </c>
      <c r="AI334" s="27">
        <v>97.78</v>
      </c>
      <c r="AJ334" s="27">
        <v>99.9</v>
      </c>
      <c r="AK334" s="27">
        <v>98.99</v>
      </c>
      <c r="AL334" s="27">
        <v>107.21</v>
      </c>
      <c r="AM334" s="27">
        <v>98.46</v>
      </c>
      <c r="AN334" s="27">
        <v>100.87</v>
      </c>
      <c r="AO334" s="27">
        <v>101.4</v>
      </c>
      <c r="AP334" s="27">
        <v>99.13</v>
      </c>
      <c r="AQ334" s="27">
        <v>87.51</v>
      </c>
      <c r="AR334" s="27">
        <v>90.98</v>
      </c>
      <c r="AS334" s="27">
        <v>92.92</v>
      </c>
      <c r="AT334" s="27">
        <v>101.69</v>
      </c>
      <c r="AU334" s="27">
        <v>90.78</v>
      </c>
      <c r="AV334" s="27">
        <v>98.76</v>
      </c>
      <c r="AW334" s="27">
        <v>97.13</v>
      </c>
      <c r="AX334" s="27">
        <v>95.33</v>
      </c>
      <c r="AY334" s="27">
        <v>91.72</v>
      </c>
      <c r="AZ334" s="27">
        <v>95.69</v>
      </c>
      <c r="BA334" s="27">
        <v>97.98</v>
      </c>
      <c r="BB334" s="27">
        <v>98.29</v>
      </c>
      <c r="BC334" s="27">
        <v>83.06</v>
      </c>
      <c r="BD334" s="27">
        <v>96.64</v>
      </c>
      <c r="BE334" s="27">
        <v>100.97</v>
      </c>
      <c r="BF334" s="26"/>
      <c r="BG334" s="27">
        <v>94.47</v>
      </c>
      <c r="BH334" s="27">
        <v>98.59</v>
      </c>
      <c r="BI334" s="27">
        <v>93.47</v>
      </c>
      <c r="BJ334" s="27">
        <v>95.5</v>
      </c>
      <c r="BK334" s="27">
        <v>93.35</v>
      </c>
      <c r="BL334" s="27">
        <v>100.13</v>
      </c>
      <c r="BM334" s="27">
        <v>107.28</v>
      </c>
      <c r="BN334" s="27">
        <v>84.06</v>
      </c>
      <c r="BO334" s="27">
        <v>103.07</v>
      </c>
      <c r="BP334" s="27">
        <v>85.12</v>
      </c>
      <c r="BQ334" s="27">
        <v>87.92</v>
      </c>
      <c r="BR334" s="27">
        <v>115.27</v>
      </c>
      <c r="BS334" s="27">
        <v>84.74</v>
      </c>
      <c r="BT334" s="27">
        <v>85.91</v>
      </c>
      <c r="BU334" s="27">
        <v>81.55</v>
      </c>
      <c r="BV334" s="27">
        <v>93.78</v>
      </c>
      <c r="BW334" s="27">
        <v>98.09</v>
      </c>
      <c r="BX334" s="27">
        <v>93.52</v>
      </c>
      <c r="BY334" s="26"/>
      <c r="BZ334" s="26"/>
      <c r="CA334" s="26"/>
      <c r="CB334" s="26"/>
      <c r="CC334" s="27">
        <v>105.68</v>
      </c>
      <c r="CD334" s="27">
        <v>87.98</v>
      </c>
      <c r="CE334" s="27">
        <v>96.18</v>
      </c>
      <c r="CF334" s="27">
        <v>101.82</v>
      </c>
      <c r="CG334" s="27">
        <v>97.16</v>
      </c>
    </row>
    <row r="335" spans="1:85" x14ac:dyDescent="0.3">
      <c r="A335" s="25" t="s">
        <v>408</v>
      </c>
      <c r="B335" s="27">
        <v>96.67</v>
      </c>
      <c r="C335" s="26"/>
      <c r="D335" s="27">
        <v>99.8</v>
      </c>
      <c r="E335" s="27">
        <v>98.22</v>
      </c>
      <c r="F335" s="27">
        <v>97.48</v>
      </c>
      <c r="G335" s="27">
        <v>91.92</v>
      </c>
      <c r="H335" s="27">
        <v>98.18</v>
      </c>
      <c r="I335" s="27">
        <v>95.54</v>
      </c>
      <c r="J335" s="27">
        <v>97.65</v>
      </c>
      <c r="K335" s="27">
        <v>97.81</v>
      </c>
      <c r="L335" s="27">
        <v>95.12</v>
      </c>
      <c r="M335" s="27">
        <v>95.45</v>
      </c>
      <c r="N335" s="27">
        <v>99.41</v>
      </c>
      <c r="O335" s="27">
        <v>102.37</v>
      </c>
      <c r="P335" s="27">
        <v>94.94</v>
      </c>
      <c r="Q335" s="27">
        <v>88.39</v>
      </c>
      <c r="R335" s="26"/>
      <c r="S335" s="26"/>
      <c r="T335" s="26"/>
      <c r="U335" s="27">
        <v>98.43</v>
      </c>
      <c r="V335" s="27">
        <v>97.91</v>
      </c>
      <c r="W335" s="26"/>
      <c r="X335" s="27">
        <v>100.32</v>
      </c>
      <c r="Y335" s="27">
        <v>88.72</v>
      </c>
      <c r="Z335" s="27">
        <v>90.49</v>
      </c>
      <c r="AA335" s="27">
        <v>98.22</v>
      </c>
      <c r="AB335" s="27">
        <v>96.81</v>
      </c>
      <c r="AC335" s="27">
        <v>107.83</v>
      </c>
      <c r="AD335" s="27">
        <v>99.42</v>
      </c>
      <c r="AE335" s="27">
        <v>96.95</v>
      </c>
      <c r="AF335" s="27">
        <v>100.58</v>
      </c>
      <c r="AG335" s="27">
        <v>105.04</v>
      </c>
      <c r="AH335" s="27">
        <v>101.42</v>
      </c>
      <c r="AI335" s="27">
        <v>97.42</v>
      </c>
      <c r="AJ335" s="27">
        <v>99.62</v>
      </c>
      <c r="AK335" s="27">
        <v>99.26</v>
      </c>
      <c r="AL335" s="27">
        <v>106.2</v>
      </c>
      <c r="AM335" s="27">
        <v>98.97</v>
      </c>
      <c r="AN335" s="27">
        <v>100.59</v>
      </c>
      <c r="AO335" s="27">
        <v>101.51</v>
      </c>
      <c r="AP335" s="27">
        <v>99.37</v>
      </c>
      <c r="AQ335" s="27">
        <v>89.32</v>
      </c>
      <c r="AR335" s="27">
        <v>92.2</v>
      </c>
      <c r="AS335" s="27">
        <v>94.22</v>
      </c>
      <c r="AT335" s="27">
        <v>101.38</v>
      </c>
      <c r="AU335" s="27">
        <v>91.92</v>
      </c>
      <c r="AV335" s="27">
        <v>98.92</v>
      </c>
      <c r="AW335" s="27">
        <v>97.37</v>
      </c>
      <c r="AX335" s="27">
        <v>95.54</v>
      </c>
      <c r="AY335" s="27">
        <v>94.06</v>
      </c>
      <c r="AZ335" s="27">
        <v>96.39</v>
      </c>
      <c r="BA335" s="27">
        <v>98.65</v>
      </c>
      <c r="BB335" s="27">
        <v>98.37</v>
      </c>
      <c r="BC335" s="27">
        <v>83.72</v>
      </c>
      <c r="BD335" s="27">
        <v>97</v>
      </c>
      <c r="BE335" s="27">
        <v>100.99</v>
      </c>
      <c r="BF335" s="26"/>
      <c r="BG335" s="27">
        <v>95.12</v>
      </c>
      <c r="BH335" s="27">
        <v>98.81</v>
      </c>
      <c r="BI335" s="27">
        <v>94.34</v>
      </c>
      <c r="BJ335" s="27">
        <v>95.98</v>
      </c>
      <c r="BK335" s="27">
        <v>94.04</v>
      </c>
      <c r="BL335" s="27">
        <v>100.23</v>
      </c>
      <c r="BM335" s="27">
        <v>105.54</v>
      </c>
      <c r="BN335" s="27">
        <v>87.67</v>
      </c>
      <c r="BO335" s="27">
        <v>102.37</v>
      </c>
      <c r="BP335" s="27">
        <v>86.28</v>
      </c>
      <c r="BQ335" s="27">
        <v>89.87</v>
      </c>
      <c r="BR335" s="27">
        <v>113.21</v>
      </c>
      <c r="BS335" s="27">
        <v>87.98</v>
      </c>
      <c r="BT335" s="27">
        <v>87.03</v>
      </c>
      <c r="BU335" s="27">
        <v>83.27</v>
      </c>
      <c r="BV335" s="27">
        <v>93.88</v>
      </c>
      <c r="BW335" s="27">
        <v>98.71</v>
      </c>
      <c r="BX335" s="27">
        <v>94.52</v>
      </c>
      <c r="BY335" s="26"/>
      <c r="BZ335" s="26"/>
      <c r="CA335" s="26"/>
      <c r="CB335" s="26"/>
      <c r="CC335" s="27">
        <v>105.37</v>
      </c>
      <c r="CD335" s="27">
        <v>89.78</v>
      </c>
      <c r="CE335" s="27">
        <v>98.07</v>
      </c>
      <c r="CF335" s="27">
        <v>101.46</v>
      </c>
      <c r="CG335" s="27">
        <v>96.53</v>
      </c>
    </row>
    <row r="336" spans="1:85" x14ac:dyDescent="0.3">
      <c r="A336" s="25" t="s">
        <v>409</v>
      </c>
      <c r="B336" s="27">
        <v>97.01</v>
      </c>
      <c r="C336" s="26"/>
      <c r="D336" s="27">
        <v>99.75</v>
      </c>
      <c r="E336" s="27">
        <v>98.29</v>
      </c>
      <c r="F336" s="27">
        <v>97.72</v>
      </c>
      <c r="G336" s="27">
        <v>92.74</v>
      </c>
      <c r="H336" s="27">
        <v>98.6</v>
      </c>
      <c r="I336" s="27">
        <v>96.38</v>
      </c>
      <c r="J336" s="27">
        <v>97.73</v>
      </c>
      <c r="K336" s="27">
        <v>98.46</v>
      </c>
      <c r="L336" s="27">
        <v>95.52</v>
      </c>
      <c r="M336" s="27">
        <v>95.67</v>
      </c>
      <c r="N336" s="27">
        <v>99.59</v>
      </c>
      <c r="O336" s="27">
        <v>101.89</v>
      </c>
      <c r="P336" s="27">
        <v>95.05</v>
      </c>
      <c r="Q336" s="27">
        <v>89.41</v>
      </c>
      <c r="R336" s="26"/>
      <c r="S336" s="26"/>
      <c r="T336" s="26"/>
      <c r="U336" s="27">
        <v>98.17</v>
      </c>
      <c r="V336" s="27">
        <v>98.12</v>
      </c>
      <c r="W336" s="26"/>
      <c r="X336" s="27">
        <v>100.24</v>
      </c>
      <c r="Y336" s="27">
        <v>90.13</v>
      </c>
      <c r="Z336" s="27">
        <v>90.32</v>
      </c>
      <c r="AA336" s="27">
        <v>98.29</v>
      </c>
      <c r="AB336" s="27">
        <v>97.1</v>
      </c>
      <c r="AC336" s="27">
        <v>106.63</v>
      </c>
      <c r="AD336" s="27">
        <v>98.34</v>
      </c>
      <c r="AE336" s="27">
        <v>97.07</v>
      </c>
      <c r="AF336" s="27">
        <v>100.3</v>
      </c>
      <c r="AG336" s="27">
        <v>104.19</v>
      </c>
      <c r="AH336" s="27">
        <v>101.29</v>
      </c>
      <c r="AI336" s="27">
        <v>97.2</v>
      </c>
      <c r="AJ336" s="27">
        <v>99.64</v>
      </c>
      <c r="AK336" s="27">
        <v>99.53</v>
      </c>
      <c r="AL336" s="27">
        <v>105.2</v>
      </c>
      <c r="AM336" s="27">
        <v>98.93</v>
      </c>
      <c r="AN336" s="27">
        <v>100.18</v>
      </c>
      <c r="AO336" s="27">
        <v>101.47</v>
      </c>
      <c r="AP336" s="27">
        <v>99.87</v>
      </c>
      <c r="AQ336" s="27">
        <v>90.94</v>
      </c>
      <c r="AR336" s="27">
        <v>92.56</v>
      </c>
      <c r="AS336" s="27">
        <v>95.13</v>
      </c>
      <c r="AT336" s="27">
        <v>101.52</v>
      </c>
      <c r="AU336" s="27">
        <v>92.74</v>
      </c>
      <c r="AV336" s="27">
        <v>99.21</v>
      </c>
      <c r="AW336" s="27">
        <v>97.93</v>
      </c>
      <c r="AX336" s="27">
        <v>96.38</v>
      </c>
      <c r="AY336" s="27">
        <v>94.72</v>
      </c>
      <c r="AZ336" s="27">
        <v>96.59</v>
      </c>
      <c r="BA336" s="27">
        <v>98.6</v>
      </c>
      <c r="BB336" s="27">
        <v>98.67</v>
      </c>
      <c r="BC336" s="27">
        <v>90.53</v>
      </c>
      <c r="BD336" s="27">
        <v>97.68</v>
      </c>
      <c r="BE336" s="27">
        <v>100.46</v>
      </c>
      <c r="BF336" s="26"/>
      <c r="BG336" s="27">
        <v>95.52</v>
      </c>
      <c r="BH336" s="27">
        <v>99.17</v>
      </c>
      <c r="BI336" s="27">
        <v>94.52</v>
      </c>
      <c r="BJ336" s="27">
        <v>96.34</v>
      </c>
      <c r="BK336" s="27">
        <v>93.97</v>
      </c>
      <c r="BL336" s="27">
        <v>100.42</v>
      </c>
      <c r="BM336" s="27">
        <v>104.32</v>
      </c>
      <c r="BN336" s="27">
        <v>89.96</v>
      </c>
      <c r="BO336" s="27">
        <v>101.89</v>
      </c>
      <c r="BP336" s="27">
        <v>86.61</v>
      </c>
      <c r="BQ336" s="27">
        <v>92.01</v>
      </c>
      <c r="BR336" s="27">
        <v>111.27</v>
      </c>
      <c r="BS336" s="27">
        <v>88.68</v>
      </c>
      <c r="BT336" s="27">
        <v>88.16</v>
      </c>
      <c r="BU336" s="27">
        <v>84.27</v>
      </c>
      <c r="BV336" s="27">
        <v>94.56</v>
      </c>
      <c r="BW336" s="27">
        <v>100.36</v>
      </c>
      <c r="BX336" s="27">
        <v>95.47</v>
      </c>
      <c r="BY336" s="26"/>
      <c r="BZ336" s="26"/>
      <c r="CA336" s="26"/>
      <c r="CB336" s="26"/>
      <c r="CC336" s="27">
        <v>104.29</v>
      </c>
      <c r="CD336" s="27">
        <v>90.52</v>
      </c>
      <c r="CE336" s="27">
        <v>97.33</v>
      </c>
      <c r="CF336" s="27">
        <v>102.18</v>
      </c>
      <c r="CG336" s="27">
        <v>96.97</v>
      </c>
    </row>
    <row r="337" spans="1:85" x14ac:dyDescent="0.3">
      <c r="A337" s="25" t="s">
        <v>410</v>
      </c>
      <c r="B337" s="27">
        <v>97.41</v>
      </c>
      <c r="C337" s="26"/>
      <c r="D337" s="27">
        <v>99.78</v>
      </c>
      <c r="E337" s="27">
        <v>98.53</v>
      </c>
      <c r="F337" s="27">
        <v>98.13</v>
      </c>
      <c r="G337" s="27">
        <v>93.92</v>
      </c>
      <c r="H337" s="27">
        <v>98.84</v>
      </c>
      <c r="I337" s="27">
        <v>97.53</v>
      </c>
      <c r="J337" s="27">
        <v>98.02</v>
      </c>
      <c r="K337" s="27">
        <v>98.51</v>
      </c>
      <c r="L337" s="27">
        <v>95.88</v>
      </c>
      <c r="M337" s="27">
        <v>95.8</v>
      </c>
      <c r="N337" s="27">
        <v>99.62</v>
      </c>
      <c r="O337" s="27">
        <v>101.59</v>
      </c>
      <c r="P337" s="27">
        <v>95.81</v>
      </c>
      <c r="Q337" s="27">
        <v>91.1</v>
      </c>
      <c r="R337" s="26"/>
      <c r="S337" s="26"/>
      <c r="T337" s="26"/>
      <c r="U337" s="27">
        <v>97.81</v>
      </c>
      <c r="V337" s="27">
        <v>98.64</v>
      </c>
      <c r="W337" s="26"/>
      <c r="X337" s="27">
        <v>100.22</v>
      </c>
      <c r="Y337" s="27">
        <v>92.32</v>
      </c>
      <c r="Z337" s="27">
        <v>90.37</v>
      </c>
      <c r="AA337" s="27">
        <v>98.53</v>
      </c>
      <c r="AB337" s="27">
        <v>97.57</v>
      </c>
      <c r="AC337" s="27">
        <v>105.87</v>
      </c>
      <c r="AD337" s="27">
        <v>98.98</v>
      </c>
      <c r="AE337" s="27">
        <v>97.11</v>
      </c>
      <c r="AF337" s="27">
        <v>99.81</v>
      </c>
      <c r="AG337" s="27">
        <v>103.96</v>
      </c>
      <c r="AH337" s="27">
        <v>101.3</v>
      </c>
      <c r="AI337" s="27">
        <v>97.05</v>
      </c>
      <c r="AJ337" s="27">
        <v>99.96</v>
      </c>
      <c r="AK337" s="27">
        <v>100.3</v>
      </c>
      <c r="AL337" s="27">
        <v>104.07</v>
      </c>
      <c r="AM337" s="27">
        <v>99.25</v>
      </c>
      <c r="AN337" s="27">
        <v>99.88</v>
      </c>
      <c r="AO337" s="27">
        <v>101.33</v>
      </c>
      <c r="AP337" s="27">
        <v>100.4</v>
      </c>
      <c r="AQ337" s="27">
        <v>92.64</v>
      </c>
      <c r="AR337" s="27">
        <v>93.4</v>
      </c>
      <c r="AS337" s="27">
        <v>95.71</v>
      </c>
      <c r="AT337" s="27">
        <v>102.02</v>
      </c>
      <c r="AU337" s="27">
        <v>93.92</v>
      </c>
      <c r="AV337" s="27">
        <v>99.28</v>
      </c>
      <c r="AW337" s="27">
        <v>98.36</v>
      </c>
      <c r="AX337" s="27">
        <v>97.53</v>
      </c>
      <c r="AY337" s="27">
        <v>96.08</v>
      </c>
      <c r="AZ337" s="27">
        <v>96.95</v>
      </c>
      <c r="BA337" s="27">
        <v>98.72</v>
      </c>
      <c r="BB337" s="27">
        <v>98.86</v>
      </c>
      <c r="BC337" s="27">
        <v>89.82</v>
      </c>
      <c r="BD337" s="27">
        <v>97.92</v>
      </c>
      <c r="BE337" s="27">
        <v>100.36</v>
      </c>
      <c r="BF337" s="26"/>
      <c r="BG337" s="27">
        <v>95.88</v>
      </c>
      <c r="BH337" s="27">
        <v>99.23</v>
      </c>
      <c r="BI337" s="27">
        <v>94.94</v>
      </c>
      <c r="BJ337" s="27">
        <v>96.19</v>
      </c>
      <c r="BK337" s="27">
        <v>94.35</v>
      </c>
      <c r="BL337" s="27">
        <v>100.27</v>
      </c>
      <c r="BM337" s="27">
        <v>103.12</v>
      </c>
      <c r="BN337" s="27">
        <v>92.5</v>
      </c>
      <c r="BO337" s="27">
        <v>101.59</v>
      </c>
      <c r="BP337" s="27">
        <v>88.57</v>
      </c>
      <c r="BQ337" s="27">
        <v>93.77</v>
      </c>
      <c r="BR337" s="27">
        <v>109.34</v>
      </c>
      <c r="BS337" s="27">
        <v>90.7</v>
      </c>
      <c r="BT337" s="27">
        <v>89.77</v>
      </c>
      <c r="BU337" s="27">
        <v>86.55</v>
      </c>
      <c r="BV337" s="27">
        <v>94.89</v>
      </c>
      <c r="BW337" s="27">
        <v>101.12</v>
      </c>
      <c r="BX337" s="27">
        <v>96.55</v>
      </c>
      <c r="BY337" s="26"/>
      <c r="BZ337" s="26"/>
      <c r="CA337" s="26"/>
      <c r="CB337" s="26"/>
      <c r="CC337" s="27">
        <v>102.98</v>
      </c>
      <c r="CD337" s="27">
        <v>91.37</v>
      </c>
      <c r="CE337" s="27">
        <v>97.68</v>
      </c>
      <c r="CF337" s="27">
        <v>101.35</v>
      </c>
      <c r="CG337" s="27">
        <v>98.06</v>
      </c>
    </row>
    <row r="338" spans="1:85" x14ac:dyDescent="0.3">
      <c r="A338" s="25" t="s">
        <v>411</v>
      </c>
      <c r="B338" s="27">
        <v>97.79</v>
      </c>
      <c r="C338" s="26"/>
      <c r="D338" s="27">
        <v>99.92</v>
      </c>
      <c r="E338" s="27">
        <v>99.02</v>
      </c>
      <c r="F338" s="27">
        <v>98.5</v>
      </c>
      <c r="G338" s="27">
        <v>95.13</v>
      </c>
      <c r="H338" s="27">
        <v>98.94</v>
      </c>
      <c r="I338" s="27">
        <v>98.26</v>
      </c>
      <c r="J338" s="27">
        <v>98.41</v>
      </c>
      <c r="K338" s="27">
        <v>98.25</v>
      </c>
      <c r="L338" s="27">
        <v>96.62</v>
      </c>
      <c r="M338" s="27">
        <v>96.14</v>
      </c>
      <c r="N338" s="27">
        <v>99.65</v>
      </c>
      <c r="O338" s="27">
        <v>100.96</v>
      </c>
      <c r="P338" s="27">
        <v>96.3</v>
      </c>
      <c r="Q338" s="27">
        <v>92.73</v>
      </c>
      <c r="R338" s="26"/>
      <c r="S338" s="26"/>
      <c r="T338" s="26"/>
      <c r="U338" s="27">
        <v>97.94</v>
      </c>
      <c r="V338" s="27">
        <v>98.75</v>
      </c>
      <c r="W338" s="26"/>
      <c r="X338" s="27">
        <v>100.31</v>
      </c>
      <c r="Y338" s="27">
        <v>94.78</v>
      </c>
      <c r="Z338" s="27">
        <v>90.74</v>
      </c>
      <c r="AA338" s="27">
        <v>99.02</v>
      </c>
      <c r="AB338" s="27">
        <v>97.88</v>
      </c>
      <c r="AC338" s="27">
        <v>104.8</v>
      </c>
      <c r="AD338" s="27">
        <v>98.86</v>
      </c>
      <c r="AE338" s="27">
        <v>97.17</v>
      </c>
      <c r="AF338" s="27">
        <v>99.42</v>
      </c>
      <c r="AG338" s="27">
        <v>103.41</v>
      </c>
      <c r="AH338" s="27">
        <v>101.12</v>
      </c>
      <c r="AI338" s="27">
        <v>97.05</v>
      </c>
      <c r="AJ338" s="27">
        <v>100.23</v>
      </c>
      <c r="AK338" s="27">
        <v>100.03</v>
      </c>
      <c r="AL338" s="27">
        <v>103.44</v>
      </c>
      <c r="AM338" s="27">
        <v>99.26</v>
      </c>
      <c r="AN338" s="27">
        <v>100.03</v>
      </c>
      <c r="AO338" s="27">
        <v>100.86</v>
      </c>
      <c r="AP338" s="27">
        <v>101</v>
      </c>
      <c r="AQ338" s="27">
        <v>94.51</v>
      </c>
      <c r="AR338" s="27">
        <v>94.22</v>
      </c>
      <c r="AS338" s="27">
        <v>96.07</v>
      </c>
      <c r="AT338" s="27">
        <v>102.22</v>
      </c>
      <c r="AU338" s="27">
        <v>95.13</v>
      </c>
      <c r="AV338" s="27">
        <v>99.29</v>
      </c>
      <c r="AW338" s="27">
        <v>98.57</v>
      </c>
      <c r="AX338" s="27">
        <v>98.26</v>
      </c>
      <c r="AY338" s="27">
        <v>97.32</v>
      </c>
      <c r="AZ338" s="27">
        <v>97.67</v>
      </c>
      <c r="BA338" s="27">
        <v>98.86</v>
      </c>
      <c r="BB338" s="27">
        <v>99.22</v>
      </c>
      <c r="BC338" s="27">
        <v>89.37</v>
      </c>
      <c r="BD338" s="27">
        <v>96.42</v>
      </c>
      <c r="BE338" s="27">
        <v>100.39</v>
      </c>
      <c r="BF338" s="26"/>
      <c r="BG338" s="27">
        <v>96.62</v>
      </c>
      <c r="BH338" s="27">
        <v>99.15</v>
      </c>
      <c r="BI338" s="27">
        <v>95.51</v>
      </c>
      <c r="BJ338" s="27">
        <v>96.28</v>
      </c>
      <c r="BK338" s="27">
        <v>95.16</v>
      </c>
      <c r="BL338" s="27">
        <v>100.32</v>
      </c>
      <c r="BM338" s="27">
        <v>102.26</v>
      </c>
      <c r="BN338" s="27">
        <v>93.76</v>
      </c>
      <c r="BO338" s="27">
        <v>100.96</v>
      </c>
      <c r="BP338" s="27">
        <v>90.66</v>
      </c>
      <c r="BQ338" s="27">
        <v>94.07</v>
      </c>
      <c r="BR338" s="27">
        <v>107.3</v>
      </c>
      <c r="BS338" s="27">
        <v>91.95</v>
      </c>
      <c r="BT338" s="27">
        <v>92.39</v>
      </c>
      <c r="BU338" s="27">
        <v>88.66</v>
      </c>
      <c r="BV338" s="27">
        <v>97.59</v>
      </c>
      <c r="BW338" s="27">
        <v>100.18</v>
      </c>
      <c r="BX338" s="27">
        <v>97.81</v>
      </c>
      <c r="BY338" s="26"/>
      <c r="BZ338" s="26"/>
      <c r="CA338" s="26"/>
      <c r="CB338" s="26"/>
      <c r="CC338" s="27">
        <v>102.01</v>
      </c>
      <c r="CD338" s="27">
        <v>92.89</v>
      </c>
      <c r="CE338" s="27">
        <v>98.41</v>
      </c>
      <c r="CF338" s="27">
        <v>100.18</v>
      </c>
      <c r="CG338" s="27">
        <v>98.38</v>
      </c>
    </row>
    <row r="339" spans="1:85" x14ac:dyDescent="0.3">
      <c r="A339" s="25" t="s">
        <v>412</v>
      </c>
      <c r="B339" s="27">
        <v>98.58</v>
      </c>
      <c r="C339" s="26"/>
      <c r="D339" s="27">
        <v>99.87</v>
      </c>
      <c r="E339" s="27">
        <v>99.48</v>
      </c>
      <c r="F339" s="27">
        <v>99.2</v>
      </c>
      <c r="G339" s="27">
        <v>97.09</v>
      </c>
      <c r="H339" s="27">
        <v>99.17</v>
      </c>
      <c r="I339" s="27">
        <v>98.73</v>
      </c>
      <c r="J339" s="27">
        <v>99.2</v>
      </c>
      <c r="K339" s="27">
        <v>98.96</v>
      </c>
      <c r="L339" s="27">
        <v>97.73</v>
      </c>
      <c r="M339" s="27">
        <v>97.06</v>
      </c>
      <c r="N339" s="27">
        <v>100.26</v>
      </c>
      <c r="O339" s="27">
        <v>100.71</v>
      </c>
      <c r="P339" s="27">
        <v>97.53</v>
      </c>
      <c r="Q339" s="27">
        <v>94.25</v>
      </c>
      <c r="R339" s="26"/>
      <c r="S339" s="26"/>
      <c r="T339" s="26"/>
      <c r="U339" s="27">
        <v>98.8</v>
      </c>
      <c r="V339" s="27">
        <v>99.26</v>
      </c>
      <c r="W339" s="26"/>
      <c r="X339" s="27">
        <v>100.17</v>
      </c>
      <c r="Y339" s="27">
        <v>96.73</v>
      </c>
      <c r="Z339" s="27">
        <v>91.83</v>
      </c>
      <c r="AA339" s="27">
        <v>99.48</v>
      </c>
      <c r="AB339" s="27">
        <v>98.79</v>
      </c>
      <c r="AC339" s="27">
        <v>103.17</v>
      </c>
      <c r="AD339" s="27">
        <v>98.72</v>
      </c>
      <c r="AE339" s="27">
        <v>98.26</v>
      </c>
      <c r="AF339" s="27">
        <v>100.13</v>
      </c>
      <c r="AG339" s="27">
        <v>102.21</v>
      </c>
      <c r="AH339" s="27">
        <v>101.14</v>
      </c>
      <c r="AI339" s="27">
        <v>97.07</v>
      </c>
      <c r="AJ339" s="27">
        <v>100.54</v>
      </c>
      <c r="AK339" s="27">
        <v>100.01</v>
      </c>
      <c r="AL339" s="27">
        <v>102.71</v>
      </c>
      <c r="AM339" s="27">
        <v>100.07</v>
      </c>
      <c r="AN339" s="27">
        <v>100.17</v>
      </c>
      <c r="AO339" s="27">
        <v>101.15</v>
      </c>
      <c r="AP339" s="27">
        <v>101.22</v>
      </c>
      <c r="AQ339" s="27">
        <v>96.18</v>
      </c>
      <c r="AR339" s="27">
        <v>96.84</v>
      </c>
      <c r="AS339" s="27">
        <v>97.13</v>
      </c>
      <c r="AT339" s="27">
        <v>102.62</v>
      </c>
      <c r="AU339" s="27">
        <v>97.09</v>
      </c>
      <c r="AV339" s="27">
        <v>99.38</v>
      </c>
      <c r="AW339" s="27">
        <v>98.95</v>
      </c>
      <c r="AX339" s="27">
        <v>98.73</v>
      </c>
      <c r="AY339" s="27">
        <v>98.56</v>
      </c>
      <c r="AZ339" s="27">
        <v>98.87</v>
      </c>
      <c r="BA339" s="27">
        <v>99.42</v>
      </c>
      <c r="BB339" s="27">
        <v>99.71</v>
      </c>
      <c r="BC339" s="27">
        <v>91.75</v>
      </c>
      <c r="BD339" s="27">
        <v>97.97</v>
      </c>
      <c r="BE339" s="27">
        <v>100.29</v>
      </c>
      <c r="BF339" s="26"/>
      <c r="BG339" s="27">
        <v>97.73</v>
      </c>
      <c r="BH339" s="27">
        <v>99.41</v>
      </c>
      <c r="BI339" s="27">
        <v>96.32</v>
      </c>
      <c r="BJ339" s="27">
        <v>97.35</v>
      </c>
      <c r="BK339" s="27">
        <v>96.17</v>
      </c>
      <c r="BL339" s="27">
        <v>100.44</v>
      </c>
      <c r="BM339" s="27">
        <v>102.74</v>
      </c>
      <c r="BN339" s="27">
        <v>96.14</v>
      </c>
      <c r="BO339" s="27">
        <v>100.71</v>
      </c>
      <c r="BP339" s="27">
        <v>93.61</v>
      </c>
      <c r="BQ339" s="27">
        <v>95.08</v>
      </c>
      <c r="BR339" s="27">
        <v>104.98</v>
      </c>
      <c r="BS339" s="27">
        <v>96.7</v>
      </c>
      <c r="BT339" s="27">
        <v>96.81</v>
      </c>
      <c r="BU339" s="27">
        <v>90.69</v>
      </c>
      <c r="BV339" s="27">
        <v>98.69</v>
      </c>
      <c r="BW339" s="27">
        <v>99.21</v>
      </c>
      <c r="BX339" s="27">
        <v>99.11</v>
      </c>
      <c r="BY339" s="26"/>
      <c r="BZ339" s="26"/>
      <c r="CA339" s="26"/>
      <c r="CB339" s="26"/>
      <c r="CC339" s="27">
        <v>101.51</v>
      </c>
      <c r="CD339" s="27">
        <v>95.46</v>
      </c>
      <c r="CE339" s="27">
        <v>99.73</v>
      </c>
      <c r="CF339" s="27">
        <v>99.51</v>
      </c>
      <c r="CG339" s="27">
        <v>98.96</v>
      </c>
    </row>
    <row r="340" spans="1:85" x14ac:dyDescent="0.3">
      <c r="A340" s="25" t="s">
        <v>413</v>
      </c>
      <c r="B340" s="27">
        <v>99.11</v>
      </c>
      <c r="C340" s="26"/>
      <c r="D340" s="27">
        <v>99.7</v>
      </c>
      <c r="E340" s="27">
        <v>99.46</v>
      </c>
      <c r="F340" s="27">
        <v>99.52</v>
      </c>
      <c r="G340" s="27">
        <v>98.14</v>
      </c>
      <c r="H340" s="27">
        <v>99.59</v>
      </c>
      <c r="I340" s="27">
        <v>99.14</v>
      </c>
      <c r="J340" s="27">
        <v>99.48</v>
      </c>
      <c r="K340" s="27">
        <v>99.47</v>
      </c>
      <c r="L340" s="27">
        <v>98.69</v>
      </c>
      <c r="M340" s="27">
        <v>98.45</v>
      </c>
      <c r="N340" s="27">
        <v>100.07</v>
      </c>
      <c r="O340" s="27">
        <v>100.33</v>
      </c>
      <c r="P340" s="27">
        <v>98.58</v>
      </c>
      <c r="Q340" s="27">
        <v>95.93</v>
      </c>
      <c r="R340" s="26"/>
      <c r="S340" s="26"/>
      <c r="T340" s="26"/>
      <c r="U340" s="27">
        <v>99.3</v>
      </c>
      <c r="V340" s="27">
        <v>99.13</v>
      </c>
      <c r="W340" s="26"/>
      <c r="X340" s="27">
        <v>99.91</v>
      </c>
      <c r="Y340" s="27">
        <v>97.65</v>
      </c>
      <c r="Z340" s="27">
        <v>94.33</v>
      </c>
      <c r="AA340" s="27">
        <v>99.46</v>
      </c>
      <c r="AB340" s="27">
        <v>99.21</v>
      </c>
      <c r="AC340" s="27">
        <v>101.44</v>
      </c>
      <c r="AD340" s="27">
        <v>98.28</v>
      </c>
      <c r="AE340" s="27">
        <v>99.03</v>
      </c>
      <c r="AF340" s="27">
        <v>99.63</v>
      </c>
      <c r="AG340" s="27">
        <v>101.45</v>
      </c>
      <c r="AH340" s="27">
        <v>100.59</v>
      </c>
      <c r="AI340" s="27">
        <v>97.85</v>
      </c>
      <c r="AJ340" s="27">
        <v>100.17</v>
      </c>
      <c r="AK340" s="27">
        <v>99.17</v>
      </c>
      <c r="AL340" s="27">
        <v>101.68</v>
      </c>
      <c r="AM340" s="27">
        <v>99.85</v>
      </c>
      <c r="AN340" s="27">
        <v>100.04</v>
      </c>
      <c r="AO340" s="27">
        <v>101.43</v>
      </c>
      <c r="AP340" s="27">
        <v>100.89</v>
      </c>
      <c r="AQ340" s="27">
        <v>98.28</v>
      </c>
      <c r="AR340" s="27">
        <v>98.12</v>
      </c>
      <c r="AS340" s="27">
        <v>98.42</v>
      </c>
      <c r="AT340" s="27">
        <v>101.93</v>
      </c>
      <c r="AU340" s="27">
        <v>98.14</v>
      </c>
      <c r="AV340" s="27">
        <v>99.66</v>
      </c>
      <c r="AW340" s="27">
        <v>99.52</v>
      </c>
      <c r="AX340" s="27">
        <v>99.14</v>
      </c>
      <c r="AY340" s="27">
        <v>98.77</v>
      </c>
      <c r="AZ340" s="27">
        <v>99.17</v>
      </c>
      <c r="BA340" s="27">
        <v>99.69</v>
      </c>
      <c r="BB340" s="27">
        <v>99.88</v>
      </c>
      <c r="BC340" s="27">
        <v>97.06</v>
      </c>
      <c r="BD340" s="27">
        <v>98.45</v>
      </c>
      <c r="BE340" s="27">
        <v>100.2</v>
      </c>
      <c r="BF340" s="26"/>
      <c r="BG340" s="27">
        <v>98.69</v>
      </c>
      <c r="BH340" s="27">
        <v>99.68</v>
      </c>
      <c r="BI340" s="27">
        <v>97.94</v>
      </c>
      <c r="BJ340" s="27">
        <v>98.68</v>
      </c>
      <c r="BK340" s="27">
        <v>97.93</v>
      </c>
      <c r="BL340" s="27">
        <v>100.31</v>
      </c>
      <c r="BM340" s="27">
        <v>101.49</v>
      </c>
      <c r="BN340" s="27">
        <v>97.29</v>
      </c>
      <c r="BO340" s="27">
        <v>100.33</v>
      </c>
      <c r="BP340" s="27">
        <v>96.42</v>
      </c>
      <c r="BQ340" s="27">
        <v>96.57</v>
      </c>
      <c r="BR340" s="27">
        <v>103.09</v>
      </c>
      <c r="BS340" s="27">
        <v>98.32</v>
      </c>
      <c r="BT340" s="27">
        <v>98.35</v>
      </c>
      <c r="BU340" s="27">
        <v>93.27</v>
      </c>
      <c r="BV340" s="27">
        <v>100.54</v>
      </c>
      <c r="BW340" s="27">
        <v>98.37</v>
      </c>
      <c r="BX340" s="27">
        <v>99.76</v>
      </c>
      <c r="BY340" s="26"/>
      <c r="BZ340" s="26"/>
      <c r="CA340" s="26"/>
      <c r="CB340" s="26"/>
      <c r="CC340" s="27">
        <v>100.75</v>
      </c>
      <c r="CD340" s="27">
        <v>97.49</v>
      </c>
      <c r="CE340" s="27">
        <v>99.72</v>
      </c>
      <c r="CF340" s="27">
        <v>99.33</v>
      </c>
      <c r="CG340" s="27">
        <v>98.8</v>
      </c>
    </row>
    <row r="341" spans="1:85" x14ac:dyDescent="0.3">
      <c r="A341" s="25" t="s">
        <v>414</v>
      </c>
      <c r="B341" s="27">
        <v>99.71</v>
      </c>
      <c r="C341" s="26"/>
      <c r="D341" s="27">
        <v>99.84</v>
      </c>
      <c r="E341" s="27">
        <v>100.2</v>
      </c>
      <c r="F341" s="27">
        <v>99.86</v>
      </c>
      <c r="G341" s="27">
        <v>99.11</v>
      </c>
      <c r="H341" s="27">
        <v>99.83</v>
      </c>
      <c r="I341" s="27">
        <v>99.46</v>
      </c>
      <c r="J341" s="27">
        <v>99.64</v>
      </c>
      <c r="K341" s="27">
        <v>99.7</v>
      </c>
      <c r="L341" s="27">
        <v>99.44</v>
      </c>
      <c r="M341" s="27">
        <v>99.58</v>
      </c>
      <c r="N341" s="27">
        <v>100</v>
      </c>
      <c r="O341" s="27">
        <v>100.27</v>
      </c>
      <c r="P341" s="27">
        <v>99.86</v>
      </c>
      <c r="Q341" s="27">
        <v>99.15</v>
      </c>
      <c r="R341" s="26"/>
      <c r="S341" s="26"/>
      <c r="T341" s="26"/>
      <c r="U341" s="27">
        <v>99.82</v>
      </c>
      <c r="V341" s="27">
        <v>99.36</v>
      </c>
      <c r="W341" s="26"/>
      <c r="X341" s="27">
        <v>99.91</v>
      </c>
      <c r="Y341" s="27">
        <v>99.34</v>
      </c>
      <c r="Z341" s="27">
        <v>98.07</v>
      </c>
      <c r="AA341" s="27">
        <v>100.2</v>
      </c>
      <c r="AB341" s="27">
        <v>99.87</v>
      </c>
      <c r="AC341" s="27">
        <v>100.32</v>
      </c>
      <c r="AD341" s="27">
        <v>99.59</v>
      </c>
      <c r="AE341" s="27">
        <v>99.69</v>
      </c>
      <c r="AF341" s="27">
        <v>100.08</v>
      </c>
      <c r="AG341" s="27">
        <v>100.5</v>
      </c>
      <c r="AH341" s="27">
        <v>100.19</v>
      </c>
      <c r="AI341" s="27">
        <v>99.8</v>
      </c>
      <c r="AJ341" s="27">
        <v>99.97</v>
      </c>
      <c r="AK341" s="27">
        <v>99.1</v>
      </c>
      <c r="AL341" s="27">
        <v>100.46</v>
      </c>
      <c r="AM341" s="27">
        <v>99.91</v>
      </c>
      <c r="AN341" s="27">
        <v>99.94</v>
      </c>
      <c r="AO341" s="27">
        <v>100.37</v>
      </c>
      <c r="AP341" s="27">
        <v>100.23</v>
      </c>
      <c r="AQ341" s="27">
        <v>99.32</v>
      </c>
      <c r="AR341" s="27">
        <v>99.66</v>
      </c>
      <c r="AS341" s="27">
        <v>99.51</v>
      </c>
      <c r="AT341" s="27">
        <v>100.61</v>
      </c>
      <c r="AU341" s="27">
        <v>99.11</v>
      </c>
      <c r="AV341" s="27">
        <v>99.74</v>
      </c>
      <c r="AW341" s="27">
        <v>99.92</v>
      </c>
      <c r="AX341" s="27">
        <v>99.46</v>
      </c>
      <c r="AY341" s="27">
        <v>99.59</v>
      </c>
      <c r="AZ341" s="27">
        <v>99.44</v>
      </c>
      <c r="BA341" s="27">
        <v>99.73</v>
      </c>
      <c r="BB341" s="27">
        <v>99.97</v>
      </c>
      <c r="BC341" s="27">
        <v>101.31</v>
      </c>
      <c r="BD341" s="27">
        <v>98.55</v>
      </c>
      <c r="BE341" s="27">
        <v>99.97</v>
      </c>
      <c r="BF341" s="26"/>
      <c r="BG341" s="27">
        <v>99.44</v>
      </c>
      <c r="BH341" s="27">
        <v>99.84</v>
      </c>
      <c r="BI341" s="27">
        <v>99.36</v>
      </c>
      <c r="BJ341" s="27">
        <v>99.79</v>
      </c>
      <c r="BK341" s="27">
        <v>99.23</v>
      </c>
      <c r="BL341" s="27">
        <v>100.15</v>
      </c>
      <c r="BM341" s="27">
        <v>100.41</v>
      </c>
      <c r="BN341" s="27">
        <v>98.99</v>
      </c>
      <c r="BO341" s="27">
        <v>100.27</v>
      </c>
      <c r="BP341" s="27">
        <v>99.54</v>
      </c>
      <c r="BQ341" s="27">
        <v>99.09</v>
      </c>
      <c r="BR341" s="27">
        <v>100.98</v>
      </c>
      <c r="BS341" s="27">
        <v>99.81</v>
      </c>
      <c r="BT341" s="27">
        <v>99.4</v>
      </c>
      <c r="BU341" s="27">
        <v>98.42</v>
      </c>
      <c r="BV341" s="27">
        <v>100.13</v>
      </c>
      <c r="BW341" s="27">
        <v>101.29</v>
      </c>
      <c r="BX341" s="27">
        <v>100.01</v>
      </c>
      <c r="BY341" s="26"/>
      <c r="BZ341" s="26"/>
      <c r="CA341" s="26"/>
      <c r="CB341" s="26"/>
      <c r="CC341" s="27">
        <v>100.38</v>
      </c>
      <c r="CD341" s="27">
        <v>99.11</v>
      </c>
      <c r="CE341" s="27">
        <v>99.59</v>
      </c>
      <c r="CF341" s="27">
        <v>100.11</v>
      </c>
      <c r="CG341" s="27">
        <v>99</v>
      </c>
    </row>
    <row r="342" spans="1:85" x14ac:dyDescent="0.3">
      <c r="A342" s="25" t="s">
        <v>415</v>
      </c>
      <c r="B342" s="27">
        <v>100.28</v>
      </c>
      <c r="C342" s="26"/>
      <c r="D342" s="27">
        <v>100.24</v>
      </c>
      <c r="E342" s="27">
        <v>100.29</v>
      </c>
      <c r="F342" s="27">
        <v>100.11</v>
      </c>
      <c r="G342" s="27">
        <v>100.6</v>
      </c>
      <c r="H342" s="27">
        <v>100.09</v>
      </c>
      <c r="I342" s="27">
        <v>99.95</v>
      </c>
      <c r="J342" s="27">
        <v>100.08</v>
      </c>
      <c r="K342" s="27">
        <v>100.35</v>
      </c>
      <c r="L342" s="27">
        <v>100.54</v>
      </c>
      <c r="M342" s="27">
        <v>100.63</v>
      </c>
      <c r="N342" s="27">
        <v>99.94</v>
      </c>
      <c r="O342" s="27">
        <v>99.78</v>
      </c>
      <c r="P342" s="27">
        <v>100.23</v>
      </c>
      <c r="Q342" s="27">
        <v>101.26</v>
      </c>
      <c r="R342" s="26"/>
      <c r="S342" s="26"/>
      <c r="T342" s="26"/>
      <c r="U342" s="27">
        <v>100.24</v>
      </c>
      <c r="V342" s="27">
        <v>100.1</v>
      </c>
      <c r="W342" s="26"/>
      <c r="X342" s="27">
        <v>100.17</v>
      </c>
      <c r="Y342" s="27">
        <v>101.01</v>
      </c>
      <c r="Z342" s="27">
        <v>102.33</v>
      </c>
      <c r="AA342" s="27">
        <v>100.29</v>
      </c>
      <c r="AB342" s="27">
        <v>100.33</v>
      </c>
      <c r="AC342" s="27">
        <v>99.35</v>
      </c>
      <c r="AD342" s="27">
        <v>99.3</v>
      </c>
      <c r="AE342" s="27">
        <v>100.25</v>
      </c>
      <c r="AF342" s="27">
        <v>100.19</v>
      </c>
      <c r="AG342" s="27">
        <v>99.59</v>
      </c>
      <c r="AH342" s="27">
        <v>99.72</v>
      </c>
      <c r="AI342" s="27">
        <v>100.64</v>
      </c>
      <c r="AJ342" s="27">
        <v>99.78</v>
      </c>
      <c r="AK342" s="27">
        <v>100.29</v>
      </c>
      <c r="AL342" s="27">
        <v>99.39</v>
      </c>
      <c r="AM342" s="27">
        <v>99.92</v>
      </c>
      <c r="AN342" s="27">
        <v>100.02</v>
      </c>
      <c r="AO342" s="27">
        <v>99.44</v>
      </c>
      <c r="AP342" s="27">
        <v>99.68</v>
      </c>
      <c r="AQ342" s="27">
        <v>100.62</v>
      </c>
      <c r="AR342" s="27">
        <v>100.61</v>
      </c>
      <c r="AS342" s="27">
        <v>100.39</v>
      </c>
      <c r="AT342" s="27">
        <v>99.11</v>
      </c>
      <c r="AU342" s="27">
        <v>100.6</v>
      </c>
      <c r="AV342" s="27">
        <v>100.06</v>
      </c>
      <c r="AW342" s="27">
        <v>100.13</v>
      </c>
      <c r="AX342" s="27">
        <v>99.95</v>
      </c>
      <c r="AY342" s="27">
        <v>100.24</v>
      </c>
      <c r="AZ342" s="27">
        <v>100.16</v>
      </c>
      <c r="BA342" s="27">
        <v>100.03</v>
      </c>
      <c r="BB342" s="27">
        <v>99.95</v>
      </c>
      <c r="BC342" s="27">
        <v>101.09</v>
      </c>
      <c r="BD342" s="27">
        <v>101.55</v>
      </c>
      <c r="BE342" s="27">
        <v>99.79</v>
      </c>
      <c r="BF342" s="26"/>
      <c r="BG342" s="27">
        <v>100.54</v>
      </c>
      <c r="BH342" s="27">
        <v>100</v>
      </c>
      <c r="BI342" s="27">
        <v>100.68</v>
      </c>
      <c r="BJ342" s="27">
        <v>100.78</v>
      </c>
      <c r="BK342" s="27">
        <v>100.49</v>
      </c>
      <c r="BL342" s="27">
        <v>99.94</v>
      </c>
      <c r="BM342" s="27">
        <v>99.48</v>
      </c>
      <c r="BN342" s="27">
        <v>100.66</v>
      </c>
      <c r="BO342" s="27">
        <v>99.78</v>
      </c>
      <c r="BP342" s="27">
        <v>101.02</v>
      </c>
      <c r="BQ342" s="27">
        <v>100.77</v>
      </c>
      <c r="BR342" s="27">
        <v>98.87</v>
      </c>
      <c r="BS342" s="27">
        <v>100.38</v>
      </c>
      <c r="BT342" s="27">
        <v>99.86</v>
      </c>
      <c r="BU342" s="27">
        <v>102.22</v>
      </c>
      <c r="BV342" s="27">
        <v>99.88</v>
      </c>
      <c r="BW342" s="27">
        <v>100.26</v>
      </c>
      <c r="BX342" s="27">
        <v>100</v>
      </c>
      <c r="BY342" s="26"/>
      <c r="BZ342" s="26"/>
      <c r="CA342" s="26"/>
      <c r="CB342" s="26"/>
      <c r="CC342" s="27">
        <v>99.66</v>
      </c>
      <c r="CD342" s="27">
        <v>100.99</v>
      </c>
      <c r="CE342" s="27">
        <v>100.02</v>
      </c>
      <c r="CF342" s="27">
        <v>100.15</v>
      </c>
      <c r="CG342" s="27">
        <v>100.11</v>
      </c>
    </row>
    <row r="343" spans="1:85" x14ac:dyDescent="0.3">
      <c r="A343" s="25" t="s">
        <v>416</v>
      </c>
      <c r="B343" s="27">
        <v>100.91</v>
      </c>
      <c r="C343" s="26"/>
      <c r="D343" s="27">
        <v>100.21</v>
      </c>
      <c r="E343" s="27">
        <v>100.06</v>
      </c>
      <c r="F343" s="27">
        <v>100.51</v>
      </c>
      <c r="G343" s="27">
        <v>102.2</v>
      </c>
      <c r="H343" s="27">
        <v>100.49</v>
      </c>
      <c r="I343" s="27">
        <v>101.47</v>
      </c>
      <c r="J343" s="27">
        <v>100.8</v>
      </c>
      <c r="K343" s="27">
        <v>100.48</v>
      </c>
      <c r="L343" s="27">
        <v>101.36</v>
      </c>
      <c r="M343" s="27">
        <v>101.37</v>
      </c>
      <c r="N343" s="27">
        <v>100</v>
      </c>
      <c r="O343" s="27">
        <v>99.63</v>
      </c>
      <c r="P343" s="27">
        <v>101.35</v>
      </c>
      <c r="Q343" s="27">
        <v>103.83</v>
      </c>
      <c r="R343" s="26"/>
      <c r="S343" s="26"/>
      <c r="T343" s="26"/>
      <c r="U343" s="27">
        <v>100.65</v>
      </c>
      <c r="V343" s="27">
        <v>101.43</v>
      </c>
      <c r="W343" s="26"/>
      <c r="X343" s="27">
        <v>100.01</v>
      </c>
      <c r="Y343" s="27">
        <v>102.05</v>
      </c>
      <c r="Z343" s="27">
        <v>105.64</v>
      </c>
      <c r="AA343" s="27">
        <v>100.06</v>
      </c>
      <c r="AB343" s="27">
        <v>100.6</v>
      </c>
      <c r="AC343" s="27">
        <v>98.91</v>
      </c>
      <c r="AD343" s="27">
        <v>102.89</v>
      </c>
      <c r="AE343" s="27">
        <v>101.04</v>
      </c>
      <c r="AF343" s="27">
        <v>100.1</v>
      </c>
      <c r="AG343" s="27">
        <v>98.49</v>
      </c>
      <c r="AH343" s="27">
        <v>99.51</v>
      </c>
      <c r="AI343" s="27">
        <v>101.75</v>
      </c>
      <c r="AJ343" s="27">
        <v>100.09</v>
      </c>
      <c r="AK343" s="27">
        <v>101.46</v>
      </c>
      <c r="AL343" s="27">
        <v>98.5</v>
      </c>
      <c r="AM343" s="27">
        <v>100.32</v>
      </c>
      <c r="AN343" s="27">
        <v>99.99</v>
      </c>
      <c r="AO343" s="27">
        <v>98.78</v>
      </c>
      <c r="AP343" s="27">
        <v>99.21</v>
      </c>
      <c r="AQ343" s="27">
        <v>101.82</v>
      </c>
      <c r="AR343" s="27">
        <v>101.65</v>
      </c>
      <c r="AS343" s="27">
        <v>101.72</v>
      </c>
      <c r="AT343" s="27">
        <v>98.39</v>
      </c>
      <c r="AU343" s="27">
        <v>102.2</v>
      </c>
      <c r="AV343" s="27">
        <v>100.55</v>
      </c>
      <c r="AW343" s="27">
        <v>100.43</v>
      </c>
      <c r="AX343" s="27">
        <v>101.47</v>
      </c>
      <c r="AY343" s="27">
        <v>101.43</v>
      </c>
      <c r="AZ343" s="27">
        <v>101.23</v>
      </c>
      <c r="BA343" s="27">
        <v>100.55</v>
      </c>
      <c r="BB343" s="27">
        <v>100.2</v>
      </c>
      <c r="BC343" s="27">
        <v>100.6</v>
      </c>
      <c r="BD343" s="27">
        <v>101.5</v>
      </c>
      <c r="BE343" s="27">
        <v>100.04</v>
      </c>
      <c r="BF343" s="26"/>
      <c r="BG343" s="27">
        <v>101.36</v>
      </c>
      <c r="BH343" s="27">
        <v>100.48</v>
      </c>
      <c r="BI343" s="27">
        <v>102.06</v>
      </c>
      <c r="BJ343" s="27">
        <v>100.76</v>
      </c>
      <c r="BK343" s="27">
        <v>102.4</v>
      </c>
      <c r="BL343" s="27">
        <v>99.61</v>
      </c>
      <c r="BM343" s="27">
        <v>98.65</v>
      </c>
      <c r="BN343" s="27">
        <v>103.15</v>
      </c>
      <c r="BO343" s="27">
        <v>99.63</v>
      </c>
      <c r="BP343" s="27">
        <v>103.15</v>
      </c>
      <c r="BQ343" s="27">
        <v>103.71</v>
      </c>
      <c r="BR343" s="27">
        <v>97.15</v>
      </c>
      <c r="BS343" s="27">
        <v>101.52</v>
      </c>
      <c r="BT343" s="27">
        <v>102.43</v>
      </c>
      <c r="BU343" s="27">
        <v>106.57</v>
      </c>
      <c r="BV343" s="27">
        <v>99.45</v>
      </c>
      <c r="BW343" s="27">
        <v>100.1</v>
      </c>
      <c r="BX343" s="27">
        <v>100.23</v>
      </c>
      <c r="BY343" s="26"/>
      <c r="BZ343" s="26"/>
      <c r="CA343" s="26"/>
      <c r="CB343" s="26"/>
      <c r="CC343" s="27">
        <v>99.22</v>
      </c>
      <c r="CD343" s="27">
        <v>102.48</v>
      </c>
      <c r="CE343" s="27">
        <v>100.67</v>
      </c>
      <c r="CF343" s="27">
        <v>100.41</v>
      </c>
      <c r="CG343" s="27">
        <v>102.13</v>
      </c>
    </row>
    <row r="344" spans="1:85" x14ac:dyDescent="0.3">
      <c r="A344" s="25" t="s">
        <v>417</v>
      </c>
      <c r="B344" s="27">
        <v>101.31</v>
      </c>
      <c r="C344" s="26"/>
      <c r="D344" s="27">
        <v>100.12</v>
      </c>
      <c r="E344" s="27">
        <v>99.26</v>
      </c>
      <c r="F344" s="27">
        <v>100.83</v>
      </c>
      <c r="G344" s="27">
        <v>103.29</v>
      </c>
      <c r="H344" s="27">
        <v>100.96</v>
      </c>
      <c r="I344" s="27">
        <v>102.47</v>
      </c>
      <c r="J344" s="27">
        <v>101.06</v>
      </c>
      <c r="K344" s="27">
        <v>100.44</v>
      </c>
      <c r="L344" s="27">
        <v>102.47</v>
      </c>
      <c r="M344" s="27">
        <v>102.1</v>
      </c>
      <c r="N344" s="27">
        <v>100.02</v>
      </c>
      <c r="O344" s="27">
        <v>99.36</v>
      </c>
      <c r="P344" s="27">
        <v>101.87</v>
      </c>
      <c r="Q344" s="27">
        <v>105.82</v>
      </c>
      <c r="R344" s="26"/>
      <c r="S344" s="26"/>
      <c r="T344" s="26"/>
      <c r="U344" s="27">
        <v>101.82</v>
      </c>
      <c r="V344" s="27">
        <v>103.22</v>
      </c>
      <c r="W344" s="26"/>
      <c r="X344" s="27">
        <v>99.88</v>
      </c>
      <c r="Y344" s="27">
        <v>101</v>
      </c>
      <c r="Z344" s="27">
        <v>107.56</v>
      </c>
      <c r="AA344" s="27">
        <v>99.26</v>
      </c>
      <c r="AB344" s="27">
        <v>100.66</v>
      </c>
      <c r="AC344" s="27">
        <v>99.01</v>
      </c>
      <c r="AD344" s="27">
        <v>107.73</v>
      </c>
      <c r="AE344" s="27">
        <v>101.33</v>
      </c>
      <c r="AF344" s="27">
        <v>100.82</v>
      </c>
      <c r="AG344" s="27">
        <v>97.46</v>
      </c>
      <c r="AH344" s="27">
        <v>99.09</v>
      </c>
      <c r="AI344" s="27">
        <v>102.63</v>
      </c>
      <c r="AJ344" s="27">
        <v>100.02</v>
      </c>
      <c r="AK344" s="27">
        <v>101.37</v>
      </c>
      <c r="AL344" s="27">
        <v>97.5</v>
      </c>
      <c r="AM344" s="27">
        <v>100.17</v>
      </c>
      <c r="AN344" s="27">
        <v>99.89</v>
      </c>
      <c r="AO344" s="27">
        <v>98.51</v>
      </c>
      <c r="AP344" s="27">
        <v>98.94</v>
      </c>
      <c r="AQ344" s="27">
        <v>103.51</v>
      </c>
      <c r="AR344" s="27">
        <v>102.7</v>
      </c>
      <c r="AS344" s="27">
        <v>102.16</v>
      </c>
      <c r="AT344" s="27">
        <v>97.29</v>
      </c>
      <c r="AU344" s="27">
        <v>103.29</v>
      </c>
      <c r="AV344" s="27">
        <v>101.28</v>
      </c>
      <c r="AW344" s="27">
        <v>100.63</v>
      </c>
      <c r="AX344" s="27">
        <v>102.47</v>
      </c>
      <c r="AY344" s="27">
        <v>102.34</v>
      </c>
      <c r="AZ344" s="27">
        <v>101.64</v>
      </c>
      <c r="BA344" s="27">
        <v>100.65</v>
      </c>
      <c r="BB344" s="27">
        <v>100.44</v>
      </c>
      <c r="BC344" s="27">
        <v>99.89</v>
      </c>
      <c r="BD344" s="27">
        <v>101.27</v>
      </c>
      <c r="BE344" s="27">
        <v>99.93</v>
      </c>
      <c r="BF344" s="26"/>
      <c r="BG344" s="27">
        <v>102.47</v>
      </c>
      <c r="BH344" s="27">
        <v>100.98</v>
      </c>
      <c r="BI344" s="27">
        <v>102.83</v>
      </c>
      <c r="BJ344" s="27">
        <v>101.21</v>
      </c>
      <c r="BK344" s="27">
        <v>103.85</v>
      </c>
      <c r="BL344" s="27">
        <v>99.61</v>
      </c>
      <c r="BM344" s="27">
        <v>97.54</v>
      </c>
      <c r="BN344" s="27">
        <v>104.88</v>
      </c>
      <c r="BO344" s="27">
        <v>99.36</v>
      </c>
      <c r="BP344" s="27">
        <v>104.89</v>
      </c>
      <c r="BQ344" s="27">
        <v>104.46</v>
      </c>
      <c r="BR344" s="27">
        <v>95.71</v>
      </c>
      <c r="BS344" s="27">
        <v>101.67</v>
      </c>
      <c r="BT344" s="27">
        <v>104.97</v>
      </c>
      <c r="BU344" s="27">
        <v>109.69</v>
      </c>
      <c r="BV344" s="27">
        <v>100.29</v>
      </c>
      <c r="BW344" s="27">
        <v>102.39</v>
      </c>
      <c r="BX344" s="27">
        <v>100.11</v>
      </c>
      <c r="BY344" s="26"/>
      <c r="BZ344" s="26"/>
      <c r="CA344" s="26"/>
      <c r="CB344" s="26"/>
      <c r="CC344" s="27">
        <v>98.68</v>
      </c>
      <c r="CD344" s="27">
        <v>105.84</v>
      </c>
      <c r="CE344" s="27">
        <v>100.49</v>
      </c>
      <c r="CF344" s="27">
        <v>101.47</v>
      </c>
      <c r="CG344" s="27">
        <v>105.02</v>
      </c>
    </row>
    <row r="345" spans="1:85" x14ac:dyDescent="0.3">
      <c r="A345" s="25" t="s">
        <v>418</v>
      </c>
      <c r="B345" s="27">
        <v>101.75</v>
      </c>
      <c r="C345" s="26"/>
      <c r="D345" s="27">
        <v>100.27</v>
      </c>
      <c r="E345" s="27">
        <v>98.39</v>
      </c>
      <c r="F345" s="27">
        <v>101.24</v>
      </c>
      <c r="G345" s="27">
        <v>104.41</v>
      </c>
      <c r="H345" s="27">
        <v>101.09</v>
      </c>
      <c r="I345" s="27">
        <v>103.75</v>
      </c>
      <c r="J345" s="27">
        <v>100.99</v>
      </c>
      <c r="K345" s="27">
        <v>100.87</v>
      </c>
      <c r="L345" s="27">
        <v>103.63</v>
      </c>
      <c r="M345" s="27">
        <v>103</v>
      </c>
      <c r="N345" s="27">
        <v>99.91</v>
      </c>
      <c r="O345" s="27">
        <v>99.37</v>
      </c>
      <c r="P345" s="27">
        <v>102.07</v>
      </c>
      <c r="Q345" s="27">
        <v>108.45</v>
      </c>
      <c r="R345" s="26"/>
      <c r="S345" s="26"/>
      <c r="T345" s="26"/>
      <c r="U345" s="27">
        <v>102.17</v>
      </c>
      <c r="V345" s="27">
        <v>103.92</v>
      </c>
      <c r="W345" s="26"/>
      <c r="X345" s="27">
        <v>100</v>
      </c>
      <c r="Y345" s="27">
        <v>100.4</v>
      </c>
      <c r="Z345" s="27">
        <v>108.94</v>
      </c>
      <c r="AA345" s="27">
        <v>98.39</v>
      </c>
      <c r="AB345" s="27">
        <v>101.18</v>
      </c>
      <c r="AC345" s="27">
        <v>99.32</v>
      </c>
      <c r="AD345" s="27">
        <v>109.73</v>
      </c>
      <c r="AE345" s="27">
        <v>101.69</v>
      </c>
      <c r="AF345" s="27">
        <v>99.73</v>
      </c>
      <c r="AG345" s="27">
        <v>97.5</v>
      </c>
      <c r="AH345" s="27">
        <v>98.81</v>
      </c>
      <c r="AI345" s="27">
        <v>103.51</v>
      </c>
      <c r="AJ345" s="27">
        <v>99.85</v>
      </c>
      <c r="AK345" s="27">
        <v>100.86</v>
      </c>
      <c r="AL345" s="27">
        <v>97</v>
      </c>
      <c r="AM345" s="27">
        <v>100.51</v>
      </c>
      <c r="AN345" s="27">
        <v>99.68</v>
      </c>
      <c r="AO345" s="27">
        <v>98.5</v>
      </c>
      <c r="AP345" s="27">
        <v>98.82</v>
      </c>
      <c r="AQ345" s="27">
        <v>105.46</v>
      </c>
      <c r="AR345" s="27">
        <v>103.17</v>
      </c>
      <c r="AS345" s="27">
        <v>103.31</v>
      </c>
      <c r="AT345" s="27">
        <v>96.33</v>
      </c>
      <c r="AU345" s="27">
        <v>104.41</v>
      </c>
      <c r="AV345" s="27">
        <v>101.69</v>
      </c>
      <c r="AW345" s="27">
        <v>100.45</v>
      </c>
      <c r="AX345" s="27">
        <v>103.75</v>
      </c>
      <c r="AY345" s="27">
        <v>102.95</v>
      </c>
      <c r="AZ345" s="27">
        <v>101.83</v>
      </c>
      <c r="BA345" s="27">
        <v>100.37</v>
      </c>
      <c r="BB345" s="27">
        <v>100.7</v>
      </c>
      <c r="BC345" s="27">
        <v>101.84</v>
      </c>
      <c r="BD345" s="27">
        <v>102.67</v>
      </c>
      <c r="BE345" s="27">
        <v>99.65</v>
      </c>
      <c r="BF345" s="26"/>
      <c r="BG345" s="27">
        <v>103.63</v>
      </c>
      <c r="BH345" s="27">
        <v>101.37</v>
      </c>
      <c r="BI345" s="27">
        <v>103.67</v>
      </c>
      <c r="BJ345" s="27">
        <v>102.04</v>
      </c>
      <c r="BK345" s="27">
        <v>105.32</v>
      </c>
      <c r="BL345" s="27">
        <v>99.17</v>
      </c>
      <c r="BM345" s="27">
        <v>96.26</v>
      </c>
      <c r="BN345" s="27">
        <v>107.52</v>
      </c>
      <c r="BO345" s="27">
        <v>99.37</v>
      </c>
      <c r="BP345" s="27">
        <v>105.99</v>
      </c>
      <c r="BQ345" s="27">
        <v>105.06</v>
      </c>
      <c r="BR345" s="27">
        <v>94.26</v>
      </c>
      <c r="BS345" s="27">
        <v>101.68</v>
      </c>
      <c r="BT345" s="27">
        <v>106.88</v>
      </c>
      <c r="BU345" s="27">
        <v>113.12</v>
      </c>
      <c r="BV345" s="27">
        <v>109.06</v>
      </c>
      <c r="BW345" s="27">
        <v>103.58</v>
      </c>
      <c r="BX345" s="27">
        <v>100.73</v>
      </c>
      <c r="BY345" s="26"/>
      <c r="BZ345" s="26"/>
      <c r="CA345" s="26"/>
      <c r="CB345" s="26"/>
      <c r="CC345" s="27">
        <v>98.3</v>
      </c>
      <c r="CD345" s="27">
        <v>107.12</v>
      </c>
      <c r="CE345" s="27">
        <v>99.9</v>
      </c>
      <c r="CF345" s="27">
        <v>103.21</v>
      </c>
      <c r="CG345" s="27">
        <v>105.93</v>
      </c>
    </row>
    <row r="346" spans="1:85" x14ac:dyDescent="0.3">
      <c r="A346" s="25" t="s">
        <v>419</v>
      </c>
      <c r="B346" s="27">
        <v>102.17</v>
      </c>
      <c r="C346" s="26"/>
      <c r="D346" s="27">
        <v>100.59</v>
      </c>
      <c r="E346" s="27">
        <v>97.31</v>
      </c>
      <c r="F346" s="27">
        <v>101.78</v>
      </c>
      <c r="G346" s="27">
        <v>105.61</v>
      </c>
      <c r="H346" s="27">
        <v>101.24</v>
      </c>
      <c r="I346" s="27">
        <v>105.77</v>
      </c>
      <c r="J346" s="27">
        <v>101.17</v>
      </c>
      <c r="K346" s="27">
        <v>101.15</v>
      </c>
      <c r="L346" s="27">
        <v>104.42</v>
      </c>
      <c r="M346" s="27">
        <v>103.53</v>
      </c>
      <c r="N346" s="27">
        <v>99.85</v>
      </c>
      <c r="O346" s="27">
        <v>99.21</v>
      </c>
      <c r="P346" s="27">
        <v>102.28</v>
      </c>
      <c r="Q346" s="27">
        <v>110.34</v>
      </c>
      <c r="R346" s="26"/>
      <c r="S346" s="26"/>
      <c r="T346" s="26"/>
      <c r="U346" s="27">
        <v>103.91</v>
      </c>
      <c r="V346" s="27">
        <v>104.72</v>
      </c>
      <c r="W346" s="26"/>
      <c r="X346" s="27">
        <v>100.32</v>
      </c>
      <c r="Y346" s="27">
        <v>99.58</v>
      </c>
      <c r="Z346" s="27">
        <v>109.92</v>
      </c>
      <c r="AA346" s="27">
        <v>97.31</v>
      </c>
      <c r="AB346" s="27">
        <v>101.72</v>
      </c>
      <c r="AC346" s="27">
        <v>99.89</v>
      </c>
      <c r="AD346" s="27">
        <v>108.46</v>
      </c>
      <c r="AE346" s="27">
        <v>101.51</v>
      </c>
      <c r="AF346" s="27">
        <v>99.37</v>
      </c>
      <c r="AG346" s="27">
        <v>97.56</v>
      </c>
      <c r="AH346" s="27">
        <v>98.71</v>
      </c>
      <c r="AI346" s="27">
        <v>104.24</v>
      </c>
      <c r="AJ346" s="27">
        <v>99.94</v>
      </c>
      <c r="AK346" s="27">
        <v>100.89</v>
      </c>
      <c r="AL346" s="27">
        <v>96.08</v>
      </c>
      <c r="AM346" s="27">
        <v>101.25</v>
      </c>
      <c r="AN346" s="27">
        <v>99.31</v>
      </c>
      <c r="AO346" s="27">
        <v>99.02</v>
      </c>
      <c r="AP346" s="27">
        <v>99.36</v>
      </c>
      <c r="AQ346" s="27">
        <v>106.98</v>
      </c>
      <c r="AR346" s="27">
        <v>105.15</v>
      </c>
      <c r="AS346" s="27">
        <v>104.93</v>
      </c>
      <c r="AT346" s="27">
        <v>95.58</v>
      </c>
      <c r="AU346" s="27">
        <v>105.61</v>
      </c>
      <c r="AV346" s="27">
        <v>102.16</v>
      </c>
      <c r="AW346" s="27">
        <v>100.27</v>
      </c>
      <c r="AX346" s="27">
        <v>105.77</v>
      </c>
      <c r="AY346" s="27">
        <v>103.74</v>
      </c>
      <c r="AZ346" s="27">
        <v>102.22</v>
      </c>
      <c r="BA346" s="27">
        <v>100.39</v>
      </c>
      <c r="BB346" s="27">
        <v>100.93</v>
      </c>
      <c r="BC346" s="27">
        <v>102.53</v>
      </c>
      <c r="BD346" s="27">
        <v>103.44</v>
      </c>
      <c r="BE346" s="27">
        <v>99.49</v>
      </c>
      <c r="BF346" s="26"/>
      <c r="BG346" s="27">
        <v>104.42</v>
      </c>
      <c r="BH346" s="27">
        <v>101.48</v>
      </c>
      <c r="BI346" s="27">
        <v>104.8</v>
      </c>
      <c r="BJ346" s="27">
        <v>102.39</v>
      </c>
      <c r="BK346" s="27">
        <v>105.63</v>
      </c>
      <c r="BL346" s="27">
        <v>99.08</v>
      </c>
      <c r="BM346" s="27">
        <v>95.16</v>
      </c>
      <c r="BN346" s="27">
        <v>109.1</v>
      </c>
      <c r="BO346" s="27">
        <v>99.21</v>
      </c>
      <c r="BP346" s="27">
        <v>107</v>
      </c>
      <c r="BQ346" s="27">
        <v>105.39</v>
      </c>
      <c r="BR346" s="27">
        <v>93.18</v>
      </c>
      <c r="BS346" s="27">
        <v>102.94</v>
      </c>
      <c r="BT346" s="27">
        <v>107.18</v>
      </c>
      <c r="BU346" s="27">
        <v>115.83</v>
      </c>
      <c r="BV346" s="27">
        <v>108.89</v>
      </c>
      <c r="BW346" s="27">
        <v>103.42</v>
      </c>
      <c r="BX346" s="27">
        <v>102.04</v>
      </c>
      <c r="BY346" s="26"/>
      <c r="BZ346" s="26"/>
      <c r="CA346" s="26"/>
      <c r="CB346" s="26"/>
      <c r="CC346" s="27">
        <v>97.51</v>
      </c>
      <c r="CD346" s="27">
        <v>112.06</v>
      </c>
      <c r="CE346" s="27">
        <v>101</v>
      </c>
      <c r="CF346" s="27">
        <v>103.31</v>
      </c>
      <c r="CG346" s="27">
        <v>106.85</v>
      </c>
    </row>
    <row r="347" spans="1:85" x14ac:dyDescent="0.3">
      <c r="A347" s="25" t="s">
        <v>420</v>
      </c>
      <c r="B347" s="27">
        <v>102.78</v>
      </c>
      <c r="C347" s="26"/>
      <c r="D347" s="27">
        <v>100.61</v>
      </c>
      <c r="E347" s="27">
        <v>96.41</v>
      </c>
      <c r="F347" s="27">
        <v>102.73</v>
      </c>
      <c r="G347" s="27">
        <v>107.21</v>
      </c>
      <c r="H347" s="27">
        <v>101.46</v>
      </c>
      <c r="I347" s="27">
        <v>107.57</v>
      </c>
      <c r="J347" s="27">
        <v>101.84</v>
      </c>
      <c r="K347" s="27">
        <v>101.26</v>
      </c>
      <c r="L347" s="27">
        <v>104.58</v>
      </c>
      <c r="M347" s="27">
        <v>104.11</v>
      </c>
      <c r="N347" s="27">
        <v>100.52</v>
      </c>
      <c r="O347" s="27">
        <v>100.19</v>
      </c>
      <c r="P347" s="27">
        <v>102.8</v>
      </c>
      <c r="Q347" s="27">
        <v>112.18</v>
      </c>
      <c r="R347" s="26"/>
      <c r="S347" s="26"/>
      <c r="T347" s="26"/>
      <c r="U347" s="27">
        <v>104.67</v>
      </c>
      <c r="V347" s="27">
        <v>106.72</v>
      </c>
      <c r="W347" s="26"/>
      <c r="X347" s="27">
        <v>100.35</v>
      </c>
      <c r="Y347" s="27">
        <v>98.77</v>
      </c>
      <c r="Z347" s="27">
        <v>110.57</v>
      </c>
      <c r="AA347" s="27">
        <v>96.41</v>
      </c>
      <c r="AB347" s="27">
        <v>102.9</v>
      </c>
      <c r="AC347" s="27">
        <v>100.12</v>
      </c>
      <c r="AD347" s="27">
        <v>108.54</v>
      </c>
      <c r="AE347" s="27">
        <v>101.81</v>
      </c>
      <c r="AF347" s="27">
        <v>98.89</v>
      </c>
      <c r="AG347" s="27">
        <v>98.45</v>
      </c>
      <c r="AH347" s="27">
        <v>99</v>
      </c>
      <c r="AI347" s="27">
        <v>106.19</v>
      </c>
      <c r="AJ347" s="27">
        <v>100.17</v>
      </c>
      <c r="AK347" s="27">
        <v>101.36</v>
      </c>
      <c r="AL347" s="27">
        <v>95.55</v>
      </c>
      <c r="AM347" s="27">
        <v>102.22</v>
      </c>
      <c r="AN347" s="27">
        <v>99.07</v>
      </c>
      <c r="AO347" s="27">
        <v>99.23</v>
      </c>
      <c r="AP347" s="27">
        <v>100.58</v>
      </c>
      <c r="AQ347" s="27">
        <v>108.56</v>
      </c>
      <c r="AR347" s="27">
        <v>107.36</v>
      </c>
      <c r="AS347" s="27">
        <v>106.45</v>
      </c>
      <c r="AT347" s="27">
        <v>96.36</v>
      </c>
      <c r="AU347" s="27">
        <v>107.21</v>
      </c>
      <c r="AV347" s="27">
        <v>102.74</v>
      </c>
      <c r="AW347" s="27">
        <v>100.1</v>
      </c>
      <c r="AX347" s="27">
        <v>107.57</v>
      </c>
      <c r="AY347" s="27">
        <v>105.65</v>
      </c>
      <c r="AZ347" s="27">
        <v>103.38</v>
      </c>
      <c r="BA347" s="27">
        <v>100.69</v>
      </c>
      <c r="BB347" s="27">
        <v>101.24</v>
      </c>
      <c r="BC347" s="27">
        <v>104.19</v>
      </c>
      <c r="BD347" s="27">
        <v>103.02</v>
      </c>
      <c r="BE347" s="27">
        <v>99.51</v>
      </c>
      <c r="BF347" s="26"/>
      <c r="BG347" s="27">
        <v>104.58</v>
      </c>
      <c r="BH347" s="27">
        <v>101.6</v>
      </c>
      <c r="BI347" s="27">
        <v>105.83</v>
      </c>
      <c r="BJ347" s="27">
        <v>102.65</v>
      </c>
      <c r="BK347" s="27">
        <v>106.68</v>
      </c>
      <c r="BL347" s="27">
        <v>99.86</v>
      </c>
      <c r="BM347" s="27">
        <v>94.22</v>
      </c>
      <c r="BN347" s="27">
        <v>111.78</v>
      </c>
      <c r="BO347" s="27">
        <v>100.19</v>
      </c>
      <c r="BP347" s="27">
        <v>108.37</v>
      </c>
      <c r="BQ347" s="27">
        <v>106.4</v>
      </c>
      <c r="BR347" s="27">
        <v>92.08</v>
      </c>
      <c r="BS347" s="27">
        <v>104</v>
      </c>
      <c r="BT347" s="27">
        <v>108.3</v>
      </c>
      <c r="BU347" s="27">
        <v>118.05</v>
      </c>
      <c r="BV347" s="27">
        <v>108.06</v>
      </c>
      <c r="BW347" s="27">
        <v>102.65</v>
      </c>
      <c r="BX347" s="27">
        <v>104.27</v>
      </c>
      <c r="BY347" s="26"/>
      <c r="BZ347" s="26"/>
      <c r="CA347" s="26"/>
      <c r="CB347" s="26"/>
      <c r="CC347" s="27">
        <v>97.21</v>
      </c>
      <c r="CD347" s="27">
        <v>114.15</v>
      </c>
      <c r="CE347" s="27">
        <v>101.21</v>
      </c>
      <c r="CF347" s="27">
        <v>104.69</v>
      </c>
      <c r="CG347" s="27">
        <v>109.85</v>
      </c>
    </row>
    <row r="348" spans="1:85" x14ac:dyDescent="0.3">
      <c r="A348" s="25" t="s">
        <v>421</v>
      </c>
      <c r="B348" s="27">
        <v>103.06</v>
      </c>
      <c r="C348" s="26"/>
      <c r="D348" s="27">
        <v>100.51</v>
      </c>
      <c r="E348" s="27">
        <v>94.95</v>
      </c>
      <c r="F348" s="27">
        <v>103.07</v>
      </c>
      <c r="G348" s="27">
        <v>108.16</v>
      </c>
      <c r="H348" s="27">
        <v>102.05</v>
      </c>
      <c r="I348" s="27">
        <v>109.12</v>
      </c>
      <c r="J348" s="27">
        <v>102.04</v>
      </c>
      <c r="K348" s="27">
        <v>100.67</v>
      </c>
      <c r="L348" s="27">
        <v>105.15</v>
      </c>
      <c r="M348" s="27">
        <v>104.79</v>
      </c>
      <c r="N348" s="27">
        <v>100.55</v>
      </c>
      <c r="O348" s="27">
        <v>100.42</v>
      </c>
      <c r="P348" s="27">
        <v>103.54</v>
      </c>
      <c r="Q348" s="27">
        <v>113.6</v>
      </c>
      <c r="R348" s="26"/>
      <c r="S348" s="26"/>
      <c r="T348" s="26"/>
      <c r="U348" s="27">
        <v>105.71</v>
      </c>
      <c r="V348" s="27">
        <v>106.85</v>
      </c>
      <c r="W348" s="26"/>
      <c r="X348" s="27">
        <v>100.21</v>
      </c>
      <c r="Y348" s="27">
        <v>99.09</v>
      </c>
      <c r="Z348" s="27">
        <v>111.63</v>
      </c>
      <c r="AA348" s="27">
        <v>94.95</v>
      </c>
      <c r="AB348" s="27">
        <v>103.23</v>
      </c>
      <c r="AC348" s="27">
        <v>101.75</v>
      </c>
      <c r="AD348" s="27">
        <v>107.47</v>
      </c>
      <c r="AE348" s="27">
        <v>101.15</v>
      </c>
      <c r="AF348" s="27">
        <v>99.48</v>
      </c>
      <c r="AG348" s="27">
        <v>99.79</v>
      </c>
      <c r="AH348" s="27">
        <v>98.09</v>
      </c>
      <c r="AI348" s="27">
        <v>106.99</v>
      </c>
      <c r="AJ348" s="27">
        <v>99.9</v>
      </c>
      <c r="AK348" s="27">
        <v>100.79</v>
      </c>
      <c r="AL348" s="27">
        <v>95.43</v>
      </c>
      <c r="AM348" s="27">
        <v>102.71</v>
      </c>
      <c r="AN348" s="27">
        <v>98.34</v>
      </c>
      <c r="AO348" s="27">
        <v>99.53</v>
      </c>
      <c r="AP348" s="27">
        <v>100.72</v>
      </c>
      <c r="AQ348" s="27">
        <v>109.97</v>
      </c>
      <c r="AR348" s="27">
        <v>108.27</v>
      </c>
      <c r="AS348" s="27">
        <v>107.39</v>
      </c>
      <c r="AT348" s="27">
        <v>96.81</v>
      </c>
      <c r="AU348" s="27">
        <v>108.16</v>
      </c>
      <c r="AV348" s="27">
        <v>103.61</v>
      </c>
      <c r="AW348" s="27">
        <v>100.39</v>
      </c>
      <c r="AX348" s="27">
        <v>109.12</v>
      </c>
      <c r="AY348" s="27">
        <v>107.46</v>
      </c>
      <c r="AZ348" s="27">
        <v>103.92</v>
      </c>
      <c r="BA348" s="27">
        <v>100.55</v>
      </c>
      <c r="BB348" s="27">
        <v>101.38</v>
      </c>
      <c r="BC348" s="27">
        <v>104.18</v>
      </c>
      <c r="BD348" s="27">
        <v>100.77</v>
      </c>
      <c r="BE348" s="27">
        <v>99.13</v>
      </c>
      <c r="BF348" s="26"/>
      <c r="BG348" s="27">
        <v>105.15</v>
      </c>
      <c r="BH348" s="27">
        <v>101.74</v>
      </c>
      <c r="BI348" s="27">
        <v>107.18</v>
      </c>
      <c r="BJ348" s="27">
        <v>102.8</v>
      </c>
      <c r="BK348" s="27">
        <v>108.17</v>
      </c>
      <c r="BL348" s="27">
        <v>99.66</v>
      </c>
      <c r="BM348" s="27">
        <v>93.17</v>
      </c>
      <c r="BN348" s="27">
        <v>114.2</v>
      </c>
      <c r="BO348" s="27">
        <v>100.42</v>
      </c>
      <c r="BP348" s="27">
        <v>110.39</v>
      </c>
      <c r="BQ348" s="27">
        <v>107.42</v>
      </c>
      <c r="BR348" s="27">
        <v>90.6</v>
      </c>
      <c r="BS348" s="27">
        <v>107.65</v>
      </c>
      <c r="BT348" s="27">
        <v>108.35</v>
      </c>
      <c r="BU348" s="27">
        <v>121.3</v>
      </c>
      <c r="BV348" s="27">
        <v>110.18</v>
      </c>
      <c r="BW348" s="27">
        <v>102.86</v>
      </c>
      <c r="BX348" s="27">
        <v>103.1</v>
      </c>
      <c r="BY348" s="26"/>
      <c r="BZ348" s="26"/>
      <c r="CA348" s="26"/>
      <c r="CB348" s="26"/>
      <c r="CC348" s="27">
        <v>96.64</v>
      </c>
      <c r="CD348" s="27">
        <v>117.2</v>
      </c>
      <c r="CE348" s="27">
        <v>100.87</v>
      </c>
      <c r="CF348" s="27">
        <v>105.84</v>
      </c>
      <c r="CG348" s="27">
        <v>109.8</v>
      </c>
    </row>
    <row r="349" spans="1:85" x14ac:dyDescent="0.3">
      <c r="A349" s="25" t="s">
        <v>422</v>
      </c>
      <c r="B349" s="27">
        <v>103.39</v>
      </c>
      <c r="C349" s="26"/>
      <c r="D349" s="27">
        <v>100.74</v>
      </c>
      <c r="E349" s="27">
        <v>93.89</v>
      </c>
      <c r="F349" s="27">
        <v>103.35</v>
      </c>
      <c r="G349" s="27">
        <v>109.11</v>
      </c>
      <c r="H349" s="27">
        <v>102.16</v>
      </c>
      <c r="I349" s="27">
        <v>110.3</v>
      </c>
      <c r="J349" s="27">
        <v>102.32</v>
      </c>
      <c r="K349" s="27">
        <v>100.08</v>
      </c>
      <c r="L349" s="27">
        <v>105.49</v>
      </c>
      <c r="M349" s="27">
        <v>105.4</v>
      </c>
      <c r="N349" s="27">
        <v>100.63</v>
      </c>
      <c r="O349" s="27">
        <v>100.67</v>
      </c>
      <c r="P349" s="27">
        <v>104.23</v>
      </c>
      <c r="Q349" s="27">
        <v>116.62</v>
      </c>
      <c r="R349" s="26"/>
      <c r="S349" s="26"/>
      <c r="T349" s="26"/>
      <c r="U349" s="27">
        <v>107.74</v>
      </c>
      <c r="V349" s="27">
        <v>107.37</v>
      </c>
      <c r="W349" s="26"/>
      <c r="X349" s="27">
        <v>100.39</v>
      </c>
      <c r="Y349" s="27">
        <v>99.9</v>
      </c>
      <c r="Z349" s="27">
        <v>113.33</v>
      </c>
      <c r="AA349" s="27">
        <v>93.89</v>
      </c>
      <c r="AB349" s="27">
        <v>104.36</v>
      </c>
      <c r="AC349" s="27">
        <v>101.61</v>
      </c>
      <c r="AD349" s="27">
        <v>107.12</v>
      </c>
      <c r="AE349" s="27">
        <v>101.45</v>
      </c>
      <c r="AF349" s="27">
        <v>98.86</v>
      </c>
      <c r="AG349" s="27">
        <v>101.23</v>
      </c>
      <c r="AH349" s="27">
        <v>97.3</v>
      </c>
      <c r="AI349" s="27">
        <v>107.91</v>
      </c>
      <c r="AJ349" s="27">
        <v>99.48</v>
      </c>
      <c r="AK349" s="27">
        <v>99.58</v>
      </c>
      <c r="AL349" s="27">
        <v>94.84</v>
      </c>
      <c r="AM349" s="27">
        <v>103.31</v>
      </c>
      <c r="AN349" s="27">
        <v>97.55</v>
      </c>
      <c r="AO349" s="27">
        <v>99.78</v>
      </c>
      <c r="AP349" s="27">
        <v>101.95</v>
      </c>
      <c r="AQ349" s="27">
        <v>110.5</v>
      </c>
      <c r="AR349" s="27">
        <v>108.63</v>
      </c>
      <c r="AS349" s="27">
        <v>108.57</v>
      </c>
      <c r="AT349" s="27">
        <v>96.58</v>
      </c>
      <c r="AU349" s="27">
        <v>109.11</v>
      </c>
      <c r="AV349" s="27">
        <v>104.11</v>
      </c>
      <c r="AW349" s="27">
        <v>100.08</v>
      </c>
      <c r="AX349" s="27">
        <v>110.3</v>
      </c>
      <c r="AY349" s="27">
        <v>109.22</v>
      </c>
      <c r="AZ349" s="27">
        <v>104.79</v>
      </c>
      <c r="BA349" s="27">
        <v>100.39</v>
      </c>
      <c r="BB349" s="27">
        <v>101.37</v>
      </c>
      <c r="BC349" s="27">
        <v>104.89</v>
      </c>
      <c r="BD349" s="27">
        <v>98.36</v>
      </c>
      <c r="BE349" s="27">
        <v>99.22</v>
      </c>
      <c r="BF349" s="26"/>
      <c r="BG349" s="27">
        <v>105.49</v>
      </c>
      <c r="BH349" s="27">
        <v>102.53</v>
      </c>
      <c r="BI349" s="27">
        <v>108.38</v>
      </c>
      <c r="BJ349" s="27">
        <v>102.52</v>
      </c>
      <c r="BK349" s="27">
        <v>110.23</v>
      </c>
      <c r="BL349" s="27">
        <v>99.81</v>
      </c>
      <c r="BM349" s="27">
        <v>92.15</v>
      </c>
      <c r="BN349" s="27">
        <v>115.64</v>
      </c>
      <c r="BO349" s="27">
        <v>100.67</v>
      </c>
      <c r="BP349" s="27">
        <v>111.67</v>
      </c>
      <c r="BQ349" s="27">
        <v>108.39</v>
      </c>
      <c r="BR349" s="27">
        <v>90.17</v>
      </c>
      <c r="BS349" s="27">
        <v>110.3</v>
      </c>
      <c r="BT349" s="27">
        <v>107.9</v>
      </c>
      <c r="BU349" s="27">
        <v>126</v>
      </c>
      <c r="BV349" s="27">
        <v>119.81</v>
      </c>
      <c r="BW349" s="27">
        <v>103.86</v>
      </c>
      <c r="BX349" s="27">
        <v>102.94</v>
      </c>
      <c r="BY349" s="26"/>
      <c r="BZ349" s="26"/>
      <c r="CA349" s="26"/>
      <c r="CB349" s="26"/>
      <c r="CC349" s="27">
        <v>96.67</v>
      </c>
      <c r="CD349" s="27">
        <v>121.72</v>
      </c>
      <c r="CE349" s="27">
        <v>100.36</v>
      </c>
      <c r="CF349" s="27">
        <v>104.72</v>
      </c>
      <c r="CG349" s="27">
        <v>111.36</v>
      </c>
    </row>
    <row r="350" spans="1:85" x14ac:dyDescent="0.3">
      <c r="A350" s="25" t="s">
        <v>423</v>
      </c>
      <c r="B350" s="27">
        <v>103.65</v>
      </c>
      <c r="C350" s="26"/>
      <c r="D350" s="27">
        <v>101.05</v>
      </c>
      <c r="E350" s="27">
        <v>92.76</v>
      </c>
      <c r="F350" s="27">
        <v>103.73</v>
      </c>
      <c r="G350" s="27">
        <v>109.95</v>
      </c>
      <c r="H350" s="27">
        <v>102.41</v>
      </c>
      <c r="I350" s="27">
        <v>111.8</v>
      </c>
      <c r="J350" s="27">
        <v>102.74</v>
      </c>
      <c r="K350" s="27">
        <v>99.5</v>
      </c>
      <c r="L350" s="27">
        <v>105.8</v>
      </c>
      <c r="M350" s="27">
        <v>105.96</v>
      </c>
      <c r="N350" s="27">
        <v>100.48</v>
      </c>
      <c r="O350" s="27">
        <v>101.08</v>
      </c>
      <c r="P350" s="27">
        <v>104.85</v>
      </c>
      <c r="Q350" s="27">
        <v>117.45</v>
      </c>
      <c r="R350" s="26"/>
      <c r="S350" s="26"/>
      <c r="T350" s="26"/>
      <c r="U350" s="27">
        <v>109.37</v>
      </c>
      <c r="V350" s="27">
        <v>109.03</v>
      </c>
      <c r="W350" s="26"/>
      <c r="X350" s="27">
        <v>100.64</v>
      </c>
      <c r="Y350" s="27">
        <v>100.91</v>
      </c>
      <c r="Z350" s="27">
        <v>115.34</v>
      </c>
      <c r="AA350" s="27">
        <v>92.76</v>
      </c>
      <c r="AB350" s="27">
        <v>105.49</v>
      </c>
      <c r="AC350" s="27">
        <v>104.22</v>
      </c>
      <c r="AD350" s="27">
        <v>105.18</v>
      </c>
      <c r="AE350" s="27">
        <v>101.29</v>
      </c>
      <c r="AF350" s="27">
        <v>99.3</v>
      </c>
      <c r="AG350" s="27">
        <v>102.85</v>
      </c>
      <c r="AH350" s="27">
        <v>96.61</v>
      </c>
      <c r="AI350" s="27">
        <v>109.03</v>
      </c>
      <c r="AJ350" s="27">
        <v>98.84</v>
      </c>
      <c r="AK350" s="27">
        <v>98.65</v>
      </c>
      <c r="AL350" s="27">
        <v>94.4</v>
      </c>
      <c r="AM350" s="27">
        <v>103.82</v>
      </c>
      <c r="AN350" s="27">
        <v>96.78</v>
      </c>
      <c r="AO350" s="27">
        <v>100.01</v>
      </c>
      <c r="AP350" s="27">
        <v>103.02</v>
      </c>
      <c r="AQ350" s="27">
        <v>111.63</v>
      </c>
      <c r="AR350" s="27">
        <v>108.59</v>
      </c>
      <c r="AS350" s="27">
        <v>108.31</v>
      </c>
      <c r="AT350" s="27">
        <v>96.99</v>
      </c>
      <c r="AU350" s="27">
        <v>109.95</v>
      </c>
      <c r="AV350" s="27">
        <v>104.55</v>
      </c>
      <c r="AW350" s="27">
        <v>100.13</v>
      </c>
      <c r="AX350" s="27">
        <v>111.8</v>
      </c>
      <c r="AY350" s="27">
        <v>110.37</v>
      </c>
      <c r="AZ350" s="27">
        <v>105.53</v>
      </c>
      <c r="BA350" s="27">
        <v>100.56</v>
      </c>
      <c r="BB350" s="27">
        <v>101.29</v>
      </c>
      <c r="BC350" s="27">
        <v>105.48</v>
      </c>
      <c r="BD350" s="27">
        <v>96.25</v>
      </c>
      <c r="BE350" s="27">
        <v>99.03</v>
      </c>
      <c r="BF350" s="26"/>
      <c r="BG350" s="27">
        <v>105.8</v>
      </c>
      <c r="BH350" s="27">
        <v>102.83</v>
      </c>
      <c r="BI350" s="27">
        <v>109.35</v>
      </c>
      <c r="BJ350" s="27">
        <v>102.34</v>
      </c>
      <c r="BK350" s="27">
        <v>112.26</v>
      </c>
      <c r="BL350" s="27">
        <v>99.93</v>
      </c>
      <c r="BM350" s="27">
        <v>90.76</v>
      </c>
      <c r="BN350" s="27">
        <v>116.45</v>
      </c>
      <c r="BO350" s="27">
        <v>101.08</v>
      </c>
      <c r="BP350" s="27">
        <v>111.7</v>
      </c>
      <c r="BQ350" s="27">
        <v>109</v>
      </c>
      <c r="BR350" s="27">
        <v>91.02</v>
      </c>
      <c r="BS350" s="27">
        <v>112.55</v>
      </c>
      <c r="BT350" s="27">
        <v>109.81</v>
      </c>
      <c r="BU350" s="27">
        <v>128.22999999999999</v>
      </c>
      <c r="BV350" s="27">
        <v>117.79</v>
      </c>
      <c r="BW350" s="27">
        <v>103.24</v>
      </c>
      <c r="BX350" s="27">
        <v>102.21</v>
      </c>
      <c r="BY350" s="26"/>
      <c r="BZ350" s="26"/>
      <c r="CA350" s="26"/>
      <c r="CB350" s="26"/>
      <c r="CC350" s="27">
        <v>96.53</v>
      </c>
      <c r="CD350" s="27">
        <v>125.55</v>
      </c>
      <c r="CE350" s="27">
        <v>100.51</v>
      </c>
      <c r="CF350" s="27">
        <v>103.99</v>
      </c>
      <c r="CG350" s="27">
        <v>114.54</v>
      </c>
    </row>
    <row r="351" spans="1:85" x14ac:dyDescent="0.3">
      <c r="A351" s="25" t="s">
        <v>552</v>
      </c>
      <c r="B351" s="27">
        <v>104.09</v>
      </c>
      <c r="C351" s="26"/>
      <c r="D351" s="27">
        <v>101.04</v>
      </c>
      <c r="E351" s="27">
        <v>92.11</v>
      </c>
      <c r="F351" s="27">
        <v>104.48</v>
      </c>
      <c r="G351" s="27">
        <v>110.71</v>
      </c>
      <c r="H351" s="27">
        <v>102.92</v>
      </c>
      <c r="I351" s="27">
        <v>113.4</v>
      </c>
      <c r="J351" s="27">
        <v>103.06</v>
      </c>
      <c r="K351" s="27">
        <v>98.97</v>
      </c>
      <c r="L351" s="27">
        <v>106.59</v>
      </c>
      <c r="M351" s="27">
        <v>106.78</v>
      </c>
      <c r="N351" s="27">
        <v>100.5</v>
      </c>
      <c r="O351" s="27">
        <v>101.24</v>
      </c>
      <c r="P351" s="27">
        <v>105.9</v>
      </c>
      <c r="Q351" s="27">
        <v>118.84</v>
      </c>
      <c r="R351" s="26"/>
      <c r="S351" s="26"/>
      <c r="T351" s="26"/>
      <c r="U351" s="27">
        <v>110.64</v>
      </c>
      <c r="V351" s="27">
        <v>110.82</v>
      </c>
      <c r="W351" s="26"/>
      <c r="X351" s="27">
        <v>100.58</v>
      </c>
      <c r="Y351" s="27">
        <v>101.56</v>
      </c>
      <c r="Z351" s="27">
        <v>117.07</v>
      </c>
      <c r="AA351" s="27">
        <v>92.11</v>
      </c>
      <c r="AB351" s="27">
        <v>106.47</v>
      </c>
      <c r="AC351" s="27">
        <v>105.53</v>
      </c>
      <c r="AD351" s="27">
        <v>104.2</v>
      </c>
      <c r="AE351" s="27">
        <v>101.32</v>
      </c>
      <c r="AF351" s="27">
        <v>98.36</v>
      </c>
      <c r="AG351" s="27">
        <v>105.53</v>
      </c>
      <c r="AH351" s="27">
        <v>96.27</v>
      </c>
      <c r="AI351" s="27">
        <v>111.06</v>
      </c>
      <c r="AJ351" s="27">
        <v>98.9</v>
      </c>
      <c r="AK351" s="27">
        <v>98.14</v>
      </c>
      <c r="AL351" s="27">
        <v>94.61</v>
      </c>
      <c r="AM351" s="27">
        <v>104.08</v>
      </c>
      <c r="AN351" s="27">
        <v>95.41</v>
      </c>
      <c r="AO351" s="27">
        <v>99.87</v>
      </c>
      <c r="AP351" s="27">
        <v>104.08</v>
      </c>
      <c r="AQ351" s="27">
        <v>114.03</v>
      </c>
      <c r="AR351" s="27">
        <v>109.05</v>
      </c>
      <c r="AS351" s="27">
        <v>109.48</v>
      </c>
      <c r="AT351" s="27">
        <v>99.16</v>
      </c>
      <c r="AU351" s="27">
        <v>110.71</v>
      </c>
      <c r="AV351" s="27">
        <v>105.25</v>
      </c>
      <c r="AW351" s="27">
        <v>100.44</v>
      </c>
      <c r="AX351" s="27">
        <v>113.4</v>
      </c>
      <c r="AY351" s="27">
        <v>112.21</v>
      </c>
      <c r="AZ351" s="27">
        <v>106.54</v>
      </c>
      <c r="BA351" s="27">
        <v>100.4</v>
      </c>
      <c r="BB351" s="27">
        <v>101.16</v>
      </c>
      <c r="BC351" s="27">
        <v>106.96</v>
      </c>
      <c r="BD351" s="27">
        <v>94.03</v>
      </c>
      <c r="BE351" s="27">
        <v>99.11</v>
      </c>
      <c r="BF351" s="26"/>
      <c r="BG351" s="27">
        <v>106.59</v>
      </c>
      <c r="BH351" s="27">
        <v>103.35</v>
      </c>
      <c r="BI351" s="27">
        <v>110.77</v>
      </c>
      <c r="BJ351" s="27">
        <v>102.47</v>
      </c>
      <c r="BK351" s="27">
        <v>114.19</v>
      </c>
      <c r="BL351" s="27">
        <v>100.02</v>
      </c>
      <c r="BM351" s="27">
        <v>89.62</v>
      </c>
      <c r="BN351" s="27">
        <v>118</v>
      </c>
      <c r="BO351" s="27">
        <v>101.24</v>
      </c>
      <c r="BP351" s="27">
        <v>112.37</v>
      </c>
      <c r="BQ351" s="27">
        <v>109.94</v>
      </c>
      <c r="BR351" s="27">
        <v>92.12</v>
      </c>
      <c r="BS351" s="27">
        <v>114.64</v>
      </c>
      <c r="BT351" s="27">
        <v>112.55</v>
      </c>
      <c r="BU351" s="27">
        <v>130.63</v>
      </c>
      <c r="BV351" s="27">
        <v>117.07</v>
      </c>
      <c r="BW351" s="27">
        <v>104.07</v>
      </c>
      <c r="BX351" s="27">
        <v>102.34</v>
      </c>
      <c r="BY351" s="26"/>
      <c r="BZ351" s="26"/>
      <c r="CA351" s="26"/>
      <c r="CB351" s="26"/>
      <c r="CC351" s="27">
        <v>95.95</v>
      </c>
      <c r="CD351" s="27">
        <v>129.16</v>
      </c>
      <c r="CE351" s="27">
        <v>101.49</v>
      </c>
      <c r="CF351" s="27">
        <v>102.25</v>
      </c>
      <c r="CG351" s="27">
        <v>118.01</v>
      </c>
    </row>
    <row r="352" spans="1:85" x14ac:dyDescent="0.3">
      <c r="A352" s="25" t="s">
        <v>574</v>
      </c>
      <c r="B352" s="27">
        <v>104.42</v>
      </c>
      <c r="C352" s="26"/>
      <c r="D352" s="27">
        <v>100.88</v>
      </c>
      <c r="E352" s="27">
        <v>91.81</v>
      </c>
      <c r="F352" s="27">
        <v>105.05</v>
      </c>
      <c r="G352" s="27">
        <v>111.22</v>
      </c>
      <c r="H352" s="27">
        <v>103.55</v>
      </c>
      <c r="I352" s="27">
        <v>115.43</v>
      </c>
      <c r="J352" s="27">
        <v>102.9</v>
      </c>
      <c r="K352" s="27">
        <v>98.6</v>
      </c>
      <c r="L352" s="27">
        <v>106.98</v>
      </c>
      <c r="M352" s="27">
        <v>107.39</v>
      </c>
      <c r="N352" s="27">
        <v>100.48</v>
      </c>
      <c r="O352" s="27">
        <v>101.63</v>
      </c>
      <c r="P352" s="27">
        <v>106.81</v>
      </c>
      <c r="Q352" s="27">
        <v>119.54</v>
      </c>
      <c r="R352" s="26"/>
      <c r="S352" s="26"/>
      <c r="T352" s="26"/>
      <c r="U352" s="27">
        <v>111.52</v>
      </c>
      <c r="V352" s="27">
        <v>112.25</v>
      </c>
      <c r="W352" s="26"/>
      <c r="X352" s="27">
        <v>100.35</v>
      </c>
      <c r="Y352" s="27">
        <v>101.99</v>
      </c>
      <c r="Z352" s="27">
        <v>118.68</v>
      </c>
      <c r="AA352" s="27">
        <v>91.81</v>
      </c>
      <c r="AB352" s="27">
        <v>107.76</v>
      </c>
      <c r="AC352" s="27">
        <v>106.89</v>
      </c>
      <c r="AD352" s="27">
        <v>103.15</v>
      </c>
      <c r="AE352" s="27">
        <v>100.31</v>
      </c>
      <c r="AF352" s="27">
        <v>98.55</v>
      </c>
      <c r="AG352" s="27">
        <v>106.61</v>
      </c>
      <c r="AH352" s="27">
        <v>94.96</v>
      </c>
      <c r="AI352" s="27">
        <v>112.46</v>
      </c>
      <c r="AJ352" s="27">
        <v>98.72</v>
      </c>
      <c r="AK352" s="27">
        <v>97.63</v>
      </c>
      <c r="AL352" s="27">
        <v>94.56</v>
      </c>
      <c r="AM352" s="27">
        <v>104.68</v>
      </c>
      <c r="AN352" s="27">
        <v>94.71</v>
      </c>
      <c r="AO352" s="27">
        <v>99.45</v>
      </c>
      <c r="AP352" s="27">
        <v>104.75</v>
      </c>
      <c r="AQ352" s="27">
        <v>115.87</v>
      </c>
      <c r="AR352" s="27">
        <v>109.05</v>
      </c>
      <c r="AS352" s="27">
        <v>110.66</v>
      </c>
      <c r="AT352" s="27">
        <v>103.31</v>
      </c>
      <c r="AU352" s="27">
        <v>111.22</v>
      </c>
      <c r="AV352" s="27">
        <v>106.11</v>
      </c>
      <c r="AW352" s="27">
        <v>100.81</v>
      </c>
      <c r="AX352" s="27">
        <v>115.43</v>
      </c>
      <c r="AY352" s="27">
        <v>113</v>
      </c>
      <c r="AZ352" s="27">
        <v>106.72</v>
      </c>
      <c r="BA352" s="27">
        <v>99.97</v>
      </c>
      <c r="BB352" s="27">
        <v>101.38</v>
      </c>
      <c r="BC352" s="27">
        <v>106.57</v>
      </c>
      <c r="BD352" s="27">
        <v>91.85</v>
      </c>
      <c r="BE352" s="27">
        <v>99.45</v>
      </c>
      <c r="BF352" s="26"/>
      <c r="BG352" s="27">
        <v>106.98</v>
      </c>
      <c r="BH352" s="27">
        <v>103.29</v>
      </c>
      <c r="BI352" s="27">
        <v>112.03</v>
      </c>
      <c r="BJ352" s="27">
        <v>102.19</v>
      </c>
      <c r="BK352" s="27">
        <v>116.48</v>
      </c>
      <c r="BL352" s="27">
        <v>99.95</v>
      </c>
      <c r="BM352" s="27">
        <v>88.78</v>
      </c>
      <c r="BN352" s="27">
        <v>119.32</v>
      </c>
      <c r="BO352" s="27">
        <v>101.63</v>
      </c>
      <c r="BP352" s="27">
        <v>113.67</v>
      </c>
      <c r="BQ352" s="27">
        <v>110.3</v>
      </c>
      <c r="BR352" s="27">
        <v>92.88</v>
      </c>
      <c r="BS352" s="27">
        <v>116.15</v>
      </c>
      <c r="BT352" s="27">
        <v>113.13</v>
      </c>
      <c r="BU352" s="27">
        <v>132.03</v>
      </c>
      <c r="BV352" s="27">
        <v>116.17</v>
      </c>
      <c r="BW352" s="27">
        <v>107.07</v>
      </c>
      <c r="BX352" s="27">
        <v>101.49</v>
      </c>
      <c r="BY352" s="26"/>
      <c r="BZ352" s="26"/>
      <c r="CA352" s="26"/>
      <c r="CB352" s="26"/>
      <c r="CC352" s="27">
        <v>95.42</v>
      </c>
      <c r="CD352" s="27">
        <v>131.81</v>
      </c>
      <c r="CE352" s="27">
        <v>102.21</v>
      </c>
      <c r="CF352" s="27">
        <v>101.72</v>
      </c>
      <c r="CG352" s="27">
        <v>120.5</v>
      </c>
    </row>
    <row r="353" spans="1:85" x14ac:dyDescent="0.3">
      <c r="A353" s="33" t="s">
        <v>585</v>
      </c>
      <c r="B353" s="27">
        <v>104.78</v>
      </c>
      <c r="C353" s="26"/>
      <c r="D353" s="27">
        <v>100.98</v>
      </c>
      <c r="E353" s="27">
        <v>91.36</v>
      </c>
      <c r="F353" s="27">
        <v>105.44</v>
      </c>
      <c r="G353" s="27">
        <v>111.78</v>
      </c>
      <c r="H353" s="27">
        <v>103.73</v>
      </c>
      <c r="I353" s="27">
        <v>117.95</v>
      </c>
      <c r="J353" s="27">
        <v>102.76</v>
      </c>
      <c r="K353" s="27">
        <v>98.57</v>
      </c>
      <c r="L353" s="27">
        <v>106.88</v>
      </c>
      <c r="M353" s="27">
        <v>108.01</v>
      </c>
      <c r="N353" s="27">
        <v>100.24</v>
      </c>
      <c r="O353" s="27">
        <v>102.45</v>
      </c>
      <c r="P353" s="27">
        <v>107.67</v>
      </c>
      <c r="Q353" s="27">
        <v>121.23</v>
      </c>
      <c r="U353" s="27">
        <v>112.41</v>
      </c>
      <c r="V353" s="27">
        <v>114.93</v>
      </c>
      <c r="X353" s="27">
        <v>100.39</v>
      </c>
      <c r="Y353" s="27">
        <v>102.65</v>
      </c>
      <c r="Z353" s="27">
        <v>120.52</v>
      </c>
      <c r="AA353" s="27">
        <v>91.36</v>
      </c>
      <c r="AB353" s="27">
        <v>108.49</v>
      </c>
      <c r="AC353" s="27">
        <v>106.87</v>
      </c>
      <c r="AD353" s="27">
        <v>101.54</v>
      </c>
      <c r="AE353" s="27">
        <v>100.32</v>
      </c>
      <c r="AF353" s="27">
        <v>98.66</v>
      </c>
      <c r="AG353" s="27">
        <v>109.62</v>
      </c>
      <c r="AH353" s="27">
        <v>94.43</v>
      </c>
      <c r="AI353" s="27">
        <v>113.7</v>
      </c>
      <c r="AJ353" s="27">
        <v>98.29</v>
      </c>
      <c r="AK353" s="27">
        <v>97.71</v>
      </c>
      <c r="AL353" s="27">
        <v>94.23</v>
      </c>
      <c r="AM353" s="27">
        <v>105.25</v>
      </c>
      <c r="AN353" s="27">
        <v>94.23</v>
      </c>
      <c r="AO353" s="27">
        <v>99.35</v>
      </c>
      <c r="AP353" s="27">
        <v>105.51</v>
      </c>
      <c r="AQ353" s="27">
        <v>116.85</v>
      </c>
      <c r="AR353" s="27">
        <v>109.32</v>
      </c>
      <c r="AS353" s="27">
        <v>112.15</v>
      </c>
      <c r="AT353" s="27">
        <v>102.91</v>
      </c>
      <c r="AU353" s="27">
        <v>111.78</v>
      </c>
      <c r="AV353" s="27">
        <v>106.69</v>
      </c>
      <c r="AW353" s="27">
        <v>100.58</v>
      </c>
      <c r="AX353" s="27">
        <v>117.95</v>
      </c>
      <c r="AY353" s="27">
        <v>113.42</v>
      </c>
      <c r="AZ353" s="27">
        <v>107.2</v>
      </c>
      <c r="BA353" s="27">
        <v>99.49</v>
      </c>
      <c r="BB353" s="27">
        <v>101.5</v>
      </c>
      <c r="BC353" s="27">
        <v>114.16</v>
      </c>
      <c r="BD353" s="27">
        <v>89.88</v>
      </c>
      <c r="BE353" s="27">
        <v>99.31</v>
      </c>
      <c r="BG353" s="27">
        <v>106.88</v>
      </c>
      <c r="BH353" s="27">
        <v>103.8</v>
      </c>
      <c r="BI353" s="27">
        <v>113.47</v>
      </c>
      <c r="BJ353" s="27">
        <v>102.18</v>
      </c>
      <c r="BK353" s="27">
        <v>117.67</v>
      </c>
      <c r="BL353" s="27">
        <v>99.89</v>
      </c>
      <c r="BM353" s="27">
        <v>87.75</v>
      </c>
      <c r="BN353" s="27">
        <v>119.68</v>
      </c>
      <c r="BO353" s="27">
        <v>102.45</v>
      </c>
      <c r="BP353" s="27">
        <v>114.98</v>
      </c>
      <c r="BQ353" s="27">
        <v>111.57</v>
      </c>
      <c r="BR353" s="27">
        <v>92.77</v>
      </c>
      <c r="BS353" s="27">
        <v>117.78</v>
      </c>
      <c r="BT353" s="27">
        <v>113.76</v>
      </c>
      <c r="BU353" s="27">
        <v>135.53</v>
      </c>
      <c r="BV353" s="27">
        <v>114.6</v>
      </c>
      <c r="BW353" s="27">
        <v>106.16</v>
      </c>
      <c r="BX353" s="27">
        <v>101.02</v>
      </c>
      <c r="CC353" s="27">
        <v>94.98</v>
      </c>
      <c r="CD353" s="27">
        <v>134.38999999999999</v>
      </c>
      <c r="CE353" s="27">
        <v>102.23</v>
      </c>
      <c r="CF353" s="27">
        <v>102.21</v>
      </c>
      <c r="CG353" s="27">
        <v>125.15</v>
      </c>
    </row>
  </sheetData>
  <hyperlinks>
    <hyperlink ref="A1" location="Contents!A1" display="Return to contents"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P352"/>
  <sheetViews>
    <sheetView workbookViewId="0">
      <pane xSplit="1" ySplit="3" topLeftCell="B332" activePane="bottomRight" state="frozen"/>
      <selection pane="topRight" activeCell="B1" sqref="B1"/>
      <selection pane="bottomLeft" activeCell="A4" sqref="A4"/>
      <selection pane="bottomRight" activeCell="C352" sqref="C352"/>
    </sheetView>
  </sheetViews>
  <sheetFormatPr defaultColWidth="9.109375" defaultRowHeight="13.8" x14ac:dyDescent="0.3"/>
  <cols>
    <col min="1" max="1" width="16.6640625" style="1" customWidth="1"/>
    <col min="2" max="14" width="11.88671875" style="1" customWidth="1"/>
    <col min="15" max="15" width="1.88671875" style="1" customWidth="1"/>
    <col min="16" max="16" width="11.88671875" style="1" customWidth="1"/>
    <col min="17" max="16384" width="9.109375" style="1"/>
  </cols>
  <sheetData>
    <row r="1" spans="1:16" x14ac:dyDescent="0.3">
      <c r="A1" s="5" t="s">
        <v>0</v>
      </c>
    </row>
    <row r="2" spans="1:16" ht="69" x14ac:dyDescent="0.3">
      <c r="A2" s="23" t="s">
        <v>1</v>
      </c>
      <c r="B2" s="24" t="s">
        <v>424</v>
      </c>
      <c r="C2" s="24" t="s">
        <v>425</v>
      </c>
      <c r="D2" s="24" t="s">
        <v>426</v>
      </c>
      <c r="E2" s="24" t="s">
        <v>427</v>
      </c>
      <c r="F2" s="24" t="s">
        <v>428</v>
      </c>
      <c r="G2" s="24" t="s">
        <v>429</v>
      </c>
      <c r="H2" s="24" t="s">
        <v>430</v>
      </c>
      <c r="I2" s="24" t="s">
        <v>431</v>
      </c>
      <c r="J2" s="24" t="s">
        <v>432</v>
      </c>
      <c r="K2" s="24" t="s">
        <v>433</v>
      </c>
      <c r="L2" s="24" t="s">
        <v>434</v>
      </c>
      <c r="M2" s="24" t="s">
        <v>435</v>
      </c>
      <c r="N2" s="24" t="s">
        <v>436</v>
      </c>
      <c r="O2" s="24"/>
      <c r="P2" s="24"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5">
        <v>1950</v>
      </c>
      <c r="B4" s="26">
        <f ca="1">GEOMEAN(OFFSET(B$75,$O4,0,4,1))</f>
        <v>21.537299872982132</v>
      </c>
      <c r="C4" s="26">
        <f t="shared" ref="C4:N4" ca="1" si="0">GEOMEAN(OFFSET(C$75,$O4,0,4,1))</f>
        <v>7.8390326800522772</v>
      </c>
      <c r="D4" s="26">
        <f t="shared" ca="1" si="0"/>
        <v>14.597849510186421</v>
      </c>
      <c r="E4" s="26">
        <f t="shared" ca="1" si="0"/>
        <v>18.251386379991818</v>
      </c>
      <c r="F4" s="26">
        <f ca="1">IFERROR(GEOMEAN(OFFSET(F$75,$O4,0,4,1)),0)</f>
        <v>0</v>
      </c>
      <c r="G4" s="26">
        <f t="shared" ca="1" si="0"/>
        <v>0.78968339966889456</v>
      </c>
      <c r="H4" s="26">
        <f t="shared" ca="1" si="0"/>
        <v>34.098902697067977</v>
      </c>
      <c r="I4" s="26">
        <f t="shared" ca="1" si="0"/>
        <v>12.126904491541504</v>
      </c>
      <c r="J4" s="26">
        <f t="shared" ca="1" si="0"/>
        <v>0.33</v>
      </c>
      <c r="K4" s="26">
        <f t="shared" ca="1" si="0"/>
        <v>2.4323767086903429</v>
      </c>
      <c r="L4" s="26">
        <f t="shared" ca="1" si="0"/>
        <v>0.34</v>
      </c>
      <c r="M4" s="26">
        <f t="shared" ref="M4:M24" ca="1" si="1">IFERROR(GEOMEAN(OFFSET(M$75,$O4,0,4,1)),0)</f>
        <v>0</v>
      </c>
      <c r="N4" s="26">
        <f t="shared" ca="1" si="0"/>
        <v>1.21</v>
      </c>
      <c r="O4" s="26">
        <f>0</f>
        <v>0</v>
      </c>
      <c r="P4" s="26">
        <f ca="1">GEOMEAN(OFFSET(P$75,$O4,0,4,1))</f>
        <v>15.864182903045981</v>
      </c>
    </row>
    <row r="5" spans="1:16" x14ac:dyDescent="0.3">
      <c r="A5" s="25">
        <v>1951</v>
      </c>
      <c r="B5" s="26">
        <f t="shared" ref="B5:N68" ca="1" si="2">GEOMEAN(OFFSET(B$75,$O5,0,4,1))</f>
        <v>21.819896883037501</v>
      </c>
      <c r="C5" s="26">
        <f t="shared" ca="1" si="2"/>
        <v>8.1946262770931906</v>
      </c>
      <c r="D5" s="26">
        <f t="shared" ca="1" si="2"/>
        <v>15.306876296756476</v>
      </c>
      <c r="E5" s="26">
        <f t="shared" ca="1" si="2"/>
        <v>18.682421808498507</v>
      </c>
      <c r="F5" s="26">
        <f t="shared" ref="F5:F26" ca="1" si="3">IFERROR(GEOMEAN(OFFSET(F$75,$O5,0,4,1)),0)</f>
        <v>0</v>
      </c>
      <c r="G5" s="26">
        <f t="shared" ca="1" si="2"/>
        <v>0.8797158044661153</v>
      </c>
      <c r="H5" s="26">
        <f t="shared" ca="1" si="2"/>
        <v>36.040591494483692</v>
      </c>
      <c r="I5" s="26">
        <f t="shared" ca="1" si="2"/>
        <v>15.070093928453087</v>
      </c>
      <c r="J5" s="26">
        <f t="shared" ca="1" si="2"/>
        <v>0.33</v>
      </c>
      <c r="K5" s="26">
        <f t="shared" ca="1" si="2"/>
        <v>3.5009604440077129</v>
      </c>
      <c r="L5" s="26">
        <f t="shared" ca="1" si="2"/>
        <v>0.34</v>
      </c>
      <c r="M5" s="26">
        <f t="shared" ca="1" si="1"/>
        <v>0</v>
      </c>
      <c r="N5" s="26">
        <f t="shared" ca="1" si="2"/>
        <v>1.21</v>
      </c>
      <c r="O5" s="26">
        <f>O4+4</f>
        <v>4</v>
      </c>
      <c r="P5" s="26">
        <f t="shared" ref="P5:P68" ca="1" si="4">GEOMEAN(OFFSET(P$75,$O5,0,4,1))</f>
        <v>16.444253931557757</v>
      </c>
    </row>
    <row r="6" spans="1:16" x14ac:dyDescent="0.3">
      <c r="A6" s="25">
        <v>1952</v>
      </c>
      <c r="B6" s="26">
        <f t="shared" ca="1" si="2"/>
        <v>22.07734899622174</v>
      </c>
      <c r="C6" s="26">
        <f t="shared" ca="1" si="2"/>
        <v>8.4994034537507375</v>
      </c>
      <c r="D6" s="26">
        <f t="shared" ca="1" si="2"/>
        <v>15.722043378810362</v>
      </c>
      <c r="E6" s="26">
        <f t="shared" ca="1" si="2"/>
        <v>18.774967402286954</v>
      </c>
      <c r="F6" s="26">
        <f t="shared" ca="1" si="3"/>
        <v>0</v>
      </c>
      <c r="G6" s="26">
        <f t="shared" ca="1" si="2"/>
        <v>0.98442855611079361</v>
      </c>
      <c r="H6" s="26">
        <f t="shared" ca="1" si="2"/>
        <v>37.825072802887419</v>
      </c>
      <c r="I6" s="26">
        <f t="shared" ca="1" si="2"/>
        <v>17.42026858026378</v>
      </c>
      <c r="J6" s="26">
        <f t="shared" ca="1" si="2"/>
        <v>0.33</v>
      </c>
      <c r="K6" s="26">
        <f t="shared" ca="1" si="2"/>
        <v>4.5343651425159246</v>
      </c>
      <c r="L6" s="26">
        <f t="shared" ca="1" si="2"/>
        <v>0.34</v>
      </c>
      <c r="M6" s="26">
        <f t="shared" ca="1" si="1"/>
        <v>0</v>
      </c>
      <c r="N6" s="26">
        <f t="shared" ca="1" si="2"/>
        <v>1.21</v>
      </c>
      <c r="O6" s="26">
        <f t="shared" ref="O6:O69" si="5">O5+4</f>
        <v>8</v>
      </c>
      <c r="P6" s="26">
        <f t="shared" ca="1" si="4"/>
        <v>16.942028609038037</v>
      </c>
    </row>
    <row r="7" spans="1:16" x14ac:dyDescent="0.3">
      <c r="A7" s="25">
        <v>1953</v>
      </c>
      <c r="B7" s="26">
        <f t="shared" ca="1" si="2"/>
        <v>22.414774144182367</v>
      </c>
      <c r="C7" s="26">
        <f t="shared" ca="1" si="2"/>
        <v>8.9140562485137611</v>
      </c>
      <c r="D7" s="26">
        <f t="shared" ca="1" si="2"/>
        <v>16.271503574045052</v>
      </c>
      <c r="E7" s="26">
        <f t="shared" ca="1" si="2"/>
        <v>19.042191045502907</v>
      </c>
      <c r="F7" s="26">
        <f t="shared" ca="1" si="3"/>
        <v>0</v>
      </c>
      <c r="G7" s="26">
        <f t="shared" ca="1" si="2"/>
        <v>1.1193522948733488</v>
      </c>
      <c r="H7" s="26">
        <f t="shared" ca="1" si="2"/>
        <v>39.272937597681221</v>
      </c>
      <c r="I7" s="26">
        <f t="shared" ca="1" si="2"/>
        <v>19.274114896652499</v>
      </c>
      <c r="J7" s="26">
        <f t="shared" ca="1" si="2"/>
        <v>0.33</v>
      </c>
      <c r="K7" s="26">
        <f t="shared" ca="1" si="2"/>
        <v>5.595604261824028</v>
      </c>
      <c r="L7" s="26">
        <f t="shared" ca="1" si="2"/>
        <v>0.34</v>
      </c>
      <c r="M7" s="26">
        <f t="shared" ca="1" si="1"/>
        <v>0</v>
      </c>
      <c r="N7" s="26">
        <f t="shared" ca="1" si="2"/>
        <v>1.21</v>
      </c>
      <c r="O7" s="26">
        <f t="shared" si="5"/>
        <v>12</v>
      </c>
      <c r="P7" s="26">
        <f t="shared" ca="1" si="4"/>
        <v>17.406920797719909</v>
      </c>
    </row>
    <row r="8" spans="1:16" x14ac:dyDescent="0.3">
      <c r="A8" s="25">
        <v>1954</v>
      </c>
      <c r="B8" s="26">
        <f t="shared" ca="1" si="2"/>
        <v>22.83460545106394</v>
      </c>
      <c r="C8" s="26">
        <f t="shared" ca="1" si="2"/>
        <v>9.3989440101227295</v>
      </c>
      <c r="D8" s="26">
        <f t="shared" ca="1" si="2"/>
        <v>16.886560477402295</v>
      </c>
      <c r="E8" s="26">
        <f t="shared" ca="1" si="2"/>
        <v>19.496876994100639</v>
      </c>
      <c r="F8" s="26">
        <f t="shared" ca="1" si="3"/>
        <v>0</v>
      </c>
      <c r="G8" s="26">
        <f t="shared" ca="1" si="2"/>
        <v>1.2469529406098625</v>
      </c>
      <c r="H8" s="26">
        <f t="shared" ca="1" si="2"/>
        <v>40.881904148113016</v>
      </c>
      <c r="I8" s="26">
        <f t="shared" ca="1" si="2"/>
        <v>20.381594333908804</v>
      </c>
      <c r="J8" s="26">
        <f t="shared" ca="1" si="2"/>
        <v>0.33</v>
      </c>
      <c r="K8" s="26">
        <f t="shared" ca="1" si="2"/>
        <v>6.7187014058583694</v>
      </c>
      <c r="L8" s="26">
        <f t="shared" ca="1" si="2"/>
        <v>0.34</v>
      </c>
      <c r="M8" s="26">
        <f t="shared" ca="1" si="1"/>
        <v>0</v>
      </c>
      <c r="N8" s="26">
        <f t="shared" ca="1" si="2"/>
        <v>1.21</v>
      </c>
      <c r="O8" s="26">
        <f t="shared" si="5"/>
        <v>16</v>
      </c>
      <c r="P8" s="26">
        <f t="shared" ca="1" si="4"/>
        <v>17.96417440632592</v>
      </c>
    </row>
    <row r="9" spans="1:16" x14ac:dyDescent="0.3">
      <c r="A9" s="25">
        <v>1955</v>
      </c>
      <c r="B9" s="26">
        <f t="shared" ca="1" si="2"/>
        <v>23.401754304133679</v>
      </c>
      <c r="C9" s="26">
        <f t="shared" ca="1" si="2"/>
        <v>9.9188683041308359</v>
      </c>
      <c r="D9" s="26">
        <f t="shared" ca="1" si="2"/>
        <v>17.777243274188638</v>
      </c>
      <c r="E9" s="26">
        <f t="shared" ca="1" si="2"/>
        <v>20.240991153781177</v>
      </c>
      <c r="F9" s="26">
        <f t="shared" ca="1" si="3"/>
        <v>0</v>
      </c>
      <c r="G9" s="26">
        <f t="shared" ca="1" si="2"/>
        <v>1.4162611350832159</v>
      </c>
      <c r="H9" s="26">
        <f t="shared" ca="1" si="2"/>
        <v>42.771632323444045</v>
      </c>
      <c r="I9" s="26">
        <f t="shared" ca="1" si="2"/>
        <v>20.799883461171341</v>
      </c>
      <c r="J9" s="26">
        <f t="shared" ca="1" si="2"/>
        <v>0.6873761705155238</v>
      </c>
      <c r="K9" s="26">
        <f t="shared" ca="1" si="2"/>
        <v>7.7125576764867478</v>
      </c>
      <c r="L9" s="26">
        <f t="shared" ca="1" si="2"/>
        <v>0.34</v>
      </c>
      <c r="M9" s="26">
        <f t="shared" ca="1" si="1"/>
        <v>0</v>
      </c>
      <c r="N9" s="26">
        <f t="shared" ca="1" si="2"/>
        <v>1.21</v>
      </c>
      <c r="O9" s="26">
        <f t="shared" si="5"/>
        <v>20</v>
      </c>
      <c r="P9" s="26">
        <f t="shared" ca="1" si="4"/>
        <v>18.676066135387131</v>
      </c>
    </row>
    <row r="10" spans="1:16" x14ac:dyDescent="0.3">
      <c r="A10" s="25">
        <v>1956</v>
      </c>
      <c r="B10" s="26">
        <f t="shared" ca="1" si="2"/>
        <v>24.168859438915756</v>
      </c>
      <c r="C10" s="26">
        <f t="shared" ca="1" si="2"/>
        <v>10.46876150752477</v>
      </c>
      <c r="D10" s="26">
        <f t="shared" ca="1" si="2"/>
        <v>18.947223958712932</v>
      </c>
      <c r="E10" s="26">
        <f t="shared" ca="1" si="2"/>
        <v>21.093562196727767</v>
      </c>
      <c r="F10" s="26">
        <f t="shared" ca="1" si="3"/>
        <v>0</v>
      </c>
      <c r="G10" s="26">
        <f t="shared" ca="1" si="2"/>
        <v>1.6240378121107928</v>
      </c>
      <c r="H10" s="26">
        <f t="shared" ca="1" si="2"/>
        <v>44.644447023021968</v>
      </c>
      <c r="I10" s="26">
        <f t="shared" ca="1" si="2"/>
        <v>21.301473202354117</v>
      </c>
      <c r="J10" s="26">
        <f t="shared" ca="1" si="2"/>
        <v>1.8280287044331782</v>
      </c>
      <c r="K10" s="26">
        <f t="shared" ca="1" si="2"/>
        <v>8.7425520315521386</v>
      </c>
      <c r="L10" s="26">
        <f t="shared" ca="1" si="2"/>
        <v>0.34</v>
      </c>
      <c r="M10" s="26">
        <f t="shared" ca="1" si="1"/>
        <v>0</v>
      </c>
      <c r="N10" s="26">
        <f t="shared" ca="1" si="2"/>
        <v>1.21</v>
      </c>
      <c r="O10" s="26">
        <f t="shared" si="5"/>
        <v>24</v>
      </c>
      <c r="P10" s="26">
        <f t="shared" ca="1" si="4"/>
        <v>19.523450558542095</v>
      </c>
    </row>
    <row r="11" spans="1:16" x14ac:dyDescent="0.3">
      <c r="A11" s="25">
        <v>1957</v>
      </c>
      <c r="B11" s="26">
        <f t="shared" ca="1" si="2"/>
        <v>25.048792348798891</v>
      </c>
      <c r="C11" s="26">
        <f t="shared" ca="1" si="2"/>
        <v>11.08348307903351</v>
      </c>
      <c r="D11" s="26">
        <f t="shared" ca="1" si="2"/>
        <v>20.000654937768537</v>
      </c>
      <c r="E11" s="26">
        <f t="shared" ca="1" si="2"/>
        <v>22.261360191765256</v>
      </c>
      <c r="F11" s="26">
        <f t="shared" ca="1" si="3"/>
        <v>0</v>
      </c>
      <c r="G11" s="26">
        <f t="shared" ca="1" si="2"/>
        <v>1.8241433772750337</v>
      </c>
      <c r="H11" s="26">
        <f t="shared" ca="1" si="2"/>
        <v>46.631458027828884</v>
      </c>
      <c r="I11" s="26">
        <f t="shared" ca="1" si="2"/>
        <v>21.98191695353794</v>
      </c>
      <c r="J11" s="26">
        <f t="shared" ca="1" si="2"/>
        <v>2.8264804341720073</v>
      </c>
      <c r="K11" s="26">
        <f t="shared" ca="1" si="2"/>
        <v>9.7535916083237755</v>
      </c>
      <c r="L11" s="26">
        <f t="shared" ca="1" si="2"/>
        <v>0.34</v>
      </c>
      <c r="M11" s="26">
        <f t="shared" ca="1" si="1"/>
        <v>0</v>
      </c>
      <c r="N11" s="26">
        <f t="shared" ca="1" si="2"/>
        <v>1.21</v>
      </c>
      <c r="O11" s="26">
        <f t="shared" si="5"/>
        <v>28</v>
      </c>
      <c r="P11" s="26">
        <f t="shared" ca="1" si="4"/>
        <v>20.448239436015662</v>
      </c>
    </row>
    <row r="12" spans="1:16" x14ac:dyDescent="0.3">
      <c r="A12" s="25">
        <v>1958</v>
      </c>
      <c r="B12" s="26">
        <f t="shared" ca="1" si="2"/>
        <v>25.92883333776923</v>
      </c>
      <c r="C12" s="26">
        <f t="shared" ca="1" si="2"/>
        <v>11.698860981812318</v>
      </c>
      <c r="D12" s="26">
        <f t="shared" ca="1" si="2"/>
        <v>21.000441628099804</v>
      </c>
      <c r="E12" s="26">
        <f t="shared" ca="1" si="2"/>
        <v>23.786319939062459</v>
      </c>
      <c r="F12" s="26">
        <f t="shared" ca="1" si="3"/>
        <v>0</v>
      </c>
      <c r="G12" s="26">
        <f t="shared" ca="1" si="2"/>
        <v>2.0266335636342587</v>
      </c>
      <c r="H12" s="26">
        <f t="shared" ca="1" si="2"/>
        <v>48.619550104216593</v>
      </c>
      <c r="I12" s="26">
        <f t="shared" ca="1" si="2"/>
        <v>22.469751718986871</v>
      </c>
      <c r="J12" s="26">
        <f t="shared" ca="1" si="2"/>
        <v>3.7041144475509697</v>
      </c>
      <c r="K12" s="26">
        <f t="shared" ca="1" si="2"/>
        <v>10.79577508143881</v>
      </c>
      <c r="L12" s="26">
        <f t="shared" ca="1" si="2"/>
        <v>0.34</v>
      </c>
      <c r="M12" s="26">
        <f t="shared" ca="1" si="1"/>
        <v>0</v>
      </c>
      <c r="N12" s="26">
        <f t="shared" ca="1" si="2"/>
        <v>1.21</v>
      </c>
      <c r="O12" s="26">
        <f t="shared" si="5"/>
        <v>32</v>
      </c>
      <c r="P12" s="26">
        <f t="shared" ca="1" si="4"/>
        <v>21.395940556177358</v>
      </c>
    </row>
    <row r="13" spans="1:16" x14ac:dyDescent="0.3">
      <c r="A13" s="25">
        <v>1959</v>
      </c>
      <c r="B13" s="26">
        <f t="shared" ca="1" si="2"/>
        <v>26.841078943012114</v>
      </c>
      <c r="C13" s="26">
        <f t="shared" ca="1" si="2"/>
        <v>12.29633997937427</v>
      </c>
      <c r="D13" s="26">
        <f t="shared" ca="1" si="2"/>
        <v>22.181818894554613</v>
      </c>
      <c r="E13" s="26">
        <f t="shared" ca="1" si="2"/>
        <v>25.26323724578128</v>
      </c>
      <c r="F13" s="26">
        <f t="shared" ca="1" si="3"/>
        <v>0</v>
      </c>
      <c r="G13" s="26">
        <f t="shared" ca="1" si="2"/>
        <v>2.2662624070495201</v>
      </c>
      <c r="H13" s="26">
        <f t="shared" ca="1" si="2"/>
        <v>50.559567869797853</v>
      </c>
      <c r="I13" s="26">
        <f t="shared" ca="1" si="2"/>
        <v>22.909054605743368</v>
      </c>
      <c r="J13" s="26">
        <f t="shared" ca="1" si="2"/>
        <v>4.6078231410770432</v>
      </c>
      <c r="K13" s="26">
        <f t="shared" ca="1" si="2"/>
        <v>11.816695345597218</v>
      </c>
      <c r="L13" s="26">
        <f t="shared" ca="1" si="2"/>
        <v>0.34</v>
      </c>
      <c r="M13" s="26">
        <f t="shared" ca="1" si="1"/>
        <v>0</v>
      </c>
      <c r="N13" s="26">
        <f t="shared" ca="1" si="2"/>
        <v>1.21</v>
      </c>
      <c r="O13" s="26">
        <f t="shared" si="5"/>
        <v>36</v>
      </c>
      <c r="P13" s="26">
        <f t="shared" ca="1" si="4"/>
        <v>22.340848176822913</v>
      </c>
    </row>
    <row r="14" spans="1:16" x14ac:dyDescent="0.3">
      <c r="A14" s="25">
        <v>1960</v>
      </c>
      <c r="B14" s="26">
        <f t="shared" ca="1" si="2"/>
        <v>27.977711959279361</v>
      </c>
      <c r="C14" s="26">
        <f t="shared" ca="1" si="2"/>
        <v>12.8765884166114</v>
      </c>
      <c r="D14" s="26">
        <f t="shared" ca="1" si="2"/>
        <v>23.729901207828707</v>
      </c>
      <c r="E14" s="26">
        <f t="shared" ca="1" si="2"/>
        <v>27.196403131081322</v>
      </c>
      <c r="F14" s="26">
        <f t="shared" ca="1" si="3"/>
        <v>0</v>
      </c>
      <c r="G14" s="26">
        <f t="shared" ca="1" si="2"/>
        <v>2.5485821016339143</v>
      </c>
      <c r="H14" s="26">
        <f t="shared" ca="1" si="2"/>
        <v>52.52670604344523</v>
      </c>
      <c r="I14" s="26">
        <f t="shared" ca="1" si="2"/>
        <v>24.358534438422843</v>
      </c>
      <c r="J14" s="26">
        <f t="shared" ca="1" si="2"/>
        <v>5.5461732041688609</v>
      </c>
      <c r="K14" s="26">
        <f t="shared" ca="1" si="2"/>
        <v>12.903669205859853</v>
      </c>
      <c r="L14" s="26">
        <f t="shared" ca="1" si="2"/>
        <v>0.34</v>
      </c>
      <c r="M14" s="26">
        <f t="shared" ca="1" si="1"/>
        <v>0</v>
      </c>
      <c r="N14" s="26">
        <f t="shared" ca="1" si="2"/>
        <v>1.21</v>
      </c>
      <c r="O14" s="26">
        <f t="shared" si="5"/>
        <v>40</v>
      </c>
      <c r="P14" s="26">
        <f t="shared" ca="1" si="4"/>
        <v>23.405269391166339</v>
      </c>
    </row>
    <row r="15" spans="1:16" x14ac:dyDescent="0.3">
      <c r="A15" s="25">
        <v>1961</v>
      </c>
      <c r="B15" s="26">
        <f t="shared" ca="1" si="2"/>
        <v>29.372086904713846</v>
      </c>
      <c r="C15" s="26">
        <f t="shared" ca="1" si="2"/>
        <v>13.453897791393304</v>
      </c>
      <c r="D15" s="26">
        <f t="shared" ca="1" si="2"/>
        <v>25.710385649279214</v>
      </c>
      <c r="E15" s="26">
        <f t="shared" ca="1" si="2"/>
        <v>28.979865883490412</v>
      </c>
      <c r="F15" s="26">
        <f t="shared" ca="1" si="3"/>
        <v>0</v>
      </c>
      <c r="G15" s="26">
        <f t="shared" ca="1" si="2"/>
        <v>2.9126780636113896</v>
      </c>
      <c r="H15" s="26">
        <f t="shared" ca="1" si="2"/>
        <v>54.979834793258746</v>
      </c>
      <c r="I15" s="26">
        <f t="shared" ca="1" si="2"/>
        <v>26.114570904329447</v>
      </c>
      <c r="J15" s="26">
        <f t="shared" ca="1" si="2"/>
        <v>6.5020964068709697</v>
      </c>
      <c r="K15" s="26">
        <f t="shared" ca="1" si="2"/>
        <v>13.875566178668667</v>
      </c>
      <c r="L15" s="26">
        <f t="shared" ca="1" si="2"/>
        <v>0.34</v>
      </c>
      <c r="M15" s="26">
        <f t="shared" ca="1" si="1"/>
        <v>0</v>
      </c>
      <c r="N15" s="26">
        <f t="shared" ca="1" si="2"/>
        <v>1.21</v>
      </c>
      <c r="O15" s="26">
        <f t="shared" si="5"/>
        <v>44</v>
      </c>
      <c r="P15" s="26">
        <f t="shared" ca="1" si="4"/>
        <v>24.634949948305088</v>
      </c>
    </row>
    <row r="16" spans="1:16" x14ac:dyDescent="0.3">
      <c r="A16" s="25">
        <v>1962</v>
      </c>
      <c r="B16" s="26">
        <f t="shared" ca="1" si="2"/>
        <v>30.80773396015023</v>
      </c>
      <c r="C16" s="26">
        <f t="shared" ca="1" si="2"/>
        <v>14.083945900227583</v>
      </c>
      <c r="D16" s="26">
        <f t="shared" ca="1" si="2"/>
        <v>27.841588501512522</v>
      </c>
      <c r="E16" s="26">
        <f t="shared" ca="1" si="2"/>
        <v>29.777293065056714</v>
      </c>
      <c r="F16" s="26">
        <f t="shared" ca="1" si="3"/>
        <v>0</v>
      </c>
      <c r="G16" s="26">
        <f t="shared" ca="1" si="2"/>
        <v>3.3573189901552483</v>
      </c>
      <c r="H16" s="26">
        <f t="shared" ca="1" si="2"/>
        <v>57.466706693245378</v>
      </c>
      <c r="I16" s="26">
        <f t="shared" ca="1" si="2"/>
        <v>27.370347696269224</v>
      </c>
      <c r="J16" s="26">
        <f t="shared" ca="1" si="2"/>
        <v>7.3888728583899406</v>
      </c>
      <c r="K16" s="26">
        <f t="shared" ca="1" si="2"/>
        <v>14.685745448105399</v>
      </c>
      <c r="L16" s="26">
        <f t="shared" ca="1" si="2"/>
        <v>0.34</v>
      </c>
      <c r="M16" s="26">
        <f t="shared" ca="1" si="1"/>
        <v>0</v>
      </c>
      <c r="N16" s="26">
        <f t="shared" ca="1" si="2"/>
        <v>1.21</v>
      </c>
      <c r="O16" s="26">
        <f t="shared" si="5"/>
        <v>48</v>
      </c>
      <c r="P16" s="26">
        <f t="shared" ca="1" si="4"/>
        <v>25.808359966390579</v>
      </c>
    </row>
    <row r="17" spans="1:16" x14ac:dyDescent="0.3">
      <c r="A17" s="25">
        <v>1963</v>
      </c>
      <c r="B17" s="26">
        <f t="shared" ca="1" si="2"/>
        <v>32.023403511728169</v>
      </c>
      <c r="C17" s="26">
        <f t="shared" ca="1" si="2"/>
        <v>14.651699322298047</v>
      </c>
      <c r="D17" s="26">
        <f t="shared" ca="1" si="2"/>
        <v>29.795286907982714</v>
      </c>
      <c r="E17" s="26">
        <f t="shared" ca="1" si="2"/>
        <v>30.338989672215419</v>
      </c>
      <c r="F17" s="26">
        <f t="shared" ca="1" si="3"/>
        <v>0</v>
      </c>
      <c r="G17" s="26">
        <f t="shared" ca="1" si="2"/>
        <v>3.9180566987095213</v>
      </c>
      <c r="H17" s="26">
        <f t="shared" ca="1" si="2"/>
        <v>59.596941917113384</v>
      </c>
      <c r="I17" s="26">
        <f t="shared" ca="1" si="2"/>
        <v>28.724726380662162</v>
      </c>
      <c r="J17" s="26">
        <f t="shared" ca="1" si="2"/>
        <v>8.122776229263323</v>
      </c>
      <c r="K17" s="26">
        <f t="shared" ca="1" si="2"/>
        <v>15.46117476245616</v>
      </c>
      <c r="L17" s="26">
        <f t="shared" ca="1" si="2"/>
        <v>0.34</v>
      </c>
      <c r="M17" s="26">
        <f t="shared" ca="1" si="1"/>
        <v>0</v>
      </c>
      <c r="N17" s="26">
        <f t="shared" ca="1" si="2"/>
        <v>1.21</v>
      </c>
      <c r="O17" s="26">
        <f t="shared" si="5"/>
        <v>52</v>
      </c>
      <c r="P17" s="26">
        <f t="shared" ca="1" si="4"/>
        <v>26.798542322267775</v>
      </c>
    </row>
    <row r="18" spans="1:16" x14ac:dyDescent="0.3">
      <c r="A18" s="25">
        <v>1964</v>
      </c>
      <c r="B18" s="26">
        <f t="shared" ca="1" si="2"/>
        <v>33.297567031924039</v>
      </c>
      <c r="C18" s="26">
        <f t="shared" ca="1" si="2"/>
        <v>15.310978781614354</v>
      </c>
      <c r="D18" s="26">
        <f t="shared" ca="1" si="2"/>
        <v>31.836189142412781</v>
      </c>
      <c r="E18" s="26">
        <f t="shared" ca="1" si="2"/>
        <v>31.398891164279657</v>
      </c>
      <c r="F18" s="26">
        <f t="shared" ca="1" si="3"/>
        <v>0</v>
      </c>
      <c r="G18" s="26">
        <f t="shared" ca="1" si="2"/>
        <v>4.7082267917680589</v>
      </c>
      <c r="H18" s="26">
        <f t="shared" ca="1" si="2"/>
        <v>62.010556492344151</v>
      </c>
      <c r="I18" s="26">
        <f t="shared" ca="1" si="2"/>
        <v>30.087738027961962</v>
      </c>
      <c r="J18" s="26">
        <f t="shared" ca="1" si="2"/>
        <v>8.7781772451648674</v>
      </c>
      <c r="K18" s="26">
        <f t="shared" ca="1" si="2"/>
        <v>16.146471063864652</v>
      </c>
      <c r="L18" s="26">
        <f t="shared" ca="1" si="2"/>
        <v>0.34</v>
      </c>
      <c r="M18" s="26">
        <f t="shared" ca="1" si="1"/>
        <v>0</v>
      </c>
      <c r="N18" s="26">
        <f t="shared" ca="1" si="2"/>
        <v>1.21</v>
      </c>
      <c r="O18" s="26">
        <f t="shared" si="5"/>
        <v>56</v>
      </c>
      <c r="P18" s="26">
        <f t="shared" ca="1" si="4"/>
        <v>27.917931108854926</v>
      </c>
    </row>
    <row r="19" spans="1:16" x14ac:dyDescent="0.3">
      <c r="A19" s="25">
        <v>1965</v>
      </c>
      <c r="B19" s="26">
        <f t="shared" ca="1" si="2"/>
        <v>34.797540184751313</v>
      </c>
      <c r="C19" s="26">
        <f t="shared" ca="1" si="2"/>
        <v>16.143193479218095</v>
      </c>
      <c r="D19" s="26">
        <f t="shared" ca="1" si="2"/>
        <v>34.485225405957067</v>
      </c>
      <c r="E19" s="26">
        <f t="shared" ca="1" si="2"/>
        <v>32.597446834306353</v>
      </c>
      <c r="F19" s="26">
        <f t="shared" ca="1" si="3"/>
        <v>0</v>
      </c>
      <c r="G19" s="26">
        <f t="shared" ca="1" si="2"/>
        <v>5.7110624709083719</v>
      </c>
      <c r="H19" s="26">
        <f t="shared" ca="1" si="2"/>
        <v>64.770270925163402</v>
      </c>
      <c r="I19" s="26">
        <f t="shared" ca="1" si="2"/>
        <v>31.450441758236835</v>
      </c>
      <c r="J19" s="26">
        <f t="shared" ca="1" si="2"/>
        <v>9.4727659013188923</v>
      </c>
      <c r="K19" s="26">
        <f t="shared" ca="1" si="2"/>
        <v>17.955836521577783</v>
      </c>
      <c r="L19" s="26">
        <f t="shared" ca="1" si="2"/>
        <v>0.34</v>
      </c>
      <c r="M19" s="26">
        <f t="shared" ca="1" si="1"/>
        <v>0</v>
      </c>
      <c r="N19" s="26">
        <f t="shared" ca="1" si="2"/>
        <v>1.21</v>
      </c>
      <c r="O19" s="26">
        <f t="shared" si="5"/>
        <v>60</v>
      </c>
      <c r="P19" s="26">
        <f t="shared" ca="1" si="4"/>
        <v>29.230069653960676</v>
      </c>
    </row>
    <row r="20" spans="1:16" x14ac:dyDescent="0.3">
      <c r="A20" s="25">
        <v>1966</v>
      </c>
      <c r="B20" s="26">
        <f t="shared" ca="1" si="2"/>
        <v>36.17074120286923</v>
      </c>
      <c r="C20" s="26">
        <f t="shared" ca="1" si="2"/>
        <v>17.025574282579012</v>
      </c>
      <c r="D20" s="26">
        <f t="shared" ca="1" si="2"/>
        <v>36.920587660092757</v>
      </c>
      <c r="E20" s="26">
        <f t="shared" ca="1" si="2"/>
        <v>33.644422729916172</v>
      </c>
      <c r="F20" s="26">
        <f t="shared" ca="1" si="3"/>
        <v>0</v>
      </c>
      <c r="G20" s="26">
        <f t="shared" ca="1" si="2"/>
        <v>7.0211583530362018</v>
      </c>
      <c r="H20" s="26">
        <f t="shared" ca="1" si="2"/>
        <v>67.555670800220383</v>
      </c>
      <c r="I20" s="26">
        <f t="shared" ca="1" si="2"/>
        <v>32.364467526746573</v>
      </c>
      <c r="J20" s="26">
        <f t="shared" ca="1" si="2"/>
        <v>10.163423223499775</v>
      </c>
      <c r="K20" s="26">
        <f t="shared" ca="1" si="2"/>
        <v>20.063616090816705</v>
      </c>
      <c r="L20" s="26">
        <f t="shared" ca="1" si="2"/>
        <v>0.34</v>
      </c>
      <c r="M20" s="26">
        <f t="shared" ca="1" si="1"/>
        <v>0</v>
      </c>
      <c r="N20" s="26">
        <f t="shared" ref="C20:N35" ca="1" si="6">GEOMEAN(OFFSET(N$75,$O20,0,4,1))</f>
        <v>1.21</v>
      </c>
      <c r="O20" s="26">
        <f t="shared" si="5"/>
        <v>64</v>
      </c>
      <c r="P20" s="26">
        <f t="shared" ca="1" si="4"/>
        <v>30.508081637453795</v>
      </c>
    </row>
    <row r="21" spans="1:16" x14ac:dyDescent="0.3">
      <c r="A21" s="25">
        <v>1967</v>
      </c>
      <c r="B21" s="26">
        <f t="shared" ca="1" si="2"/>
        <v>37.433290312373586</v>
      </c>
      <c r="C21" s="26">
        <f t="shared" ca="1" si="6"/>
        <v>18.062208897041195</v>
      </c>
      <c r="D21" s="26">
        <f t="shared" ca="1" si="6"/>
        <v>38.806502634885142</v>
      </c>
      <c r="E21" s="26">
        <f t="shared" ca="1" si="6"/>
        <v>34.565075864290186</v>
      </c>
      <c r="F21" s="26">
        <f t="shared" ca="1" si="3"/>
        <v>0</v>
      </c>
      <c r="G21" s="26">
        <f t="shared" ca="1" si="6"/>
        <v>8.4219081492735928</v>
      </c>
      <c r="H21" s="26">
        <f t="shared" ca="1" si="6"/>
        <v>70.253816298736851</v>
      </c>
      <c r="I21" s="26">
        <f t="shared" ca="1" si="6"/>
        <v>33.248649563118668</v>
      </c>
      <c r="J21" s="26">
        <f t="shared" ca="1" si="6"/>
        <v>10.756244486962649</v>
      </c>
      <c r="K21" s="26">
        <f t="shared" ca="1" si="6"/>
        <v>26.394184101806161</v>
      </c>
      <c r="L21" s="26">
        <f t="shared" ca="1" si="6"/>
        <v>0.34</v>
      </c>
      <c r="M21" s="26">
        <f t="shared" ca="1" si="1"/>
        <v>0</v>
      </c>
      <c r="N21" s="26">
        <f t="shared" ca="1" si="6"/>
        <v>1.21</v>
      </c>
      <c r="O21" s="26">
        <f t="shared" si="5"/>
        <v>68</v>
      </c>
      <c r="P21" s="26">
        <f t="shared" ca="1" si="4"/>
        <v>31.767909032562223</v>
      </c>
    </row>
    <row r="22" spans="1:16" x14ac:dyDescent="0.3">
      <c r="A22" s="25">
        <v>1968</v>
      </c>
      <c r="B22" s="26">
        <f t="shared" ca="1" si="2"/>
        <v>38.753135684449724</v>
      </c>
      <c r="C22" s="26">
        <f t="shared" ca="1" si="6"/>
        <v>19.142955083330403</v>
      </c>
      <c r="D22" s="26">
        <f t="shared" ca="1" si="6"/>
        <v>40.845472161446018</v>
      </c>
      <c r="E22" s="26">
        <f t="shared" ca="1" si="6"/>
        <v>36.705502586607764</v>
      </c>
      <c r="F22" s="26">
        <f t="shared" ca="1" si="3"/>
        <v>0</v>
      </c>
      <c r="G22" s="26">
        <f t="shared" ca="1" si="6"/>
        <v>9.6402603645744698</v>
      </c>
      <c r="H22" s="26">
        <f t="shared" ca="1" si="6"/>
        <v>72.413630487548005</v>
      </c>
      <c r="I22" s="26">
        <f t="shared" ca="1" si="6"/>
        <v>34.117117551758597</v>
      </c>
      <c r="J22" s="26">
        <f t="shared" ca="1" si="6"/>
        <v>11.363661277008196</v>
      </c>
      <c r="K22" s="26">
        <f t="shared" ca="1" si="6"/>
        <v>31.150499673257205</v>
      </c>
      <c r="L22" s="26">
        <f t="shared" ca="1" si="6"/>
        <v>0.34</v>
      </c>
      <c r="M22" s="26">
        <f t="shared" ca="1" si="1"/>
        <v>0</v>
      </c>
      <c r="N22" s="26">
        <f t="shared" ca="1" si="6"/>
        <v>1.21</v>
      </c>
      <c r="O22" s="26">
        <f t="shared" si="5"/>
        <v>72</v>
      </c>
      <c r="P22" s="26">
        <f t="shared" ca="1" si="4"/>
        <v>33.04329688525624</v>
      </c>
    </row>
    <row r="23" spans="1:16" x14ac:dyDescent="0.3">
      <c r="A23" s="25">
        <v>1969</v>
      </c>
      <c r="B23" s="26">
        <f t="shared" ca="1" si="2"/>
        <v>40.175449787250876</v>
      </c>
      <c r="C23" s="26">
        <f t="shared" ca="1" si="6"/>
        <v>20.063546476659472</v>
      </c>
      <c r="D23" s="26">
        <f t="shared" ca="1" si="6"/>
        <v>43.040543627714477</v>
      </c>
      <c r="E23" s="26">
        <f t="shared" ca="1" si="6"/>
        <v>39.010634127692953</v>
      </c>
      <c r="F23" s="26">
        <f t="shared" ca="1" si="3"/>
        <v>0</v>
      </c>
      <c r="G23" s="26">
        <f t="shared" ca="1" si="6"/>
        <v>10.57263235806305</v>
      </c>
      <c r="H23" s="26">
        <f t="shared" ca="1" si="6"/>
        <v>74.242322100799555</v>
      </c>
      <c r="I23" s="26">
        <f t="shared" ca="1" si="6"/>
        <v>34.57710483501026</v>
      </c>
      <c r="J23" s="26">
        <f t="shared" ca="1" si="6"/>
        <v>11.981278132402688</v>
      </c>
      <c r="K23" s="26">
        <f t="shared" ca="1" si="6"/>
        <v>35.530330448669723</v>
      </c>
      <c r="L23" s="26">
        <f t="shared" ca="1" si="6"/>
        <v>0.34</v>
      </c>
      <c r="M23" s="26">
        <f t="shared" ca="1" si="1"/>
        <v>0</v>
      </c>
      <c r="N23" s="26">
        <f t="shared" ca="1" si="6"/>
        <v>1.21</v>
      </c>
      <c r="O23" s="26">
        <f t="shared" si="5"/>
        <v>76</v>
      </c>
      <c r="P23" s="26">
        <f t="shared" ca="1" si="4"/>
        <v>34.26559670464566</v>
      </c>
    </row>
    <row r="24" spans="1:16" x14ac:dyDescent="0.3">
      <c r="A24" s="25">
        <v>1970</v>
      </c>
      <c r="B24" s="26">
        <f t="shared" ca="1" si="2"/>
        <v>41.625477756054515</v>
      </c>
      <c r="C24" s="26">
        <f t="shared" ca="1" si="6"/>
        <v>20.935961805824345</v>
      </c>
      <c r="D24" s="26">
        <f t="shared" ca="1" si="6"/>
        <v>45.315517790081778</v>
      </c>
      <c r="E24" s="26">
        <f t="shared" ca="1" si="6"/>
        <v>41.19786004853065</v>
      </c>
      <c r="F24" s="26">
        <f t="shared" ca="1" si="3"/>
        <v>0</v>
      </c>
      <c r="G24" s="26">
        <f t="shared" ca="1" si="6"/>
        <v>11.355276255531704</v>
      </c>
      <c r="H24" s="26">
        <f t="shared" ca="1" si="6"/>
        <v>76.584647704901627</v>
      </c>
      <c r="I24" s="26">
        <f t="shared" ca="1" si="6"/>
        <v>35.764097430850057</v>
      </c>
      <c r="J24" s="26">
        <f t="shared" ca="1" si="6"/>
        <v>12.583882485208029</v>
      </c>
      <c r="K24" s="26">
        <f t="shared" ca="1" si="6"/>
        <v>37.894907152574184</v>
      </c>
      <c r="L24" s="26">
        <f t="shared" ca="1" si="6"/>
        <v>0.85199813360808974</v>
      </c>
      <c r="M24" s="26">
        <f t="shared" ca="1" si="1"/>
        <v>0</v>
      </c>
      <c r="N24" s="26">
        <f t="shared" ca="1" si="6"/>
        <v>2.7615824022986564</v>
      </c>
      <c r="O24" s="26">
        <f t="shared" si="5"/>
        <v>80</v>
      </c>
      <c r="P24" s="26">
        <f t="shared" ca="1" si="4"/>
        <v>35.672195686232456</v>
      </c>
    </row>
    <row r="25" spans="1:16" x14ac:dyDescent="0.3">
      <c r="A25" s="25">
        <v>1971</v>
      </c>
      <c r="B25" s="26">
        <f t="shared" ca="1" si="2"/>
        <v>43.130545497143501</v>
      </c>
      <c r="C25" s="26">
        <f t="shared" ca="1" si="6"/>
        <v>21.861026349390517</v>
      </c>
      <c r="D25" s="26">
        <f t="shared" ca="1" si="6"/>
        <v>47.459373684170416</v>
      </c>
      <c r="E25" s="26">
        <f t="shared" ca="1" si="6"/>
        <v>43.444958622841376</v>
      </c>
      <c r="F25" s="26">
        <f t="shared" ca="1" si="3"/>
        <v>0</v>
      </c>
      <c r="G25" s="26">
        <f t="shared" ca="1" si="6"/>
        <v>12.165699348036448</v>
      </c>
      <c r="H25" s="26">
        <f t="shared" ca="1" si="6"/>
        <v>78.536473365830886</v>
      </c>
      <c r="I25" s="26">
        <f t="shared" ca="1" si="6"/>
        <v>37.695688018544416</v>
      </c>
      <c r="J25" s="26">
        <f t="shared" ca="1" si="6"/>
        <v>13.183987717416205</v>
      </c>
      <c r="K25" s="26">
        <f t="shared" ca="1" si="6"/>
        <v>38.587520685046002</v>
      </c>
      <c r="L25" s="26">
        <f t="shared" ca="1" si="6"/>
        <v>2.4970360258794422</v>
      </c>
      <c r="M25" s="26">
        <f t="shared" ca="1" si="6"/>
        <v>3.6628415014847066E-2</v>
      </c>
      <c r="N25" s="26">
        <f t="shared" ca="1" si="6"/>
        <v>7.8415040289771687</v>
      </c>
      <c r="O25" s="26">
        <f t="shared" si="5"/>
        <v>84</v>
      </c>
      <c r="P25" s="26">
        <f t="shared" ca="1" si="4"/>
        <v>37.125740570425364</v>
      </c>
    </row>
    <row r="26" spans="1:16" x14ac:dyDescent="0.3">
      <c r="A26" s="25">
        <v>1972</v>
      </c>
      <c r="B26" s="26">
        <f t="shared" ca="1" si="2"/>
        <v>44.374047410654391</v>
      </c>
      <c r="C26" s="26">
        <f t="shared" ca="1" si="6"/>
        <v>22.709005544818872</v>
      </c>
      <c r="D26" s="26">
        <f t="shared" ca="1" si="6"/>
        <v>49.232906785798995</v>
      </c>
      <c r="E26" s="26">
        <f t="shared" ca="1" si="6"/>
        <v>46.048158245425803</v>
      </c>
      <c r="F26" s="26">
        <f t="shared" ca="1" si="3"/>
        <v>0</v>
      </c>
      <c r="G26" s="26">
        <f t="shared" ca="1" si="6"/>
        <v>12.860868929184406</v>
      </c>
      <c r="H26" s="26">
        <f t="shared" ca="1" si="6"/>
        <v>79.464874931846481</v>
      </c>
      <c r="I26" s="26">
        <f t="shared" ca="1" si="6"/>
        <v>39.528282327730466</v>
      </c>
      <c r="J26" s="26">
        <f t="shared" ca="1" si="6"/>
        <v>13.751375576968064</v>
      </c>
      <c r="K26" s="26">
        <f t="shared" ca="1" si="6"/>
        <v>40.777781860516569</v>
      </c>
      <c r="L26" s="26">
        <f t="shared" ca="1" si="6"/>
        <v>3.4063233888601472</v>
      </c>
      <c r="M26" s="26">
        <f t="shared" ca="1" si="6"/>
        <v>8.1072009288422064E-2</v>
      </c>
      <c r="N26" s="26">
        <f t="shared" ca="1" si="6"/>
        <v>12.201851385837367</v>
      </c>
      <c r="O26" s="26">
        <f t="shared" si="5"/>
        <v>88</v>
      </c>
      <c r="P26" s="26">
        <f t="shared" ca="1" si="4"/>
        <v>38.253978860575032</v>
      </c>
    </row>
    <row r="27" spans="1:16" x14ac:dyDescent="0.3">
      <c r="A27" s="25">
        <v>1973</v>
      </c>
      <c r="B27" s="26">
        <f t="shared" ca="1" si="2"/>
        <v>45.366686346854429</v>
      </c>
      <c r="C27" s="26">
        <f t="shared" ca="1" si="6"/>
        <v>23.449037596596011</v>
      </c>
      <c r="D27" s="26">
        <f t="shared" ca="1" si="6"/>
        <v>50.82316711980463</v>
      </c>
      <c r="E27" s="26">
        <f t="shared" ca="1" si="6"/>
        <v>49.228045868065841</v>
      </c>
      <c r="F27" s="26">
        <f t="shared" ca="1" si="6"/>
        <v>0.01</v>
      </c>
      <c r="G27" s="26">
        <f t="shared" ca="1" si="6"/>
        <v>13.789761807621426</v>
      </c>
      <c r="H27" s="26">
        <f t="shared" ca="1" si="6"/>
        <v>80.281854382479935</v>
      </c>
      <c r="I27" s="26">
        <f t="shared" ca="1" si="6"/>
        <v>40.162346211034759</v>
      </c>
      <c r="J27" s="26">
        <f t="shared" ca="1" si="6"/>
        <v>14.633981402423688</v>
      </c>
      <c r="K27" s="26">
        <f t="shared" ca="1" si="6"/>
        <v>44.504088689148645</v>
      </c>
      <c r="L27" s="26">
        <f t="shared" ca="1" si="6"/>
        <v>4.1542041092859776</v>
      </c>
      <c r="M27" s="26">
        <f t="shared" ca="1" si="6"/>
        <v>0.14831171004269364</v>
      </c>
      <c r="N27" s="26">
        <f t="shared" ca="1" si="6"/>
        <v>16.136161677347115</v>
      </c>
      <c r="O27" s="26">
        <f t="shared" si="5"/>
        <v>92</v>
      </c>
      <c r="P27" s="26">
        <f t="shared" ca="1" si="4"/>
        <v>39.363473498070348</v>
      </c>
    </row>
    <row r="28" spans="1:16" x14ac:dyDescent="0.3">
      <c r="A28" s="25">
        <v>1974</v>
      </c>
      <c r="B28" s="26">
        <f t="shared" ca="1" si="2"/>
        <v>46.304285971683136</v>
      </c>
      <c r="C28" s="26">
        <f t="shared" ca="1" si="6"/>
        <v>24.421981434869796</v>
      </c>
      <c r="D28" s="26">
        <f t="shared" ca="1" si="6"/>
        <v>52.228891390571619</v>
      </c>
      <c r="E28" s="26">
        <f t="shared" ca="1" si="6"/>
        <v>52.444612406718029</v>
      </c>
      <c r="F28" s="26">
        <f t="shared" ca="1" si="6"/>
        <v>1.6817928305074292E-2</v>
      </c>
      <c r="G28" s="26">
        <f t="shared" ca="1" si="6"/>
        <v>14.394828728306541</v>
      </c>
      <c r="H28" s="26">
        <f t="shared" ca="1" si="6"/>
        <v>81.66168221325438</v>
      </c>
      <c r="I28" s="26">
        <f t="shared" ca="1" si="6"/>
        <v>41.033982903949422</v>
      </c>
      <c r="J28" s="26">
        <f t="shared" ca="1" si="6"/>
        <v>15.959640807077905</v>
      </c>
      <c r="K28" s="26">
        <f t="shared" ca="1" si="6"/>
        <v>51.739289432905714</v>
      </c>
      <c r="L28" s="26">
        <f t="shared" ca="1" si="6"/>
        <v>4.8499103173094138</v>
      </c>
      <c r="M28" s="26">
        <f t="shared" ca="1" si="6"/>
        <v>0.2527719558366312</v>
      </c>
      <c r="N28" s="26">
        <f t="shared" ca="1" si="6"/>
        <v>19.633532453071911</v>
      </c>
      <c r="O28" s="26">
        <f t="shared" si="5"/>
        <v>96</v>
      </c>
      <c r="P28" s="26">
        <f t="shared" ca="1" si="4"/>
        <v>40.708223237494082</v>
      </c>
    </row>
    <row r="29" spans="1:16" x14ac:dyDescent="0.3">
      <c r="A29" s="25">
        <v>1975</v>
      </c>
      <c r="B29" s="26">
        <f t="shared" ca="1" si="2"/>
        <v>47.149521122163101</v>
      </c>
      <c r="C29" s="26">
        <f t="shared" ca="1" si="6"/>
        <v>26.557940030104813</v>
      </c>
      <c r="D29" s="26">
        <f t="shared" ca="1" si="6"/>
        <v>53.077333919529593</v>
      </c>
      <c r="E29" s="26">
        <f t="shared" ca="1" si="6"/>
        <v>54.468720636657544</v>
      </c>
      <c r="F29" s="26">
        <f t="shared" ca="1" si="6"/>
        <v>2.4494897427831782E-2</v>
      </c>
      <c r="G29" s="26">
        <f t="shared" ca="1" si="6"/>
        <v>14.589892107144353</v>
      </c>
      <c r="H29" s="26">
        <f t="shared" ca="1" si="6"/>
        <v>82.412449835826877</v>
      </c>
      <c r="I29" s="26">
        <f t="shared" ca="1" si="6"/>
        <v>40.848211020234771</v>
      </c>
      <c r="J29" s="26">
        <f t="shared" ca="1" si="6"/>
        <v>17.585401423377359</v>
      </c>
      <c r="K29" s="26">
        <f t="shared" ca="1" si="6"/>
        <v>61.307475056981666</v>
      </c>
      <c r="L29" s="26">
        <f t="shared" ca="1" si="6"/>
        <v>5.089995088401535</v>
      </c>
      <c r="M29" s="26">
        <f t="shared" ca="1" si="6"/>
        <v>0.37808219173156449</v>
      </c>
      <c r="N29" s="26">
        <f t="shared" ca="1" si="6"/>
        <v>22.525809997758252</v>
      </c>
      <c r="O29" s="26">
        <f t="shared" si="5"/>
        <v>100</v>
      </c>
      <c r="P29" s="26">
        <f t="shared" ca="1" si="4"/>
        <v>41.973623832401344</v>
      </c>
    </row>
    <row r="30" spans="1:16" x14ac:dyDescent="0.3">
      <c r="A30" s="25">
        <v>1976</v>
      </c>
      <c r="B30" s="26">
        <f t="shared" ca="1" si="2"/>
        <v>47.844665266939302</v>
      </c>
      <c r="C30" s="26">
        <f t="shared" ca="1" si="6"/>
        <v>29.309250804674861</v>
      </c>
      <c r="D30" s="26">
        <f t="shared" ca="1" si="6"/>
        <v>53.287499354947386</v>
      </c>
      <c r="E30" s="26">
        <f t="shared" ca="1" si="6"/>
        <v>55.449144585497287</v>
      </c>
      <c r="F30" s="26">
        <f t="shared" ca="1" si="6"/>
        <v>3.2237097954706258E-2</v>
      </c>
      <c r="G30" s="26">
        <f t="shared" ca="1" si="6"/>
        <v>14.869658883000721</v>
      </c>
      <c r="H30" s="26">
        <f t="shared" ca="1" si="6"/>
        <v>83.067098385297854</v>
      </c>
      <c r="I30" s="26">
        <f t="shared" ca="1" si="6"/>
        <v>39.189997096364188</v>
      </c>
      <c r="J30" s="26">
        <f t="shared" ca="1" si="6"/>
        <v>19.56308516076701</v>
      </c>
      <c r="K30" s="26">
        <f t="shared" ca="1" si="6"/>
        <v>70.735353009448602</v>
      </c>
      <c r="L30" s="26">
        <f t="shared" ca="1" si="6"/>
        <v>5.3331934317170209</v>
      </c>
      <c r="M30" s="26">
        <f t="shared" ca="1" si="6"/>
        <v>0.54716082604897964</v>
      </c>
      <c r="N30" s="26">
        <f t="shared" ca="1" si="6"/>
        <v>25.110106537944741</v>
      </c>
      <c r="O30" s="26">
        <f t="shared" si="5"/>
        <v>104</v>
      </c>
      <c r="P30" s="26">
        <f t="shared" ca="1" si="4"/>
        <v>43.223482010422792</v>
      </c>
    </row>
    <row r="31" spans="1:16" x14ac:dyDescent="0.3">
      <c r="A31" s="25">
        <v>1977</v>
      </c>
      <c r="B31" s="26">
        <f t="shared" ca="1" si="2"/>
        <v>48.427250484346452</v>
      </c>
      <c r="C31" s="26">
        <f t="shared" ca="1" si="6"/>
        <v>31.420968321648434</v>
      </c>
      <c r="D31" s="26">
        <f t="shared" ca="1" si="6"/>
        <v>53.33495198620362</v>
      </c>
      <c r="E31" s="26">
        <f t="shared" ca="1" si="6"/>
        <v>57.229038519331013</v>
      </c>
      <c r="F31" s="26">
        <f t="shared" ca="1" si="6"/>
        <v>4.9492320038397659E-2</v>
      </c>
      <c r="G31" s="26">
        <f t="shared" ca="1" si="6"/>
        <v>15.284505215630764</v>
      </c>
      <c r="H31" s="26">
        <f t="shared" ca="1" si="6"/>
        <v>83.917260927375139</v>
      </c>
      <c r="I31" s="26">
        <f t="shared" ca="1" si="6"/>
        <v>38.53975208440766</v>
      </c>
      <c r="J31" s="26">
        <f t="shared" ca="1" si="6"/>
        <v>21.872449039124746</v>
      </c>
      <c r="K31" s="26">
        <f t="shared" ca="1" si="6"/>
        <v>81.273843297312965</v>
      </c>
      <c r="L31" s="26">
        <f t="shared" ca="1" si="6"/>
        <v>5.8217303660077029</v>
      </c>
      <c r="M31" s="26">
        <f t="shared" ca="1" si="6"/>
        <v>0.82151539619671887</v>
      </c>
      <c r="N31" s="26">
        <f t="shared" ca="1" si="6"/>
        <v>27.386351320903326</v>
      </c>
      <c r="O31" s="26">
        <f t="shared" si="5"/>
        <v>108</v>
      </c>
      <c r="P31" s="26">
        <f t="shared" ca="1" si="4"/>
        <v>44.466292362896439</v>
      </c>
    </row>
    <row r="32" spans="1:16" x14ac:dyDescent="0.3">
      <c r="A32" s="25">
        <v>1978</v>
      </c>
      <c r="B32" s="26">
        <f t="shared" ca="1" si="2"/>
        <v>49.05458700657848</v>
      </c>
      <c r="C32" s="26">
        <f t="shared" ca="1" si="6"/>
        <v>33.099667892577664</v>
      </c>
      <c r="D32" s="26">
        <f t="shared" ca="1" si="6"/>
        <v>53.919545089913562</v>
      </c>
      <c r="E32" s="26">
        <f t="shared" ca="1" si="6"/>
        <v>59.729225552896089</v>
      </c>
      <c r="F32" s="26">
        <f t="shared" ca="1" si="6"/>
        <v>8.8592137055945513E-2</v>
      </c>
      <c r="G32" s="26">
        <f t="shared" ca="1" si="6"/>
        <v>15.716854402594933</v>
      </c>
      <c r="H32" s="26">
        <f t="shared" ca="1" si="6"/>
        <v>84.642274644790803</v>
      </c>
      <c r="I32" s="26">
        <f t="shared" ca="1" si="6"/>
        <v>39.638188711690297</v>
      </c>
      <c r="J32" s="26">
        <f t="shared" ca="1" si="6"/>
        <v>24.342919276237104</v>
      </c>
      <c r="K32" s="26">
        <f t="shared" ca="1" si="6"/>
        <v>86.833895306198116</v>
      </c>
      <c r="L32" s="26">
        <f t="shared" ca="1" si="6"/>
        <v>6.0512672902526683</v>
      </c>
      <c r="M32" s="26">
        <f t="shared" ca="1" si="6"/>
        <v>1.2775560424839489</v>
      </c>
      <c r="N32" s="26">
        <f t="shared" ca="1" si="6"/>
        <v>29.491387576591428</v>
      </c>
      <c r="O32" s="26">
        <f t="shared" si="5"/>
        <v>112</v>
      </c>
      <c r="P32" s="26">
        <f t="shared" ca="1" si="4"/>
        <v>45.616322550002423</v>
      </c>
    </row>
    <row r="33" spans="1:16" x14ac:dyDescent="0.3">
      <c r="A33" s="25">
        <v>1979</v>
      </c>
      <c r="B33" s="26">
        <f t="shared" ca="1" si="2"/>
        <v>49.819517679964463</v>
      </c>
      <c r="C33" s="26">
        <f t="shared" ca="1" si="6"/>
        <v>34.373861609771595</v>
      </c>
      <c r="D33" s="26">
        <f t="shared" ca="1" si="6"/>
        <v>54.529834952667265</v>
      </c>
      <c r="E33" s="26">
        <f t="shared" ca="1" si="6"/>
        <v>62.962600196844662</v>
      </c>
      <c r="F33" s="26">
        <f t="shared" ca="1" si="6"/>
        <v>0.14386739023417505</v>
      </c>
      <c r="G33" s="26">
        <f t="shared" ca="1" si="6"/>
        <v>16.418256491442214</v>
      </c>
      <c r="H33" s="26">
        <f t="shared" ca="1" si="6"/>
        <v>85.803956395334666</v>
      </c>
      <c r="I33" s="26">
        <f t="shared" ca="1" si="6"/>
        <v>40.649030611117112</v>
      </c>
      <c r="J33" s="26">
        <f t="shared" ca="1" si="6"/>
        <v>27.746860779444138</v>
      </c>
      <c r="K33" s="26">
        <f t="shared" ca="1" si="6"/>
        <v>87.172368412518679</v>
      </c>
      <c r="L33" s="26">
        <f t="shared" ca="1" si="6"/>
        <v>7.1117783614919219</v>
      </c>
      <c r="M33" s="26">
        <f t="shared" ca="1" si="6"/>
        <v>1.9458275467081723</v>
      </c>
      <c r="N33" s="26">
        <f t="shared" ca="1" si="6"/>
        <v>31.506043473148061</v>
      </c>
      <c r="O33" s="26">
        <f t="shared" si="5"/>
        <v>116</v>
      </c>
      <c r="P33" s="26">
        <f t="shared" ca="1" si="4"/>
        <v>46.94833004006982</v>
      </c>
    </row>
    <row r="34" spans="1:16" x14ac:dyDescent="0.3">
      <c r="A34" s="25">
        <v>1980</v>
      </c>
      <c r="B34" s="26">
        <f t="shared" ca="1" si="2"/>
        <v>50.512246349566453</v>
      </c>
      <c r="C34" s="26">
        <f t="shared" ca="1" si="6"/>
        <v>35.333929385643835</v>
      </c>
      <c r="D34" s="26">
        <f t="shared" ca="1" si="6"/>
        <v>54.934961067559463</v>
      </c>
      <c r="E34" s="26">
        <f t="shared" ca="1" si="6"/>
        <v>64.194955782137242</v>
      </c>
      <c r="F34" s="26">
        <f t="shared" ca="1" si="6"/>
        <v>0.22599051813055143</v>
      </c>
      <c r="G34" s="26">
        <f t="shared" ca="1" si="6"/>
        <v>17.174067193783699</v>
      </c>
      <c r="H34" s="26">
        <f t="shared" ca="1" si="6"/>
        <v>86.819921908164844</v>
      </c>
      <c r="I34" s="26">
        <f t="shared" ca="1" si="6"/>
        <v>42.513864796461547</v>
      </c>
      <c r="J34" s="26">
        <f t="shared" ca="1" si="6"/>
        <v>32.162041030971636</v>
      </c>
      <c r="K34" s="26">
        <f t="shared" ca="1" si="6"/>
        <v>89.007540311621312</v>
      </c>
      <c r="L34" s="26">
        <f t="shared" ca="1" si="6"/>
        <v>8.4011920202941184</v>
      </c>
      <c r="M34" s="26">
        <f t="shared" ca="1" si="6"/>
        <v>2.7677675618080282</v>
      </c>
      <c r="N34" s="26">
        <f t="shared" ca="1" si="6"/>
        <v>32.634212884861412</v>
      </c>
      <c r="O34" s="26">
        <f t="shared" si="5"/>
        <v>120</v>
      </c>
      <c r="P34" s="26">
        <f t="shared" ca="1" si="4"/>
        <v>48.124333939793736</v>
      </c>
    </row>
    <row r="35" spans="1:16" x14ac:dyDescent="0.3">
      <c r="A35" s="25">
        <v>1981</v>
      </c>
      <c r="B35" s="26">
        <f t="shared" ca="1" si="2"/>
        <v>50.982384589109245</v>
      </c>
      <c r="C35" s="26">
        <f t="shared" ca="1" si="6"/>
        <v>36.388747271037857</v>
      </c>
      <c r="D35" s="26">
        <f t="shared" ca="1" si="6"/>
        <v>54.762386192198385</v>
      </c>
      <c r="E35" s="26">
        <f t="shared" ca="1" si="6"/>
        <v>63.291196349876401</v>
      </c>
      <c r="F35" s="26">
        <f t="shared" ca="1" si="6"/>
        <v>0.32147265209536791</v>
      </c>
      <c r="G35" s="26">
        <f t="shared" ca="1" si="6"/>
        <v>17.717120875452213</v>
      </c>
      <c r="H35" s="26">
        <f t="shared" ca="1" si="6"/>
        <v>86.777426130361391</v>
      </c>
      <c r="I35" s="26">
        <f t="shared" ca="1" si="6"/>
        <v>44.964615197224688</v>
      </c>
      <c r="J35" s="26">
        <f t="shared" ca="1" si="6"/>
        <v>37.276289837883397</v>
      </c>
      <c r="K35" s="26">
        <f t="shared" ca="1" si="6"/>
        <v>93.631504061800172</v>
      </c>
      <c r="L35" s="26">
        <f t="shared" ca="1" si="6"/>
        <v>9.0140010367104075</v>
      </c>
      <c r="M35" s="26">
        <f t="shared" ca="1" si="6"/>
        <v>3.4614487118815132</v>
      </c>
      <c r="N35" s="26">
        <f t="shared" ca="1" si="6"/>
        <v>33.767932704509434</v>
      </c>
      <c r="O35" s="26">
        <f t="shared" si="5"/>
        <v>124</v>
      </c>
      <c r="P35" s="26">
        <f t="shared" ca="1" si="4"/>
        <v>48.877160152841299</v>
      </c>
    </row>
    <row r="36" spans="1:16" x14ac:dyDescent="0.3">
      <c r="A36" s="25">
        <v>1982</v>
      </c>
      <c r="B36" s="26">
        <f t="shared" ca="1" si="2"/>
        <v>51.454768485898811</v>
      </c>
      <c r="C36" s="26">
        <f t="shared" ref="C36:N51" ca="1" si="7">GEOMEAN(OFFSET(C$75,$O36,0,4,1))</f>
        <v>37.389115192096973</v>
      </c>
      <c r="D36" s="26">
        <f t="shared" ca="1" si="7"/>
        <v>54.742424491327988</v>
      </c>
      <c r="E36" s="26">
        <f t="shared" ca="1" si="7"/>
        <v>61.718609498212714</v>
      </c>
      <c r="F36" s="26">
        <f t="shared" ca="1" si="7"/>
        <v>0.40938920683421948</v>
      </c>
      <c r="G36" s="26">
        <f t="shared" ca="1" si="7"/>
        <v>17.994925708158164</v>
      </c>
      <c r="H36" s="26">
        <f t="shared" ca="1" si="7"/>
        <v>86.504990607478064</v>
      </c>
      <c r="I36" s="26">
        <f t="shared" ca="1" si="7"/>
        <v>47.722418168098109</v>
      </c>
      <c r="J36" s="26">
        <f t="shared" ca="1" si="7"/>
        <v>42.006590055644722</v>
      </c>
      <c r="K36" s="26">
        <f t="shared" ca="1" si="7"/>
        <v>103.48882123295282</v>
      </c>
      <c r="L36" s="26">
        <f t="shared" ca="1" si="7"/>
        <v>9.6403742374852861</v>
      </c>
      <c r="M36" s="26">
        <f t="shared" ca="1" si="7"/>
        <v>3.9995687185348752</v>
      </c>
      <c r="N36" s="26">
        <f t="shared" ca="1" si="7"/>
        <v>34.876422268294512</v>
      </c>
      <c r="O36" s="26">
        <f t="shared" si="5"/>
        <v>128</v>
      </c>
      <c r="P36" s="26">
        <f t="shared" ca="1" si="4"/>
        <v>49.559591400518016</v>
      </c>
    </row>
    <row r="37" spans="1:16" x14ac:dyDescent="0.3">
      <c r="A37" s="25">
        <v>1983</v>
      </c>
      <c r="B37" s="26">
        <f t="shared" ca="1" si="2"/>
        <v>51.95732950097981</v>
      </c>
      <c r="C37" s="26">
        <f t="shared" ca="1" si="7"/>
        <v>38.286688027389047</v>
      </c>
      <c r="D37" s="26">
        <f t="shared" ca="1" si="7"/>
        <v>55.062408603889786</v>
      </c>
      <c r="E37" s="26">
        <f t="shared" ca="1" si="7"/>
        <v>60.764841944569888</v>
      </c>
      <c r="F37" s="26">
        <f t="shared" ca="1" si="7"/>
        <v>0.52810549183250399</v>
      </c>
      <c r="G37" s="26">
        <f t="shared" ca="1" si="7"/>
        <v>18.234875870309153</v>
      </c>
      <c r="H37" s="26">
        <f t="shared" ca="1" si="7"/>
        <v>86.367486575614976</v>
      </c>
      <c r="I37" s="26">
        <f t="shared" ca="1" si="7"/>
        <v>49.054179930109981</v>
      </c>
      <c r="J37" s="26">
        <f t="shared" ca="1" si="7"/>
        <v>45.764565389098046</v>
      </c>
      <c r="K37" s="26">
        <f t="shared" ca="1" si="7"/>
        <v>115.56558233109085</v>
      </c>
      <c r="L37" s="26">
        <f t="shared" ca="1" si="7"/>
        <v>10.209491948133408</v>
      </c>
      <c r="M37" s="26">
        <f t="shared" ca="1" si="7"/>
        <v>4.596345386071004</v>
      </c>
      <c r="N37" s="26">
        <f t="shared" ca="1" si="7"/>
        <v>36.18712451060307</v>
      </c>
      <c r="O37" s="26">
        <f t="shared" si="5"/>
        <v>132</v>
      </c>
      <c r="P37" s="26">
        <f t="shared" ca="1" si="4"/>
        <v>50.252127281626393</v>
      </c>
    </row>
    <row r="38" spans="1:16" x14ac:dyDescent="0.3">
      <c r="A38" s="25">
        <v>1984</v>
      </c>
      <c r="B38" s="26">
        <f t="shared" ca="1" si="2"/>
        <v>52.534630595537692</v>
      </c>
      <c r="C38" s="26">
        <f t="shared" ca="1" si="7"/>
        <v>39.19415644058649</v>
      </c>
      <c r="D38" s="26">
        <f t="shared" ca="1" si="7"/>
        <v>55.69202749349288</v>
      </c>
      <c r="E38" s="26">
        <f t="shared" ca="1" si="7"/>
        <v>60.902087328796931</v>
      </c>
      <c r="F38" s="26">
        <f t="shared" ca="1" si="7"/>
        <v>0.72189834326905278</v>
      </c>
      <c r="G38" s="26">
        <f t="shared" ca="1" si="7"/>
        <v>18.499707643909936</v>
      </c>
      <c r="H38" s="26">
        <f t="shared" ca="1" si="7"/>
        <v>86.342475290774829</v>
      </c>
      <c r="I38" s="26">
        <f t="shared" ca="1" si="7"/>
        <v>51.728380199385356</v>
      </c>
      <c r="J38" s="26">
        <f t="shared" ca="1" si="7"/>
        <v>49.16921381425113</v>
      </c>
      <c r="K38" s="26">
        <f t="shared" ca="1" si="7"/>
        <v>131.726383703918</v>
      </c>
      <c r="L38" s="26">
        <f t="shared" ca="1" si="7"/>
        <v>10.389992776881476</v>
      </c>
      <c r="M38" s="26">
        <f t="shared" ca="1" si="7"/>
        <v>5.3761920110006196</v>
      </c>
      <c r="N38" s="26">
        <f t="shared" ca="1" si="7"/>
        <v>37.884262589435103</v>
      </c>
      <c r="O38" s="26">
        <f t="shared" si="5"/>
        <v>136</v>
      </c>
      <c r="P38" s="26">
        <f t="shared" ca="1" si="4"/>
        <v>51.079233411888318</v>
      </c>
    </row>
    <row r="39" spans="1:16" x14ac:dyDescent="0.3">
      <c r="A39" s="25">
        <v>1985</v>
      </c>
      <c r="B39" s="26">
        <f t="shared" ca="1" si="2"/>
        <v>53.277155273131086</v>
      </c>
      <c r="C39" s="26">
        <f t="shared" ca="1" si="7"/>
        <v>40.094311035229588</v>
      </c>
      <c r="D39" s="26">
        <f t="shared" ca="1" si="7"/>
        <v>55.879909106683776</v>
      </c>
      <c r="E39" s="26">
        <f t="shared" ca="1" si="7"/>
        <v>61.912023115381913</v>
      </c>
      <c r="F39" s="26">
        <f t="shared" ca="1" si="7"/>
        <v>1.0128412058788616</v>
      </c>
      <c r="G39" s="26">
        <f t="shared" ca="1" si="7"/>
        <v>19.446650843678068</v>
      </c>
      <c r="H39" s="26">
        <f t="shared" ca="1" si="7"/>
        <v>87.056956880921547</v>
      </c>
      <c r="I39" s="26">
        <f t="shared" ca="1" si="7"/>
        <v>54.326524548470601</v>
      </c>
      <c r="J39" s="26">
        <f t="shared" ca="1" si="7"/>
        <v>52.385574414157752</v>
      </c>
      <c r="K39" s="26">
        <f t="shared" ca="1" si="7"/>
        <v>150.0103698675849</v>
      </c>
      <c r="L39" s="26">
        <f t="shared" ca="1" si="7"/>
        <v>10.409983203042172</v>
      </c>
      <c r="M39" s="26">
        <f t="shared" ca="1" si="7"/>
        <v>6.5827048583816588</v>
      </c>
      <c r="N39" s="26">
        <f t="shared" ca="1" si="7"/>
        <v>39.825853766783666</v>
      </c>
      <c r="O39" s="26">
        <f t="shared" si="5"/>
        <v>140</v>
      </c>
      <c r="P39" s="26">
        <f t="shared" ca="1" si="4"/>
        <v>52.196512936367242</v>
      </c>
    </row>
    <row r="40" spans="1:16" x14ac:dyDescent="0.3">
      <c r="A40" s="25">
        <v>1986</v>
      </c>
      <c r="B40" s="26">
        <f t="shared" ca="1" si="2"/>
        <v>53.912107318030273</v>
      </c>
      <c r="C40" s="26">
        <f t="shared" ca="1" si="7"/>
        <v>40.834607792083347</v>
      </c>
      <c r="D40" s="26">
        <f t="shared" ca="1" si="7"/>
        <v>55.312344513785</v>
      </c>
      <c r="E40" s="26">
        <f t="shared" ca="1" si="7"/>
        <v>62.112468051305171</v>
      </c>
      <c r="F40" s="26">
        <f t="shared" ca="1" si="7"/>
        <v>1.3999994305754544</v>
      </c>
      <c r="G40" s="26">
        <f t="shared" ca="1" si="7"/>
        <v>20.162432506842134</v>
      </c>
      <c r="H40" s="26">
        <f t="shared" ca="1" si="7"/>
        <v>88.196932387236586</v>
      </c>
      <c r="I40" s="26">
        <f t="shared" ca="1" si="7"/>
        <v>55.219553865555213</v>
      </c>
      <c r="J40" s="26">
        <f t="shared" ca="1" si="7"/>
        <v>56.886822806367725</v>
      </c>
      <c r="K40" s="26">
        <f t="shared" ca="1" si="7"/>
        <v>159.44472584596542</v>
      </c>
      <c r="L40" s="26">
        <f t="shared" ca="1" si="7"/>
        <v>10.696551948520218</v>
      </c>
      <c r="M40" s="26">
        <f t="shared" ca="1" si="7"/>
        <v>8.0709134553427528</v>
      </c>
      <c r="N40" s="26">
        <f t="shared" ca="1" si="7"/>
        <v>41.816556348187802</v>
      </c>
      <c r="O40" s="26">
        <f t="shared" si="5"/>
        <v>144</v>
      </c>
      <c r="P40" s="26">
        <f t="shared" ca="1" si="4"/>
        <v>53.26168716149887</v>
      </c>
    </row>
    <row r="41" spans="1:16" x14ac:dyDescent="0.3">
      <c r="A41" s="25">
        <v>1987</v>
      </c>
      <c r="B41" s="26">
        <f t="shared" ca="1" si="2"/>
        <v>55.190020156917825</v>
      </c>
      <c r="C41" s="26">
        <f t="shared" ca="1" si="7"/>
        <v>41.404744896167401</v>
      </c>
      <c r="D41" s="26">
        <f t="shared" ca="1" si="7"/>
        <v>55.614413840946057</v>
      </c>
      <c r="E41" s="26">
        <f t="shared" ca="1" si="7"/>
        <v>63.128030033829717</v>
      </c>
      <c r="F41" s="26">
        <f t="shared" ca="1" si="7"/>
        <v>1.9148880679714668</v>
      </c>
      <c r="G41" s="26">
        <f t="shared" ca="1" si="7"/>
        <v>20.524064444362345</v>
      </c>
      <c r="H41" s="26">
        <f t="shared" ca="1" si="7"/>
        <v>89.39435384562141</v>
      </c>
      <c r="I41" s="26">
        <f t="shared" ca="1" si="7"/>
        <v>55.607496684137693</v>
      </c>
      <c r="J41" s="26">
        <f t="shared" ca="1" si="7"/>
        <v>61.570985233787262</v>
      </c>
      <c r="K41" s="26">
        <f t="shared" ca="1" si="7"/>
        <v>158.91914012742876</v>
      </c>
      <c r="L41" s="26">
        <f t="shared" ca="1" si="7"/>
        <v>11.519690262700662</v>
      </c>
      <c r="M41" s="26">
        <f t="shared" ca="1" si="7"/>
        <v>9.7216525550018247</v>
      </c>
      <c r="N41" s="26">
        <f t="shared" ca="1" si="7"/>
        <v>44.12930264378992</v>
      </c>
      <c r="O41" s="26">
        <f t="shared" si="5"/>
        <v>148</v>
      </c>
      <c r="P41" s="26">
        <f t="shared" ca="1" si="4"/>
        <v>54.548255973377913</v>
      </c>
    </row>
    <row r="42" spans="1:16" x14ac:dyDescent="0.3">
      <c r="A42" s="25">
        <v>1988</v>
      </c>
      <c r="B42" s="26">
        <f t="shared" ca="1" si="2"/>
        <v>57.549585114633942</v>
      </c>
      <c r="C42" s="26">
        <f t="shared" ca="1" si="7"/>
        <v>41.994589609322844</v>
      </c>
      <c r="D42" s="26">
        <f t="shared" ca="1" si="7"/>
        <v>56.566847204883231</v>
      </c>
      <c r="E42" s="26">
        <f t="shared" ca="1" si="7"/>
        <v>64.37960357372846</v>
      </c>
      <c r="F42" s="26">
        <f t="shared" ca="1" si="7"/>
        <v>2.642554936241575</v>
      </c>
      <c r="G42" s="26">
        <f t="shared" ca="1" si="7"/>
        <v>21.620443027625427</v>
      </c>
      <c r="H42" s="26">
        <f t="shared" ca="1" si="7"/>
        <v>90.626814901455475</v>
      </c>
      <c r="I42" s="26">
        <f t="shared" ca="1" si="7"/>
        <v>55.587472414120114</v>
      </c>
      <c r="J42" s="26">
        <f t="shared" ca="1" si="7"/>
        <v>65.953684223072131</v>
      </c>
      <c r="K42" s="26">
        <f t="shared" ca="1" si="7"/>
        <v>160.16965440229828</v>
      </c>
      <c r="L42" s="26">
        <f t="shared" ca="1" si="7"/>
        <v>13.276082595426972</v>
      </c>
      <c r="M42" s="26">
        <f t="shared" ca="1" si="7"/>
        <v>12.180271663855553</v>
      </c>
      <c r="N42" s="26">
        <f t="shared" ca="1" si="7"/>
        <v>47.905214389923131</v>
      </c>
      <c r="O42" s="26">
        <f t="shared" si="5"/>
        <v>152</v>
      </c>
      <c r="P42" s="26">
        <f t="shared" ca="1" si="4"/>
        <v>56.319801398638496</v>
      </c>
    </row>
    <row r="43" spans="1:16" x14ac:dyDescent="0.3">
      <c r="A43" s="25">
        <v>1989</v>
      </c>
      <c r="B43" s="26">
        <f t="shared" ca="1" si="2"/>
        <v>60.732211767378757</v>
      </c>
      <c r="C43" s="26">
        <f t="shared" ca="1" si="7"/>
        <v>42.746860733940849</v>
      </c>
      <c r="D43" s="26">
        <f t="shared" ca="1" si="7"/>
        <v>57.88786298419015</v>
      </c>
      <c r="E43" s="26">
        <f t="shared" ca="1" si="7"/>
        <v>65.29953522184978</v>
      </c>
      <c r="F43" s="26">
        <f t="shared" ca="1" si="7"/>
        <v>3.8327353386746794</v>
      </c>
      <c r="G43" s="26">
        <f t="shared" ca="1" si="7"/>
        <v>23.632470350367562</v>
      </c>
      <c r="H43" s="26">
        <f t="shared" ca="1" si="7"/>
        <v>92.644802150385573</v>
      </c>
      <c r="I43" s="26">
        <f t="shared" ca="1" si="7"/>
        <v>56.437950861151123</v>
      </c>
      <c r="J43" s="26">
        <f t="shared" ca="1" si="7"/>
        <v>69.970805151454954</v>
      </c>
      <c r="K43" s="26">
        <f t="shared" ca="1" si="7"/>
        <v>162.18968470684001</v>
      </c>
      <c r="L43" s="26">
        <f t="shared" ca="1" si="7"/>
        <v>15.640272414022647</v>
      </c>
      <c r="M43" s="26">
        <f t="shared" ca="1" si="7"/>
        <v>16.496379052468949</v>
      </c>
      <c r="N43" s="26">
        <f t="shared" ca="1" si="7"/>
        <v>50.408478415181953</v>
      </c>
      <c r="O43" s="26">
        <f t="shared" si="5"/>
        <v>156</v>
      </c>
      <c r="P43" s="26">
        <f t="shared" ca="1" si="4"/>
        <v>58.605766434128903</v>
      </c>
    </row>
    <row r="44" spans="1:16" x14ac:dyDescent="0.3">
      <c r="A44" s="25">
        <v>1990</v>
      </c>
      <c r="B44" s="26">
        <f t="shared" ca="1" si="2"/>
        <v>64.235770345648277</v>
      </c>
      <c r="C44" s="26">
        <f t="shared" ca="1" si="7"/>
        <v>43.865396765500037</v>
      </c>
      <c r="D44" s="26">
        <f t="shared" ca="1" si="7"/>
        <v>59.949723472567321</v>
      </c>
      <c r="E44" s="26">
        <f t="shared" ca="1" si="7"/>
        <v>65.454879088345692</v>
      </c>
      <c r="F44" s="26">
        <f t="shared" ca="1" si="7"/>
        <v>4.8199137034736577</v>
      </c>
      <c r="G44" s="26">
        <f t="shared" ca="1" si="7"/>
        <v>25.301964138341074</v>
      </c>
      <c r="H44" s="26">
        <f t="shared" ca="1" si="7"/>
        <v>94.955122179177721</v>
      </c>
      <c r="I44" s="26">
        <f t="shared" ca="1" si="7"/>
        <v>59.050738892830779</v>
      </c>
      <c r="J44" s="26">
        <f t="shared" ca="1" si="7"/>
        <v>75.187042248097328</v>
      </c>
      <c r="K44" s="26">
        <f t="shared" ca="1" si="7"/>
        <v>166.32512172859342</v>
      </c>
      <c r="L44" s="26">
        <f t="shared" ca="1" si="7"/>
        <v>18.463233514930678</v>
      </c>
      <c r="M44" s="26">
        <f t="shared" ca="1" si="7"/>
        <v>20.088511042943736</v>
      </c>
      <c r="N44" s="26">
        <f t="shared" ca="1" si="7"/>
        <v>52.101975885948178</v>
      </c>
      <c r="O44" s="26">
        <f t="shared" si="5"/>
        <v>160</v>
      </c>
      <c r="P44" s="26">
        <f t="shared" ca="1" si="4"/>
        <v>61.145734631344361</v>
      </c>
    </row>
    <row r="45" spans="1:16" x14ac:dyDescent="0.3">
      <c r="A45" s="25">
        <v>1991</v>
      </c>
      <c r="B45" s="26">
        <f t="shared" ca="1" si="2"/>
        <v>66.984720870097732</v>
      </c>
      <c r="C45" s="26">
        <f t="shared" ca="1" si="7"/>
        <v>46.105252621773722</v>
      </c>
      <c r="D45" s="26">
        <f t="shared" ca="1" si="7"/>
        <v>61.357093837458983</v>
      </c>
      <c r="E45" s="26">
        <f t="shared" ca="1" si="7"/>
        <v>65.042355606079425</v>
      </c>
      <c r="F45" s="26">
        <f t="shared" ca="1" si="7"/>
        <v>5.9535745064008783</v>
      </c>
      <c r="G45" s="26">
        <f t="shared" ca="1" si="7"/>
        <v>27.107788573232089</v>
      </c>
      <c r="H45" s="26">
        <f t="shared" ca="1" si="7"/>
        <v>98.446066876880593</v>
      </c>
      <c r="I45" s="26">
        <f t="shared" ca="1" si="7"/>
        <v>61.433745576699401</v>
      </c>
      <c r="J45" s="26">
        <f t="shared" ca="1" si="7"/>
        <v>81.349134252348719</v>
      </c>
      <c r="K45" s="26">
        <f t="shared" ca="1" si="7"/>
        <v>175.77544652818548</v>
      </c>
      <c r="L45" s="26">
        <f t="shared" ca="1" si="7"/>
        <v>19.897150565928367</v>
      </c>
      <c r="M45" s="26">
        <f t="shared" ca="1" si="7"/>
        <v>23.606429811649015</v>
      </c>
      <c r="N45" s="26">
        <f t="shared" ca="1" si="7"/>
        <v>53.741386033165568</v>
      </c>
      <c r="O45" s="26">
        <f t="shared" si="5"/>
        <v>164</v>
      </c>
      <c r="P45" s="26">
        <f t="shared" ca="1" si="4"/>
        <v>63.820928313071029</v>
      </c>
    </row>
    <row r="46" spans="1:16" x14ac:dyDescent="0.3">
      <c r="A46" s="25">
        <v>1992</v>
      </c>
      <c r="B46" s="26">
        <f t="shared" ca="1" si="2"/>
        <v>68.958080990617844</v>
      </c>
      <c r="C46" s="26">
        <f t="shared" ca="1" si="7"/>
        <v>49.192652511275618</v>
      </c>
      <c r="D46" s="26">
        <f t="shared" ca="1" si="7"/>
        <v>62.054728195352709</v>
      </c>
      <c r="E46" s="26">
        <f t="shared" ca="1" si="7"/>
        <v>63.910895760589064</v>
      </c>
      <c r="F46" s="26">
        <f t="shared" ca="1" si="7"/>
        <v>6.7964375940678243</v>
      </c>
      <c r="G46" s="26">
        <f t="shared" ca="1" si="7"/>
        <v>27.264752602471457</v>
      </c>
      <c r="H46" s="26">
        <f t="shared" ca="1" si="7"/>
        <v>100.97951938624293</v>
      </c>
      <c r="I46" s="26">
        <f t="shared" ca="1" si="7"/>
        <v>62.723138572519609</v>
      </c>
      <c r="J46" s="26">
        <f t="shared" ca="1" si="7"/>
        <v>87.11621114204118</v>
      </c>
      <c r="K46" s="26">
        <f t="shared" ca="1" si="7"/>
        <v>179.12189194217396</v>
      </c>
      <c r="L46" s="26">
        <f t="shared" ca="1" si="7"/>
        <v>20.05249454440014</v>
      </c>
      <c r="M46" s="26">
        <f t="shared" ca="1" si="7"/>
        <v>24.250209359840291</v>
      </c>
      <c r="N46" s="26">
        <f t="shared" ca="1" si="7"/>
        <v>54.906495610217853</v>
      </c>
      <c r="O46" s="26">
        <f t="shared" si="5"/>
        <v>168</v>
      </c>
      <c r="P46" s="26">
        <f t="shared" ca="1" si="4"/>
        <v>65.873539650827652</v>
      </c>
    </row>
    <row r="47" spans="1:16" x14ac:dyDescent="0.3">
      <c r="A47" s="25">
        <v>1993</v>
      </c>
      <c r="B47" s="26">
        <f t="shared" ca="1" si="2"/>
        <v>70.601371154648376</v>
      </c>
      <c r="C47" s="26">
        <f t="shared" ca="1" si="7"/>
        <v>51.880938258226209</v>
      </c>
      <c r="D47" s="26">
        <f t="shared" ca="1" si="7"/>
        <v>62.592358087803071</v>
      </c>
      <c r="E47" s="26">
        <f t="shared" ca="1" si="7"/>
        <v>62.687292756056706</v>
      </c>
      <c r="F47" s="26">
        <f t="shared" ca="1" si="7"/>
        <v>7.6786240432808848</v>
      </c>
      <c r="G47" s="26">
        <f t="shared" ca="1" si="7"/>
        <v>25.883503621585998</v>
      </c>
      <c r="H47" s="26">
        <f t="shared" ca="1" si="7"/>
        <v>102.1168199217277</v>
      </c>
      <c r="I47" s="26">
        <f t="shared" ca="1" si="7"/>
        <v>66.175273911222448</v>
      </c>
      <c r="J47" s="26">
        <f t="shared" ca="1" si="7"/>
        <v>93.169073395788971</v>
      </c>
      <c r="K47" s="26">
        <f t="shared" ca="1" si="7"/>
        <v>175.99527798514956</v>
      </c>
      <c r="L47" s="26">
        <f t="shared" ca="1" si="7"/>
        <v>19.829824892231652</v>
      </c>
      <c r="M47" s="26">
        <f t="shared" ca="1" si="7"/>
        <v>23.209661261985719</v>
      </c>
      <c r="N47" s="26">
        <f t="shared" ca="1" si="7"/>
        <v>56.397298911624894</v>
      </c>
      <c r="O47" s="26">
        <f t="shared" si="5"/>
        <v>172</v>
      </c>
      <c r="P47" s="26">
        <f t="shared" ca="1" si="4"/>
        <v>67.428589818385674</v>
      </c>
    </row>
    <row r="48" spans="1:16" x14ac:dyDescent="0.3">
      <c r="A48" s="25">
        <v>1994</v>
      </c>
      <c r="B48" s="26">
        <f t="shared" ca="1" si="2"/>
        <v>72.021292439866599</v>
      </c>
      <c r="C48" s="26">
        <f t="shared" ca="1" si="7"/>
        <v>53.925056982162864</v>
      </c>
      <c r="D48" s="26">
        <f t="shared" ca="1" si="7"/>
        <v>63.28957170422855</v>
      </c>
      <c r="E48" s="26">
        <f t="shared" ca="1" si="7"/>
        <v>62.837290567506592</v>
      </c>
      <c r="F48" s="26">
        <f t="shared" ca="1" si="7"/>
        <v>9.4811029534139895</v>
      </c>
      <c r="G48" s="26">
        <f t="shared" ca="1" si="7"/>
        <v>25.639453800248109</v>
      </c>
      <c r="H48" s="26">
        <f t="shared" ca="1" si="7"/>
        <v>103.05236456782984</v>
      </c>
      <c r="I48" s="26">
        <f t="shared" ca="1" si="7"/>
        <v>74.561729079054118</v>
      </c>
      <c r="J48" s="26">
        <f t="shared" ca="1" si="7"/>
        <v>98.018258670297428</v>
      </c>
      <c r="K48" s="26">
        <f t="shared" ca="1" si="7"/>
        <v>169.37076471482527</v>
      </c>
      <c r="L48" s="26">
        <f t="shared" ca="1" si="7"/>
        <v>19.906919535335636</v>
      </c>
      <c r="M48" s="26">
        <f t="shared" ca="1" si="7"/>
        <v>24.991983306227933</v>
      </c>
      <c r="N48" s="26">
        <f t="shared" ca="1" si="7"/>
        <v>59.139954638232098</v>
      </c>
      <c r="O48" s="26">
        <f t="shared" si="5"/>
        <v>176</v>
      </c>
      <c r="P48" s="26">
        <f t="shared" ca="1" si="4"/>
        <v>68.923798489220815</v>
      </c>
    </row>
    <row r="49" spans="1:16" x14ac:dyDescent="0.3">
      <c r="A49" s="25">
        <v>1995</v>
      </c>
      <c r="B49" s="26">
        <f t="shared" ca="1" si="2"/>
        <v>73.650804302448478</v>
      </c>
      <c r="C49" s="26">
        <f t="shared" ca="1" si="7"/>
        <v>55.750055052709932</v>
      </c>
      <c r="D49" s="26">
        <f t="shared" ca="1" si="7"/>
        <v>64.126801982281535</v>
      </c>
      <c r="E49" s="26">
        <f t="shared" ca="1" si="7"/>
        <v>62.674183800022035</v>
      </c>
      <c r="F49" s="26">
        <f t="shared" ca="1" si="7"/>
        <v>12.602024726529567</v>
      </c>
      <c r="G49" s="26">
        <f t="shared" ca="1" si="7"/>
        <v>27.231928399243696</v>
      </c>
      <c r="H49" s="26">
        <f t="shared" ca="1" si="7"/>
        <v>104.13893428498761</v>
      </c>
      <c r="I49" s="26">
        <f t="shared" ca="1" si="7"/>
        <v>79.648843330239671</v>
      </c>
      <c r="J49" s="26">
        <f t="shared" ca="1" si="7"/>
        <v>98.348533276287966</v>
      </c>
      <c r="K49" s="26">
        <f t="shared" ca="1" si="7"/>
        <v>162.94606696614028</v>
      </c>
      <c r="L49" s="26">
        <f t="shared" ca="1" si="7"/>
        <v>20.773259563436262</v>
      </c>
      <c r="M49" s="26">
        <f t="shared" ca="1" si="7"/>
        <v>29.910116314520096</v>
      </c>
      <c r="N49" s="26">
        <f t="shared" ca="1" si="7"/>
        <v>62.63925656890261</v>
      </c>
      <c r="O49" s="26">
        <f t="shared" si="5"/>
        <v>180</v>
      </c>
      <c r="P49" s="26">
        <f t="shared" ca="1" si="4"/>
        <v>70.39119680473199</v>
      </c>
    </row>
    <row r="50" spans="1:16" x14ac:dyDescent="0.3">
      <c r="A50" s="25">
        <v>1996</v>
      </c>
      <c r="B50" s="26">
        <f t="shared" ca="1" si="2"/>
        <v>75.689551997753682</v>
      </c>
      <c r="C50" s="26">
        <f t="shared" ca="1" si="7"/>
        <v>57.739606856351955</v>
      </c>
      <c r="D50" s="26">
        <f t="shared" ca="1" si="7"/>
        <v>66.077873634697667</v>
      </c>
      <c r="E50" s="26">
        <f t="shared" ca="1" si="7"/>
        <v>61.779901356628891</v>
      </c>
      <c r="F50" s="26">
        <f t="shared" ca="1" si="7"/>
        <v>18.719180874564955</v>
      </c>
      <c r="G50" s="26">
        <f t="shared" ca="1" si="7"/>
        <v>30.662259400288093</v>
      </c>
      <c r="H50" s="26">
        <f t="shared" ca="1" si="7"/>
        <v>106.41705300007393</v>
      </c>
      <c r="I50" s="26">
        <f t="shared" ca="1" si="7"/>
        <v>75.348821929641616</v>
      </c>
      <c r="J50" s="26">
        <f t="shared" ca="1" si="7"/>
        <v>97.389970488199467</v>
      </c>
      <c r="K50" s="26">
        <f t="shared" ca="1" si="7"/>
        <v>157.39936577237202</v>
      </c>
      <c r="L50" s="26">
        <f t="shared" ca="1" si="7"/>
        <v>21.71911051653608</v>
      </c>
      <c r="M50" s="26">
        <f t="shared" ca="1" si="7"/>
        <v>36.094089046768076</v>
      </c>
      <c r="N50" s="26">
        <f t="shared" ca="1" si="7"/>
        <v>66.510819494448313</v>
      </c>
      <c r="O50" s="26">
        <f t="shared" si="5"/>
        <v>184</v>
      </c>
      <c r="P50" s="26">
        <f t="shared" ca="1" si="4"/>
        <v>72.269657032128265</v>
      </c>
    </row>
    <row r="51" spans="1:16" x14ac:dyDescent="0.3">
      <c r="A51" s="25">
        <v>1997</v>
      </c>
      <c r="B51" s="26">
        <f t="shared" ca="1" si="2"/>
        <v>79.018091208622678</v>
      </c>
      <c r="C51" s="26">
        <f t="shared" ca="1" si="7"/>
        <v>60.667058171137633</v>
      </c>
      <c r="D51" s="26">
        <f t="shared" ca="1" si="7"/>
        <v>70.308124160884077</v>
      </c>
      <c r="E51" s="26">
        <f t="shared" ca="1" si="7"/>
        <v>63.355417684100146</v>
      </c>
      <c r="F51" s="26">
        <f t="shared" ca="1" si="7"/>
        <v>25.184929934042543</v>
      </c>
      <c r="G51" s="26">
        <f t="shared" ca="1" si="7"/>
        <v>32.371202481974038</v>
      </c>
      <c r="H51" s="26">
        <f t="shared" ca="1" si="7"/>
        <v>106.53210471488099</v>
      </c>
      <c r="I51" s="26">
        <f t="shared" ca="1" si="7"/>
        <v>73.127393213306334</v>
      </c>
      <c r="J51" s="26">
        <f t="shared" ca="1" si="7"/>
        <v>95.656222694424187</v>
      </c>
      <c r="K51" s="26">
        <f t="shared" ca="1" si="7"/>
        <v>155.2948447239576</v>
      </c>
      <c r="L51" s="26">
        <f t="shared" ca="1" si="7"/>
        <v>26.971042667187692</v>
      </c>
      <c r="M51" s="26">
        <f t="shared" ca="1" si="7"/>
        <v>38.867808239158371</v>
      </c>
      <c r="N51" s="26">
        <f t="shared" ca="1" si="7"/>
        <v>70.054022970937496</v>
      </c>
      <c r="O51" s="26">
        <f t="shared" si="5"/>
        <v>188</v>
      </c>
      <c r="P51" s="26">
        <f t="shared" ca="1" si="4"/>
        <v>74.596439779321457</v>
      </c>
    </row>
    <row r="52" spans="1:16" x14ac:dyDescent="0.3">
      <c r="A52" s="25">
        <v>1998</v>
      </c>
      <c r="B52" s="26">
        <f t="shared" ca="1" si="2"/>
        <v>83.487902982357042</v>
      </c>
      <c r="C52" s="26">
        <f t="shared" ref="C52:N67" ca="1" si="8">GEOMEAN(OFFSET(C$75,$O52,0,4,1))</f>
        <v>64.675450423870714</v>
      </c>
      <c r="D52" s="26">
        <f t="shared" ca="1" si="8"/>
        <v>74.94244491355029</v>
      </c>
      <c r="E52" s="26">
        <f t="shared" ca="1" si="8"/>
        <v>66.054523099001713</v>
      </c>
      <c r="F52" s="26">
        <f t="shared" ca="1" si="8"/>
        <v>33.146968245584802</v>
      </c>
      <c r="G52" s="26">
        <f t="shared" ca="1" si="8"/>
        <v>33.670416541916381</v>
      </c>
      <c r="H52" s="26">
        <f t="shared" ca="1" si="8"/>
        <v>105.434213358234</v>
      </c>
      <c r="I52" s="26">
        <f t="shared" ca="1" si="8"/>
        <v>71.821098045030439</v>
      </c>
      <c r="J52" s="26">
        <f t="shared" ca="1" si="8"/>
        <v>92.391710788926957</v>
      </c>
      <c r="K52" s="26">
        <f t="shared" ca="1" si="8"/>
        <v>152.34162002888613</v>
      </c>
      <c r="L52" s="26">
        <f t="shared" ca="1" si="8"/>
        <v>35.554204201589563</v>
      </c>
      <c r="M52" s="26">
        <f t="shared" ca="1" si="8"/>
        <v>42.346338111360708</v>
      </c>
      <c r="N52" s="26">
        <f t="shared" ca="1" si="8"/>
        <v>72.744846304406423</v>
      </c>
      <c r="O52" s="26">
        <f t="shared" si="5"/>
        <v>192</v>
      </c>
      <c r="P52" s="26">
        <f t="shared" ca="1" si="4"/>
        <v>77.349116183492285</v>
      </c>
    </row>
    <row r="53" spans="1:16" x14ac:dyDescent="0.3">
      <c r="A53" s="25">
        <v>1999</v>
      </c>
      <c r="B53" s="26">
        <f t="shared" ca="1" si="2"/>
        <v>87.884773221319747</v>
      </c>
      <c r="C53" s="26">
        <f t="shared" ca="1" si="8"/>
        <v>68.610071469947414</v>
      </c>
      <c r="D53" s="26">
        <f t="shared" ca="1" si="8"/>
        <v>78.588874847647887</v>
      </c>
      <c r="E53" s="26">
        <f t="shared" ca="1" si="8"/>
        <v>68.804764024651462</v>
      </c>
      <c r="F53" s="26">
        <f t="shared" ca="1" si="8"/>
        <v>42.221905327151191</v>
      </c>
      <c r="G53" s="26">
        <f t="shared" ca="1" si="8"/>
        <v>36.149056026193762</v>
      </c>
      <c r="H53" s="26">
        <f t="shared" ca="1" si="8"/>
        <v>104.04427003846683</v>
      </c>
      <c r="I53" s="26">
        <f t="shared" ca="1" si="8"/>
        <v>65.012374808205706</v>
      </c>
      <c r="J53" s="26">
        <f t="shared" ca="1" si="8"/>
        <v>90.069416334851056</v>
      </c>
      <c r="K53" s="26">
        <f t="shared" ca="1" si="8"/>
        <v>142.42043055868007</v>
      </c>
      <c r="L53" s="26">
        <f t="shared" ca="1" si="8"/>
        <v>43.095619969844435</v>
      </c>
      <c r="M53" s="26">
        <f t="shared" ca="1" si="8"/>
        <v>43.629167142259604</v>
      </c>
      <c r="N53" s="26">
        <f t="shared" ca="1" si="8"/>
        <v>75.549456088163453</v>
      </c>
      <c r="O53" s="26">
        <f t="shared" si="5"/>
        <v>196</v>
      </c>
      <c r="P53" s="26">
        <f t="shared" ca="1" si="4"/>
        <v>79.922401375040096</v>
      </c>
    </row>
    <row r="54" spans="1:16" x14ac:dyDescent="0.3">
      <c r="A54" s="25">
        <v>2000</v>
      </c>
      <c r="B54" s="26">
        <f t="shared" ca="1" si="2"/>
        <v>91.640796539542748</v>
      </c>
      <c r="C54" s="26">
        <f t="shared" ca="1" si="8"/>
        <v>71.524023418340022</v>
      </c>
      <c r="D54" s="26">
        <f t="shared" ca="1" si="8"/>
        <v>81.257802414234746</v>
      </c>
      <c r="E54" s="26">
        <f t="shared" ca="1" si="8"/>
        <v>70.506009314463299</v>
      </c>
      <c r="F54" s="26">
        <f t="shared" ca="1" si="8"/>
        <v>50.219717582733374</v>
      </c>
      <c r="G54" s="26">
        <f t="shared" ca="1" si="8"/>
        <v>42.049916109109809</v>
      </c>
      <c r="H54" s="26">
        <f t="shared" ca="1" si="8"/>
        <v>103.71745362175771</v>
      </c>
      <c r="I54" s="26">
        <f t="shared" ca="1" si="8"/>
        <v>56.673548299179402</v>
      </c>
      <c r="J54" s="26">
        <f t="shared" ca="1" si="8"/>
        <v>89.122199451088136</v>
      </c>
      <c r="K54" s="26">
        <f t="shared" ca="1" si="8"/>
        <v>128.66387231561518</v>
      </c>
      <c r="L54" s="26">
        <f t="shared" ca="1" si="8"/>
        <v>50.315898199683232</v>
      </c>
      <c r="M54" s="26">
        <f t="shared" ca="1" si="8"/>
        <v>43.547199887930638</v>
      </c>
      <c r="N54" s="26">
        <f t="shared" ca="1" si="8"/>
        <v>78.823261545707538</v>
      </c>
      <c r="O54" s="26">
        <f t="shared" si="5"/>
        <v>200</v>
      </c>
      <c r="P54" s="26">
        <f t="shared" ca="1" si="4"/>
        <v>82.252650261169549</v>
      </c>
    </row>
    <row r="55" spans="1:16" x14ac:dyDescent="0.3">
      <c r="A55" s="25">
        <v>2001</v>
      </c>
      <c r="B55" s="26">
        <f t="shared" ca="1" si="2"/>
        <v>95.111257494912593</v>
      </c>
      <c r="C55" s="26">
        <f t="shared" ca="1" si="8"/>
        <v>74.229012793059312</v>
      </c>
      <c r="D55" s="26">
        <f t="shared" ca="1" si="8"/>
        <v>83.338904646968672</v>
      </c>
      <c r="E55" s="26">
        <f t="shared" ca="1" si="8"/>
        <v>73.296212806070884</v>
      </c>
      <c r="F55" s="26">
        <f t="shared" ca="1" si="8"/>
        <v>56.489252511673932</v>
      </c>
      <c r="G55" s="26">
        <f t="shared" ca="1" si="8"/>
        <v>47.395159803677714</v>
      </c>
      <c r="H55" s="26">
        <f t="shared" ca="1" si="8"/>
        <v>104.0649172945247</v>
      </c>
      <c r="I55" s="26">
        <f t="shared" ca="1" si="8"/>
        <v>56.661903697245947</v>
      </c>
      <c r="J55" s="26">
        <f t="shared" ca="1" si="8"/>
        <v>87.676187899822835</v>
      </c>
      <c r="K55" s="26">
        <f t="shared" ca="1" si="8"/>
        <v>116.23195287452043</v>
      </c>
      <c r="L55" s="26">
        <f t="shared" ca="1" si="8"/>
        <v>56.998932462239125</v>
      </c>
      <c r="M55" s="26">
        <f t="shared" ca="1" si="8"/>
        <v>42.311000710341645</v>
      </c>
      <c r="N55" s="26">
        <f t="shared" ca="1" si="8"/>
        <v>81.310443669987492</v>
      </c>
      <c r="O55" s="26">
        <f t="shared" si="5"/>
        <v>204</v>
      </c>
      <c r="P55" s="26">
        <f t="shared" ca="1" si="4"/>
        <v>84.560326959333352</v>
      </c>
    </row>
    <row r="56" spans="1:16" x14ac:dyDescent="0.3">
      <c r="A56" s="25">
        <v>2002</v>
      </c>
      <c r="B56" s="26">
        <f t="shared" ca="1" si="2"/>
        <v>97.554615982444375</v>
      </c>
      <c r="C56" s="26">
        <f t="shared" ca="1" si="8"/>
        <v>76.173565348250534</v>
      </c>
      <c r="D56" s="26">
        <f t="shared" ca="1" si="8"/>
        <v>85.053085729153693</v>
      </c>
      <c r="E56" s="26">
        <f t="shared" ca="1" si="8"/>
        <v>76.886249783905896</v>
      </c>
      <c r="F56" s="26">
        <f t="shared" ca="1" si="8"/>
        <v>62.758512818672685</v>
      </c>
      <c r="G56" s="26">
        <f t="shared" ca="1" si="8"/>
        <v>52.854123451255099</v>
      </c>
      <c r="H56" s="26">
        <f t="shared" ca="1" si="8"/>
        <v>104.3648003065608</v>
      </c>
      <c r="I56" s="26">
        <f t="shared" ca="1" si="8"/>
        <v>64.462068583946902</v>
      </c>
      <c r="J56" s="26">
        <f t="shared" ca="1" si="8"/>
        <v>85.447313749724287</v>
      </c>
      <c r="K56" s="26">
        <f t="shared" ca="1" si="8"/>
        <v>106.01245100738568</v>
      </c>
      <c r="L56" s="26">
        <f t="shared" ca="1" si="8"/>
        <v>61.154366066654077</v>
      </c>
      <c r="M56" s="26">
        <f t="shared" ca="1" si="8"/>
        <v>41.33421500192123</v>
      </c>
      <c r="N56" s="26">
        <f t="shared" ca="1" si="8"/>
        <v>83.858406415230704</v>
      </c>
      <c r="O56" s="26">
        <f t="shared" si="5"/>
        <v>208</v>
      </c>
      <c r="P56" s="26">
        <f t="shared" ca="1" si="4"/>
        <v>86.437993973181335</v>
      </c>
    </row>
    <row r="57" spans="1:16" x14ac:dyDescent="0.3">
      <c r="A57" s="25">
        <v>2003</v>
      </c>
      <c r="B57" s="26">
        <f t="shared" ca="1" si="2"/>
        <v>100.71532805188635</v>
      </c>
      <c r="C57" s="26">
        <f t="shared" ca="1" si="8"/>
        <v>77.854369037593031</v>
      </c>
      <c r="D57" s="26">
        <f t="shared" ca="1" si="8"/>
        <v>87.11705023734946</v>
      </c>
      <c r="E57" s="26">
        <f t="shared" ca="1" si="8"/>
        <v>79.543126004639831</v>
      </c>
      <c r="F57" s="26">
        <f t="shared" ca="1" si="8"/>
        <v>66.167169514250887</v>
      </c>
      <c r="G57" s="26">
        <f t="shared" ca="1" si="8"/>
        <v>56.77454801012783</v>
      </c>
      <c r="H57" s="26">
        <f t="shared" ca="1" si="8"/>
        <v>104.66496144129809</v>
      </c>
      <c r="I57" s="26">
        <f t="shared" ca="1" si="8"/>
        <v>70.024945520437058</v>
      </c>
      <c r="J57" s="26">
        <f t="shared" ca="1" si="8"/>
        <v>83.223275668894317</v>
      </c>
      <c r="K57" s="26">
        <f t="shared" ca="1" si="8"/>
        <v>96.332156867341311</v>
      </c>
      <c r="L57" s="26">
        <f t="shared" ca="1" si="8"/>
        <v>66.76250656373918</v>
      </c>
      <c r="M57" s="26">
        <f t="shared" ca="1" si="8"/>
        <v>41.177401349345971</v>
      </c>
      <c r="N57" s="26">
        <f t="shared" ca="1" si="8"/>
        <v>86.642367277308708</v>
      </c>
      <c r="O57" s="26">
        <f t="shared" si="5"/>
        <v>212</v>
      </c>
      <c r="P57" s="26">
        <f t="shared" ca="1" si="4"/>
        <v>88.396647887300318</v>
      </c>
    </row>
    <row r="58" spans="1:16" x14ac:dyDescent="0.3">
      <c r="A58" s="25">
        <v>2004</v>
      </c>
      <c r="B58" s="26">
        <f t="shared" ca="1" si="2"/>
        <v>102.50987257611227</v>
      </c>
      <c r="C58" s="26">
        <f t="shared" ca="1" si="8"/>
        <v>79.006865001027961</v>
      </c>
      <c r="D58" s="26">
        <f t="shared" ca="1" si="8"/>
        <v>88.139974186274657</v>
      </c>
      <c r="E58" s="26">
        <f t="shared" ca="1" si="8"/>
        <v>80.741547505899788</v>
      </c>
      <c r="F58" s="26">
        <f t="shared" ca="1" si="8"/>
        <v>67.243750975727281</v>
      </c>
      <c r="G58" s="26">
        <f t="shared" ca="1" si="8"/>
        <v>59.879206048829296</v>
      </c>
      <c r="H58" s="26">
        <f t="shared" ca="1" si="8"/>
        <v>104.17493821076332</v>
      </c>
      <c r="I58" s="26">
        <f t="shared" ca="1" si="8"/>
        <v>70.53143649760888</v>
      </c>
      <c r="J58" s="26">
        <f t="shared" ca="1" si="8"/>
        <v>82.249982377909674</v>
      </c>
      <c r="K58" s="26">
        <f t="shared" ca="1" si="8"/>
        <v>89.796016501366651</v>
      </c>
      <c r="L58" s="26">
        <f t="shared" ca="1" si="8"/>
        <v>70.575577119215453</v>
      </c>
      <c r="M58" s="26">
        <f t="shared" ca="1" si="8"/>
        <v>41.696277737597093</v>
      </c>
      <c r="N58" s="26">
        <f t="shared" ca="1" si="8"/>
        <v>89.253717068340478</v>
      </c>
      <c r="O58" s="26">
        <f t="shared" si="5"/>
        <v>216</v>
      </c>
      <c r="P58" s="26">
        <f t="shared" ca="1" si="4"/>
        <v>89.444783131452326</v>
      </c>
    </row>
    <row r="59" spans="1:16" x14ac:dyDescent="0.3">
      <c r="A59" s="25">
        <v>2005</v>
      </c>
      <c r="B59" s="26">
        <f t="shared" ca="1" si="2"/>
        <v>103.29973072641229</v>
      </c>
      <c r="C59" s="26">
        <f t="shared" ca="1" si="8"/>
        <v>80.014633183335732</v>
      </c>
      <c r="D59" s="26">
        <f t="shared" ca="1" si="8"/>
        <v>89.136944173535539</v>
      </c>
      <c r="E59" s="26">
        <f t="shared" ca="1" si="8"/>
        <v>81.15181977808993</v>
      </c>
      <c r="F59" s="26">
        <f t="shared" ca="1" si="8"/>
        <v>71.730327325423886</v>
      </c>
      <c r="G59" s="26">
        <f t="shared" ca="1" si="8"/>
        <v>64.575948990523401</v>
      </c>
      <c r="H59" s="26">
        <f t="shared" ca="1" si="8"/>
        <v>104.21956596736135</v>
      </c>
      <c r="I59" s="26">
        <f t="shared" ca="1" si="8"/>
        <v>69.53334513083891</v>
      </c>
      <c r="J59" s="26">
        <f t="shared" ca="1" si="8"/>
        <v>83.495355163184868</v>
      </c>
      <c r="K59" s="26">
        <f t="shared" ca="1" si="8"/>
        <v>88.694808422578831</v>
      </c>
      <c r="L59" s="26">
        <f t="shared" ca="1" si="8"/>
        <v>72.158708885321929</v>
      </c>
      <c r="M59" s="26">
        <f t="shared" ca="1" si="8"/>
        <v>44.873004362728174</v>
      </c>
      <c r="N59" s="26">
        <f t="shared" ca="1" si="8"/>
        <v>91.895550900362323</v>
      </c>
      <c r="O59" s="26">
        <f t="shared" si="5"/>
        <v>220</v>
      </c>
      <c r="P59" s="26">
        <f t="shared" ca="1" si="4"/>
        <v>90.523797541406793</v>
      </c>
    </row>
    <row r="60" spans="1:16" x14ac:dyDescent="0.3">
      <c r="A60" s="25">
        <v>2006</v>
      </c>
      <c r="B60" s="26">
        <f t="shared" ca="1" si="2"/>
        <v>104.00471171645553</v>
      </c>
      <c r="C60" s="26">
        <f t="shared" ca="1" si="8"/>
        <v>81.560526717245267</v>
      </c>
      <c r="D60" s="26">
        <f t="shared" ca="1" si="8"/>
        <v>90.581374008089611</v>
      </c>
      <c r="E60" s="26">
        <f t="shared" ca="1" si="8"/>
        <v>83.547328887429799</v>
      </c>
      <c r="F60" s="26">
        <f t="shared" ca="1" si="8"/>
        <v>80.909741281776149</v>
      </c>
      <c r="G60" s="26">
        <f t="shared" ca="1" si="8"/>
        <v>71.885785206177417</v>
      </c>
      <c r="H60" s="26">
        <f t="shared" ca="1" si="8"/>
        <v>104.83977258847662</v>
      </c>
      <c r="I60" s="26">
        <f t="shared" ca="1" si="8"/>
        <v>74.220770901846578</v>
      </c>
      <c r="J60" s="26">
        <f t="shared" ca="1" si="8"/>
        <v>85.181762245195614</v>
      </c>
      <c r="K60" s="26">
        <f t="shared" ca="1" si="8"/>
        <v>82.711733664422027</v>
      </c>
      <c r="L60" s="26">
        <f t="shared" ca="1" si="8"/>
        <v>73.539383712337454</v>
      </c>
      <c r="M60" s="26">
        <f t="shared" ca="1" si="8"/>
        <v>49.100940995399284</v>
      </c>
      <c r="N60" s="26">
        <f t="shared" ca="1" si="8"/>
        <v>93.5095481741768</v>
      </c>
      <c r="O60" s="26">
        <f t="shared" si="5"/>
        <v>224</v>
      </c>
      <c r="P60" s="26">
        <f t="shared" ca="1" si="4"/>
        <v>92.208378619799063</v>
      </c>
    </row>
    <row r="61" spans="1:16" x14ac:dyDescent="0.3">
      <c r="A61" s="25">
        <v>2007</v>
      </c>
      <c r="B61" s="26">
        <f t="shared" ca="1" si="2"/>
        <v>104.87961041050818</v>
      </c>
      <c r="C61" s="26">
        <f t="shared" ca="1" si="8"/>
        <v>83.46333352535288</v>
      </c>
      <c r="D61" s="26">
        <f t="shared" ca="1" si="8"/>
        <v>92.138529739026424</v>
      </c>
      <c r="E61" s="26">
        <f t="shared" ca="1" si="8"/>
        <v>87.075057804895522</v>
      </c>
      <c r="F61" s="26">
        <f t="shared" ca="1" si="8"/>
        <v>92.177040852991041</v>
      </c>
      <c r="G61" s="26">
        <f t="shared" ca="1" si="8"/>
        <v>79.667284128896327</v>
      </c>
      <c r="H61" s="26">
        <f t="shared" ca="1" si="8"/>
        <v>106.19537688335768</v>
      </c>
      <c r="I61" s="26">
        <f t="shared" ca="1" si="8"/>
        <v>78.427484941985114</v>
      </c>
      <c r="J61" s="26">
        <f t="shared" ca="1" si="8"/>
        <v>86.773292768394782</v>
      </c>
      <c r="K61" s="26">
        <f t="shared" ca="1" si="8"/>
        <v>75.944682255421597</v>
      </c>
      <c r="L61" s="26">
        <f t="shared" ca="1" si="8"/>
        <v>75.12367518421884</v>
      </c>
      <c r="M61" s="26">
        <f t="shared" ca="1" si="8"/>
        <v>53.887394460894136</v>
      </c>
      <c r="N61" s="26">
        <f t="shared" ca="1" si="8"/>
        <v>94.484797434641706</v>
      </c>
      <c r="O61" s="26">
        <f t="shared" si="5"/>
        <v>228</v>
      </c>
      <c r="P61" s="26">
        <f t="shared" ca="1" si="4"/>
        <v>94.290374592980243</v>
      </c>
    </row>
    <row r="62" spans="1:16" x14ac:dyDescent="0.3">
      <c r="A62" s="25">
        <v>2008</v>
      </c>
      <c r="B62" s="26">
        <f t="shared" ca="1" si="2"/>
        <v>105.40747832174462</v>
      </c>
      <c r="C62" s="26">
        <f t="shared" ca="1" si="8"/>
        <v>85.004261217552155</v>
      </c>
      <c r="D62" s="26">
        <f t="shared" ca="1" si="8"/>
        <v>93.769525432873252</v>
      </c>
      <c r="E62" s="26">
        <f t="shared" ca="1" si="8"/>
        <v>88.713625330132274</v>
      </c>
      <c r="F62" s="26">
        <f t="shared" ca="1" si="8"/>
        <v>100.43813266561067</v>
      </c>
      <c r="G62" s="26">
        <f t="shared" ca="1" si="8"/>
        <v>85.317755195303093</v>
      </c>
      <c r="H62" s="26">
        <f t="shared" ca="1" si="8"/>
        <v>108.05962344263187</v>
      </c>
      <c r="I62" s="26">
        <f t="shared" ca="1" si="8"/>
        <v>82.11803522207245</v>
      </c>
      <c r="J62" s="26">
        <f t="shared" ca="1" si="8"/>
        <v>89.176777727468405</v>
      </c>
      <c r="K62" s="26">
        <f t="shared" ca="1" si="8"/>
        <v>75.196812774528624</v>
      </c>
      <c r="L62" s="26">
        <f t="shared" ca="1" si="8"/>
        <v>76.914888983474867</v>
      </c>
      <c r="M62" s="26">
        <f t="shared" ca="1" si="8"/>
        <v>57.423288064776891</v>
      </c>
      <c r="N62" s="26">
        <f t="shared" ca="1" si="8"/>
        <v>94.969980787059853</v>
      </c>
      <c r="O62" s="26">
        <f t="shared" si="5"/>
        <v>232</v>
      </c>
      <c r="P62" s="26">
        <f t="shared" ca="1" si="4"/>
        <v>96.01460861391628</v>
      </c>
    </row>
    <row r="63" spans="1:16" x14ac:dyDescent="0.3">
      <c r="A63" s="25">
        <v>2009</v>
      </c>
      <c r="B63" s="26">
        <f t="shared" ca="1" si="2"/>
        <v>104.04811539079168</v>
      </c>
      <c r="C63" s="26">
        <f t="shared" ca="1" si="8"/>
        <v>85.619868021385003</v>
      </c>
      <c r="D63" s="26">
        <f t="shared" ca="1" si="8"/>
        <v>93.57185257302757</v>
      </c>
      <c r="E63" s="26">
        <f t="shared" ca="1" si="8"/>
        <v>89.287055824450789</v>
      </c>
      <c r="F63" s="26">
        <f t="shared" ca="1" si="8"/>
        <v>98.345339386371251</v>
      </c>
      <c r="G63" s="26">
        <f t="shared" ca="1" si="8"/>
        <v>87.292327845793139</v>
      </c>
      <c r="H63" s="26">
        <f t="shared" ca="1" si="8"/>
        <v>106.79307801871305</v>
      </c>
      <c r="I63" s="26">
        <f t="shared" ca="1" si="8"/>
        <v>87.060803258183228</v>
      </c>
      <c r="J63" s="26">
        <f t="shared" ca="1" si="8"/>
        <v>90.802036670517154</v>
      </c>
      <c r="K63" s="26">
        <f t="shared" ca="1" si="8"/>
        <v>76.445167950271255</v>
      </c>
      <c r="L63" s="26">
        <f t="shared" ca="1" si="8"/>
        <v>79.850184494218638</v>
      </c>
      <c r="M63" s="26">
        <f t="shared" ca="1" si="8"/>
        <v>57.335591995710601</v>
      </c>
      <c r="N63" s="26">
        <f t="shared" ca="1" si="8"/>
        <v>94.872049686061942</v>
      </c>
      <c r="O63" s="26">
        <f t="shared" si="5"/>
        <v>236</v>
      </c>
      <c r="P63" s="26">
        <f t="shared" ca="1" si="4"/>
        <v>95.749442168102817</v>
      </c>
    </row>
    <row r="64" spans="1:16" x14ac:dyDescent="0.3">
      <c r="A64" s="25">
        <v>2010</v>
      </c>
      <c r="B64" s="26">
        <f t="shared" ca="1" si="2"/>
        <v>101.94380892398893</v>
      </c>
      <c r="C64" s="26">
        <f t="shared" ca="1" si="8"/>
        <v>85.652491137337833</v>
      </c>
      <c r="D64" s="26">
        <f t="shared" ca="1" si="8"/>
        <v>92.627455062214366</v>
      </c>
      <c r="E64" s="26">
        <f t="shared" ca="1" si="8"/>
        <v>90.152947502371532</v>
      </c>
      <c r="F64" s="26">
        <f t="shared" ca="1" si="8"/>
        <v>94.600162326502755</v>
      </c>
      <c r="G64" s="26">
        <f t="shared" ca="1" si="8"/>
        <v>89.215158436604852</v>
      </c>
      <c r="H64" s="26">
        <f t="shared" ca="1" si="8"/>
        <v>103.38863314095428</v>
      </c>
      <c r="I64" s="26">
        <f t="shared" ca="1" si="8"/>
        <v>87.026103707253114</v>
      </c>
      <c r="J64" s="26">
        <f t="shared" ca="1" si="8"/>
        <v>92.398112615091847</v>
      </c>
      <c r="K64" s="26">
        <f t="shared" ca="1" si="8"/>
        <v>80.151077929881239</v>
      </c>
      <c r="L64" s="26">
        <f t="shared" ca="1" si="8"/>
        <v>82.480605506800472</v>
      </c>
      <c r="M64" s="26">
        <f t="shared" ca="1" si="8"/>
        <v>58.473260904986702</v>
      </c>
      <c r="N64" s="26">
        <f t="shared" ca="1" si="8"/>
        <v>93.904722727729705</v>
      </c>
      <c r="O64" s="26">
        <f t="shared" si="5"/>
        <v>240</v>
      </c>
      <c r="P64" s="26">
        <f t="shared" ca="1" si="4"/>
        <v>94.704748916992529</v>
      </c>
    </row>
    <row r="65" spans="1:16" x14ac:dyDescent="0.3">
      <c r="A65" s="25">
        <v>2011</v>
      </c>
      <c r="B65" s="26">
        <f t="shared" ca="1" si="2"/>
        <v>100.74226653212813</v>
      </c>
      <c r="C65" s="26">
        <f t="shared" ca="1" si="8"/>
        <v>86.104520301296418</v>
      </c>
      <c r="D65" s="26">
        <f t="shared" ca="1" si="8"/>
        <v>93.768449956933537</v>
      </c>
      <c r="E65" s="26">
        <f t="shared" ca="1" si="8"/>
        <v>89.999332241395607</v>
      </c>
      <c r="F65" s="26">
        <f t="shared" ca="1" si="8"/>
        <v>94.520940948059931</v>
      </c>
      <c r="G65" s="26">
        <f t="shared" ca="1" si="8"/>
        <v>91.340398072747831</v>
      </c>
      <c r="H65" s="26">
        <f t="shared" ca="1" si="8"/>
        <v>100.9942005420731</v>
      </c>
      <c r="I65" s="26">
        <f t="shared" ca="1" si="8"/>
        <v>88.962233453043751</v>
      </c>
      <c r="J65" s="26">
        <f t="shared" ca="1" si="8"/>
        <v>93.6496334454813</v>
      </c>
      <c r="K65" s="26">
        <f t="shared" ca="1" si="8"/>
        <v>84.704983113204548</v>
      </c>
      <c r="L65" s="26">
        <f t="shared" ca="1" si="8"/>
        <v>84.116506504245407</v>
      </c>
      <c r="M65" s="26">
        <f t="shared" ca="1" si="8"/>
        <v>63.036167009215291</v>
      </c>
      <c r="N65" s="26">
        <f t="shared" ca="1" si="8"/>
        <v>94.129680694925838</v>
      </c>
      <c r="O65" s="26">
        <f t="shared" si="5"/>
        <v>244</v>
      </c>
      <c r="P65" s="26">
        <f t="shared" ca="1" si="4"/>
        <v>94.284940475374754</v>
      </c>
    </row>
    <row r="66" spans="1:16" x14ac:dyDescent="0.3">
      <c r="A66" s="25">
        <v>2012</v>
      </c>
      <c r="B66" s="26">
        <f t="shared" ca="1" si="2"/>
        <v>99.909851223160885</v>
      </c>
      <c r="C66" s="26">
        <f t="shared" ca="1" si="8"/>
        <v>87.495579734376705</v>
      </c>
      <c r="D66" s="26">
        <f t="shared" ca="1" si="8"/>
        <v>95.3949124554874</v>
      </c>
      <c r="E66" s="26">
        <f t="shared" ca="1" si="8"/>
        <v>87.878776084863787</v>
      </c>
      <c r="F66" s="26">
        <f t="shared" ca="1" si="8"/>
        <v>97.01485037869368</v>
      </c>
      <c r="G66" s="26">
        <f t="shared" ca="1" si="8"/>
        <v>93.973396392399366</v>
      </c>
      <c r="H66" s="26">
        <f t="shared" ca="1" si="8"/>
        <v>99.967187332122393</v>
      </c>
      <c r="I66" s="26">
        <f t="shared" ca="1" si="8"/>
        <v>91.641016831490489</v>
      </c>
      <c r="J66" s="26">
        <f t="shared" ca="1" si="8"/>
        <v>94.814637815130069</v>
      </c>
      <c r="K66" s="26">
        <f t="shared" ca="1" si="8"/>
        <v>92.910983843991872</v>
      </c>
      <c r="L66" s="26">
        <f t="shared" ca="1" si="8"/>
        <v>85.58851798005162</v>
      </c>
      <c r="M66" s="26">
        <f t="shared" ca="1" si="8"/>
        <v>70.981432693032531</v>
      </c>
      <c r="N66" s="26">
        <f t="shared" ca="1" si="8"/>
        <v>94.23243385271725</v>
      </c>
      <c r="O66" s="26">
        <f t="shared" si="5"/>
        <v>248</v>
      </c>
      <c r="P66" s="26">
        <f t="shared" ca="1" si="4"/>
        <v>94.47735742117851</v>
      </c>
    </row>
    <row r="67" spans="1:16" x14ac:dyDescent="0.3">
      <c r="A67" s="25">
        <v>2013</v>
      </c>
      <c r="B67" s="26">
        <f t="shared" ca="1" si="2"/>
        <v>99.337437509622887</v>
      </c>
      <c r="C67" s="26">
        <f t="shared" ca="1" si="8"/>
        <v>89.99114508355801</v>
      </c>
      <c r="D67" s="26">
        <f t="shared" ca="1" si="8"/>
        <v>97.2664318388928</v>
      </c>
      <c r="E67" s="26">
        <f t="shared" ca="1" si="8"/>
        <v>85.164086174647338</v>
      </c>
      <c r="F67" s="26">
        <f t="shared" ca="1" si="8"/>
        <v>100.06312534419897</v>
      </c>
      <c r="G67" s="26">
        <f t="shared" ca="1" si="8"/>
        <v>96.827770803139813</v>
      </c>
      <c r="H67" s="26">
        <f t="shared" ca="1" si="8"/>
        <v>99.139682768433829</v>
      </c>
      <c r="I67" s="26">
        <f t="shared" ca="1" si="8"/>
        <v>93.895545159362101</v>
      </c>
      <c r="J67" s="26">
        <f t="shared" ca="1" si="8"/>
        <v>95.042476222560424</v>
      </c>
      <c r="K67" s="26">
        <f t="shared" ca="1" si="8"/>
        <v>100.41106272769825</v>
      </c>
      <c r="L67" s="26">
        <f t="shared" ca="1" si="8"/>
        <v>88.286398449781601</v>
      </c>
      <c r="M67" s="26">
        <f t="shared" ca="1" si="8"/>
        <v>80.947921731284083</v>
      </c>
      <c r="N67" s="26">
        <f t="shared" ca="1" si="8"/>
        <v>94.337332756942715</v>
      </c>
      <c r="O67" s="26">
        <f t="shared" si="5"/>
        <v>252</v>
      </c>
      <c r="P67" s="26">
        <f t="shared" ca="1" si="4"/>
        <v>95.007186368437573</v>
      </c>
    </row>
    <row r="68" spans="1:16" x14ac:dyDescent="0.3">
      <c r="A68" s="25">
        <v>2014</v>
      </c>
      <c r="B68" s="26">
        <f t="shared" ca="1" si="2"/>
        <v>98.80489873026886</v>
      </c>
      <c r="C68" s="26">
        <f t="shared" ref="C68:N68" ca="1" si="9">GEOMEAN(OFFSET(C$75,$O68,0,4,1))</f>
        <v>92.815885269445914</v>
      </c>
      <c r="D68" s="26">
        <f t="shared" ca="1" si="9"/>
        <v>98.039883315587161</v>
      </c>
      <c r="E68" s="26">
        <f t="shared" ca="1" si="9"/>
        <v>86.223102849026446</v>
      </c>
      <c r="F68" s="26">
        <f t="shared" ca="1" si="9"/>
        <v>103.59190784587429</v>
      </c>
      <c r="G68" s="26">
        <f t="shared" ca="1" si="9"/>
        <v>99.584808956091081</v>
      </c>
      <c r="H68" s="26">
        <f t="shared" ca="1" si="9"/>
        <v>98.752440939149949</v>
      </c>
      <c r="I68" s="26">
        <f t="shared" ca="1" si="9"/>
        <v>99.611848118945062</v>
      </c>
      <c r="J68" s="26">
        <f t="shared" ca="1" si="9"/>
        <v>95.724581826231585</v>
      </c>
      <c r="K68" s="26">
        <f t="shared" ca="1" si="9"/>
        <v>101.87655802652775</v>
      </c>
      <c r="L68" s="26">
        <f t="shared" ca="1" si="9"/>
        <v>90.330632716344752</v>
      </c>
      <c r="M68" s="26">
        <f t="shared" ca="1" si="9"/>
        <v>93.190255848588393</v>
      </c>
      <c r="N68" s="26">
        <f t="shared" ca="1" si="9"/>
        <v>95.636122748800659</v>
      </c>
      <c r="O68" s="26">
        <f t="shared" si="5"/>
        <v>256</v>
      </c>
      <c r="P68" s="26">
        <f t="shared" ca="1" si="4"/>
        <v>96.056630999165705</v>
      </c>
    </row>
    <row r="69" spans="1:16" x14ac:dyDescent="0.3">
      <c r="A69" s="25">
        <v>2015</v>
      </c>
      <c r="B69" s="26">
        <f t="shared" ref="B69:P72" ca="1" si="10">GEOMEAN(OFFSET(B$75,$O69,0,4,1))</f>
        <v>99.094546150919953</v>
      </c>
      <c r="C69" s="26">
        <f t="shared" ca="1" si="10"/>
        <v>96.171424255796538</v>
      </c>
      <c r="D69" s="26">
        <f t="shared" ca="1" si="10"/>
        <v>98.891439556304192</v>
      </c>
      <c r="E69" s="26">
        <f t="shared" ca="1" si="10"/>
        <v>91.906949227749053</v>
      </c>
      <c r="F69" s="26">
        <f t="shared" ca="1" si="10"/>
        <v>101.80798906412582</v>
      </c>
      <c r="G69" s="26">
        <f t="shared" ca="1" si="10"/>
        <v>100.39986244928895</v>
      </c>
      <c r="H69" s="26">
        <f t="shared" ca="1" si="10"/>
        <v>98.851984533767407</v>
      </c>
      <c r="I69" s="26">
        <f t="shared" ca="1" si="10"/>
        <v>100.02435903602482</v>
      </c>
      <c r="J69" s="26">
        <f t="shared" ca="1" si="10"/>
        <v>97.298729936846513</v>
      </c>
      <c r="K69" s="26">
        <f t="shared" ca="1" si="10"/>
        <v>102.85353950393957</v>
      </c>
      <c r="L69" s="26">
        <f t="shared" ca="1" si="10"/>
        <v>94.729355205513926</v>
      </c>
      <c r="M69" s="26">
        <f t="shared" ca="1" si="10"/>
        <v>98.048806254766447</v>
      </c>
      <c r="N69" s="26">
        <f t="shared" ca="1" si="10"/>
        <v>97.438555845972203</v>
      </c>
      <c r="O69" s="26">
        <f t="shared" si="5"/>
        <v>260</v>
      </c>
      <c r="P69" s="26">
        <f t="shared" ca="1" si="10"/>
        <v>97.695785023793562</v>
      </c>
    </row>
    <row r="70" spans="1:16" x14ac:dyDescent="0.3">
      <c r="A70" s="25">
        <v>2016</v>
      </c>
      <c r="B70" s="26">
        <f t="shared" ca="1" si="10"/>
        <v>99.999586200004359</v>
      </c>
      <c r="C70" s="26">
        <f t="shared" ca="1" si="10"/>
        <v>100.0000938484439</v>
      </c>
      <c r="D70" s="26">
        <f t="shared" ca="1" si="10"/>
        <v>99.999310572985294</v>
      </c>
      <c r="E70" s="26">
        <f t="shared" ca="1" si="10"/>
        <v>99.999671119209566</v>
      </c>
      <c r="F70" s="26">
        <f t="shared" ca="1" si="10"/>
        <v>100.00000993717772</v>
      </c>
      <c r="G70" s="26">
        <f t="shared" ca="1" si="10"/>
        <v>100.00204469004363</v>
      </c>
      <c r="H70" s="26">
        <f t="shared" ca="1" si="10"/>
        <v>99.99917735975626</v>
      </c>
      <c r="I70" s="26">
        <f t="shared" ca="1" si="10"/>
        <v>99.999216959649019</v>
      </c>
      <c r="J70" s="26">
        <f t="shared" ca="1" si="10"/>
        <v>99.998949003999826</v>
      </c>
      <c r="K70" s="26">
        <f t="shared" ca="1" si="10"/>
        <v>99.999433076451524</v>
      </c>
      <c r="L70" s="26">
        <f t="shared" ca="1" si="10"/>
        <v>99.999535651583813</v>
      </c>
      <c r="M70" s="26">
        <f t="shared" ca="1" si="10"/>
        <v>99.999727333284795</v>
      </c>
      <c r="N70" s="26">
        <f t="shared" ca="1" si="10"/>
        <v>100.00085160652202</v>
      </c>
      <c r="O70" s="26">
        <f t="shared" ref="O70:O72" si="11">O69+4</f>
        <v>264</v>
      </c>
      <c r="P70" s="26">
        <f t="shared" ca="1" si="10"/>
        <v>100.0002719272068</v>
      </c>
    </row>
    <row r="71" spans="1:16" x14ac:dyDescent="0.3">
      <c r="A71" s="25">
        <v>2017</v>
      </c>
      <c r="B71" s="26">
        <f t="shared" ca="1" si="10"/>
        <v>101.10922504034762</v>
      </c>
      <c r="C71" s="26">
        <f t="shared" ca="1" si="10"/>
        <v>102.43878194801574</v>
      </c>
      <c r="D71" s="26">
        <f t="shared" ca="1" si="10"/>
        <v>101.16156612932782</v>
      </c>
      <c r="E71" s="26">
        <f t="shared" ca="1" si="10"/>
        <v>108.3902334638863</v>
      </c>
      <c r="F71" s="26">
        <f t="shared" ca="1" si="10"/>
        <v>95.287110525457436</v>
      </c>
      <c r="G71" s="26">
        <f t="shared" ca="1" si="10"/>
        <v>99.474964446244513</v>
      </c>
      <c r="H71" s="26">
        <f t="shared" ca="1" si="10"/>
        <v>101.56567765038039</v>
      </c>
      <c r="I71" s="26">
        <f t="shared" ca="1" si="10"/>
        <v>97.470719267047244</v>
      </c>
      <c r="J71" s="26">
        <f t="shared" ca="1" si="10"/>
        <v>102.80492219129029</v>
      </c>
      <c r="K71" s="26">
        <f t="shared" ca="1" si="10"/>
        <v>94.586187627553301</v>
      </c>
      <c r="L71" s="26">
        <f t="shared" ca="1" si="10"/>
        <v>103.19740183531921</v>
      </c>
      <c r="M71" s="26">
        <f t="shared" ca="1" si="10"/>
        <v>99.234734981645289</v>
      </c>
      <c r="N71" s="26">
        <f t="shared" ca="1" si="10"/>
        <v>103.9102881294146</v>
      </c>
      <c r="O71" s="26">
        <f t="shared" si="11"/>
        <v>268</v>
      </c>
      <c r="P71" s="26">
        <f t="shared" ca="1" si="10"/>
        <v>102.00106000018266</v>
      </c>
    </row>
    <row r="72" spans="1:16" x14ac:dyDescent="0.3">
      <c r="A72" s="25">
        <v>2018</v>
      </c>
      <c r="B72" s="26">
        <f t="shared" ca="1" si="10"/>
        <v>102.40417061240065</v>
      </c>
      <c r="C72" s="26">
        <f t="shared" ca="1" si="10"/>
        <v>104.03139165194054</v>
      </c>
      <c r="D72" s="26">
        <f t="shared" ca="1" si="10"/>
        <v>102.27403292136849</v>
      </c>
      <c r="E72" s="26">
        <f t="shared" ca="1" si="10"/>
        <v>111.10975354045428</v>
      </c>
      <c r="F72" s="26">
        <f t="shared" ca="1" si="10"/>
        <v>92.741774641244447</v>
      </c>
      <c r="G72" s="26">
        <f t="shared" ca="1" si="10"/>
        <v>99.76158456362252</v>
      </c>
      <c r="H72" s="26">
        <f t="shared" ca="1" si="10"/>
        <v>102.92966861724295</v>
      </c>
      <c r="I72" s="26">
        <f t="shared" ca="1" si="10"/>
        <v>89.255780110636778</v>
      </c>
      <c r="J72" s="26">
        <f t="shared" ca="1" si="10"/>
        <v>106.25409163121755</v>
      </c>
      <c r="K72" s="26">
        <f t="shared" ca="1" si="10"/>
        <v>85.15135386032172</v>
      </c>
      <c r="L72" s="26">
        <f t="shared" ca="1" si="10"/>
        <v>105.50335662395379</v>
      </c>
      <c r="M72" s="26">
        <f t="shared" ca="1" si="10"/>
        <v>102.76089865421206</v>
      </c>
      <c r="N72" s="26">
        <f t="shared" ca="1" si="10"/>
        <v>108.18108390394855</v>
      </c>
      <c r="O72" s="26">
        <f t="shared" si="11"/>
        <v>272</v>
      </c>
      <c r="P72" s="26">
        <f t="shared" ca="1" si="10"/>
        <v>103.54681551217239</v>
      </c>
    </row>
    <row r="73" spans="1:16" x14ac:dyDescent="0.3">
      <c r="A73" s="3"/>
      <c r="B73" s="26"/>
      <c r="C73" s="26"/>
      <c r="D73" s="26"/>
      <c r="E73" s="26"/>
      <c r="F73" s="26"/>
      <c r="G73" s="26"/>
      <c r="H73" s="26"/>
      <c r="I73" s="26"/>
      <c r="J73" s="26"/>
      <c r="K73" s="26"/>
      <c r="L73" s="26"/>
      <c r="M73" s="26"/>
      <c r="N73" s="26"/>
      <c r="O73" s="26"/>
      <c r="P73" s="26"/>
    </row>
    <row r="74" spans="1:16" x14ac:dyDescent="0.3">
      <c r="A74" s="3" t="s">
        <v>148</v>
      </c>
      <c r="B74" s="26"/>
      <c r="C74" s="26"/>
      <c r="D74" s="26"/>
      <c r="E74" s="26"/>
      <c r="F74" s="26"/>
      <c r="G74" s="26"/>
      <c r="H74" s="26"/>
      <c r="I74" s="26"/>
      <c r="J74" s="26"/>
      <c r="K74" s="26"/>
      <c r="L74" s="26"/>
      <c r="M74" s="26"/>
      <c r="N74" s="26"/>
      <c r="O74" s="26"/>
      <c r="P74" s="26"/>
    </row>
    <row r="75" spans="1:16" x14ac:dyDescent="0.3">
      <c r="A75" s="25" t="s">
        <v>149</v>
      </c>
      <c r="B75" s="27">
        <v>21.41</v>
      </c>
      <c r="C75" s="27">
        <v>7.67</v>
      </c>
      <c r="D75" s="27">
        <v>14.26</v>
      </c>
      <c r="E75" s="27">
        <v>17.96</v>
      </c>
      <c r="F75" s="27">
        <v>0</v>
      </c>
      <c r="G75" s="27">
        <v>0.76</v>
      </c>
      <c r="H75" s="27">
        <v>33.450000000000003</v>
      </c>
      <c r="I75" s="27">
        <v>10.89</v>
      </c>
      <c r="J75" s="27">
        <v>0.33</v>
      </c>
      <c r="K75" s="27">
        <v>2.09</v>
      </c>
      <c r="L75" s="27">
        <v>0.34</v>
      </c>
      <c r="M75" s="27">
        <v>0</v>
      </c>
      <c r="N75" s="27">
        <v>1.21</v>
      </c>
      <c r="O75" s="26"/>
      <c r="P75" s="27">
        <v>15.65</v>
      </c>
    </row>
    <row r="76" spans="1:16" x14ac:dyDescent="0.3">
      <c r="A76" s="25" t="s">
        <v>150</v>
      </c>
      <c r="B76" s="27">
        <v>21.5</v>
      </c>
      <c r="C76" s="27">
        <v>7.79</v>
      </c>
      <c r="D76" s="27">
        <v>14.49</v>
      </c>
      <c r="E76" s="27">
        <v>18.190000000000001</v>
      </c>
      <c r="F76" s="27">
        <v>0</v>
      </c>
      <c r="G76" s="27">
        <v>0.78</v>
      </c>
      <c r="H76" s="27">
        <v>33.869999999999997</v>
      </c>
      <c r="I76" s="27">
        <v>11.78</v>
      </c>
      <c r="J76" s="27">
        <v>0.33</v>
      </c>
      <c r="K76" s="27">
        <v>2.3199999999999998</v>
      </c>
      <c r="L76" s="27">
        <v>0.34</v>
      </c>
      <c r="M76" s="27">
        <v>0</v>
      </c>
      <c r="N76" s="27">
        <v>1.21</v>
      </c>
      <c r="O76" s="26"/>
      <c r="P76" s="27">
        <v>15.79</v>
      </c>
    </row>
    <row r="77" spans="1:16" x14ac:dyDescent="0.3">
      <c r="A77" s="25" t="s">
        <v>151</v>
      </c>
      <c r="B77" s="27">
        <v>21.58</v>
      </c>
      <c r="C77" s="27">
        <v>7.9</v>
      </c>
      <c r="D77" s="27">
        <v>14.72</v>
      </c>
      <c r="E77" s="27">
        <v>18.36</v>
      </c>
      <c r="F77" s="27">
        <v>0</v>
      </c>
      <c r="G77" s="27">
        <v>0.8</v>
      </c>
      <c r="H77" s="27">
        <v>34.31</v>
      </c>
      <c r="I77" s="27">
        <v>12.6</v>
      </c>
      <c r="J77" s="27">
        <v>0.33</v>
      </c>
      <c r="K77" s="27">
        <v>2.56</v>
      </c>
      <c r="L77" s="27">
        <v>0.34</v>
      </c>
      <c r="M77" s="27">
        <v>0</v>
      </c>
      <c r="N77" s="27">
        <v>1.21</v>
      </c>
      <c r="O77" s="26"/>
      <c r="P77" s="27">
        <v>15.94</v>
      </c>
    </row>
    <row r="78" spans="1:16" x14ac:dyDescent="0.3">
      <c r="A78" s="25" t="s">
        <v>152</v>
      </c>
      <c r="B78" s="27">
        <v>21.66</v>
      </c>
      <c r="C78" s="27">
        <v>8</v>
      </c>
      <c r="D78" s="27">
        <v>14.93</v>
      </c>
      <c r="E78" s="27">
        <v>18.5</v>
      </c>
      <c r="F78" s="27">
        <v>0</v>
      </c>
      <c r="G78" s="27">
        <v>0.82</v>
      </c>
      <c r="H78" s="27">
        <v>34.78</v>
      </c>
      <c r="I78" s="27">
        <v>13.38</v>
      </c>
      <c r="J78" s="27">
        <v>0.33</v>
      </c>
      <c r="K78" s="27">
        <v>2.82</v>
      </c>
      <c r="L78" s="27">
        <v>0.34</v>
      </c>
      <c r="M78" s="27">
        <v>0</v>
      </c>
      <c r="N78" s="27">
        <v>1.21</v>
      </c>
      <c r="O78" s="26"/>
      <c r="P78" s="27">
        <v>16.079999999999998</v>
      </c>
    </row>
    <row r="79" spans="1:16" x14ac:dyDescent="0.3">
      <c r="A79" s="25" t="s">
        <v>153</v>
      </c>
      <c r="B79" s="27">
        <v>21.73</v>
      </c>
      <c r="C79" s="27">
        <v>8.09</v>
      </c>
      <c r="D79" s="27">
        <v>15.11</v>
      </c>
      <c r="E79" s="27">
        <v>18.600000000000001</v>
      </c>
      <c r="F79" s="27">
        <v>0</v>
      </c>
      <c r="G79" s="27">
        <v>0.85</v>
      </c>
      <c r="H79" s="27">
        <v>35.28</v>
      </c>
      <c r="I79" s="27">
        <v>14.1</v>
      </c>
      <c r="J79" s="27">
        <v>0.33</v>
      </c>
      <c r="K79" s="27">
        <v>3.09</v>
      </c>
      <c r="L79" s="27">
        <v>0.34</v>
      </c>
      <c r="M79" s="27">
        <v>0</v>
      </c>
      <c r="N79" s="27">
        <v>1.21</v>
      </c>
      <c r="O79" s="26"/>
      <c r="P79" s="27">
        <v>16.23</v>
      </c>
    </row>
    <row r="80" spans="1:16" x14ac:dyDescent="0.3">
      <c r="A80" s="25" t="s">
        <v>154</v>
      </c>
      <c r="B80" s="27">
        <v>21.79</v>
      </c>
      <c r="C80" s="27">
        <v>8.16</v>
      </c>
      <c r="D80" s="27">
        <v>15.26</v>
      </c>
      <c r="E80" s="27">
        <v>18.670000000000002</v>
      </c>
      <c r="F80" s="27">
        <v>0</v>
      </c>
      <c r="G80" s="27">
        <v>0.87</v>
      </c>
      <c r="H80" s="27">
        <v>35.799999999999997</v>
      </c>
      <c r="I80" s="27">
        <v>14.78</v>
      </c>
      <c r="J80" s="27">
        <v>0.33</v>
      </c>
      <c r="K80" s="27">
        <v>3.38</v>
      </c>
      <c r="L80" s="27">
        <v>0.34</v>
      </c>
      <c r="M80" s="27">
        <v>0</v>
      </c>
      <c r="N80" s="27">
        <v>1.21</v>
      </c>
      <c r="O80" s="26"/>
      <c r="P80" s="27">
        <v>16.38</v>
      </c>
    </row>
    <row r="81" spans="1:16" x14ac:dyDescent="0.3">
      <c r="A81" s="25" t="s">
        <v>155</v>
      </c>
      <c r="B81" s="27">
        <v>21.85</v>
      </c>
      <c r="C81" s="27">
        <v>8.23</v>
      </c>
      <c r="D81" s="27">
        <v>15.38</v>
      </c>
      <c r="E81" s="27">
        <v>18.72</v>
      </c>
      <c r="F81" s="27">
        <v>0</v>
      </c>
      <c r="G81" s="27">
        <v>0.89</v>
      </c>
      <c r="H81" s="27">
        <v>36.31</v>
      </c>
      <c r="I81" s="27">
        <v>15.43</v>
      </c>
      <c r="J81" s="27">
        <v>0.33</v>
      </c>
      <c r="K81" s="27">
        <v>3.66</v>
      </c>
      <c r="L81" s="27">
        <v>0.34</v>
      </c>
      <c r="M81" s="27">
        <v>0</v>
      </c>
      <c r="N81" s="27">
        <v>1.21</v>
      </c>
      <c r="O81" s="26"/>
      <c r="P81" s="27">
        <v>16.52</v>
      </c>
    </row>
    <row r="82" spans="1:16" x14ac:dyDescent="0.3">
      <c r="A82" s="25" t="s">
        <v>156</v>
      </c>
      <c r="B82" s="27">
        <v>21.91</v>
      </c>
      <c r="C82" s="27">
        <v>8.3000000000000007</v>
      </c>
      <c r="D82" s="27">
        <v>15.48</v>
      </c>
      <c r="E82" s="27">
        <v>18.739999999999998</v>
      </c>
      <c r="F82" s="27">
        <v>0</v>
      </c>
      <c r="G82" s="27">
        <v>0.91</v>
      </c>
      <c r="H82" s="27">
        <v>36.79</v>
      </c>
      <c r="I82" s="27">
        <v>16.04</v>
      </c>
      <c r="J82" s="27">
        <v>0.33</v>
      </c>
      <c r="K82" s="27">
        <v>3.93</v>
      </c>
      <c r="L82" s="27">
        <v>0.34</v>
      </c>
      <c r="M82" s="27">
        <v>0</v>
      </c>
      <c r="N82" s="27">
        <v>1.21</v>
      </c>
      <c r="O82" s="26"/>
      <c r="P82" s="27">
        <v>16.649999999999999</v>
      </c>
    </row>
    <row r="83" spans="1:16" x14ac:dyDescent="0.3">
      <c r="A83" s="25" t="s">
        <v>157</v>
      </c>
      <c r="B83" s="27">
        <v>21.97</v>
      </c>
      <c r="C83" s="27">
        <v>8.3699999999999992</v>
      </c>
      <c r="D83" s="27">
        <v>15.57</v>
      </c>
      <c r="E83" s="27">
        <v>18.739999999999998</v>
      </c>
      <c r="F83" s="27">
        <v>0</v>
      </c>
      <c r="G83" s="27">
        <v>0.94</v>
      </c>
      <c r="H83" s="27">
        <v>37.24</v>
      </c>
      <c r="I83" s="27">
        <v>16.63</v>
      </c>
      <c r="J83" s="27">
        <v>0.33</v>
      </c>
      <c r="K83" s="27">
        <v>4.18</v>
      </c>
      <c r="L83" s="27">
        <v>0.34</v>
      </c>
      <c r="M83" s="27">
        <v>0</v>
      </c>
      <c r="N83" s="27">
        <v>1.21</v>
      </c>
      <c r="O83" s="26"/>
      <c r="P83" s="27">
        <v>16.77</v>
      </c>
    </row>
    <row r="84" spans="1:16" x14ac:dyDescent="0.3">
      <c r="A84" s="25" t="s">
        <v>158</v>
      </c>
      <c r="B84" s="27">
        <v>22.04</v>
      </c>
      <c r="C84" s="27">
        <v>8.4499999999999993</v>
      </c>
      <c r="D84" s="27">
        <v>15.66</v>
      </c>
      <c r="E84" s="27">
        <v>18.75</v>
      </c>
      <c r="F84" s="27">
        <v>0</v>
      </c>
      <c r="G84" s="27">
        <v>0.97</v>
      </c>
      <c r="H84" s="27">
        <v>37.65</v>
      </c>
      <c r="I84" s="27">
        <v>17.190000000000001</v>
      </c>
      <c r="J84" s="27">
        <v>0.33</v>
      </c>
      <c r="K84" s="27">
        <v>4.42</v>
      </c>
      <c r="L84" s="27">
        <v>0.34</v>
      </c>
      <c r="M84" s="27">
        <v>0</v>
      </c>
      <c r="N84" s="27">
        <v>1.21</v>
      </c>
      <c r="O84" s="26"/>
      <c r="P84" s="27">
        <v>16.89</v>
      </c>
    </row>
    <row r="85" spans="1:16" x14ac:dyDescent="0.3">
      <c r="A85" s="25" t="s">
        <v>159</v>
      </c>
      <c r="B85" s="27">
        <v>22.11</v>
      </c>
      <c r="C85" s="27">
        <v>8.5399999999999991</v>
      </c>
      <c r="D85" s="27">
        <v>15.77</v>
      </c>
      <c r="E85" s="27">
        <v>18.78</v>
      </c>
      <c r="F85" s="27">
        <v>0</v>
      </c>
      <c r="G85" s="27">
        <v>1</v>
      </c>
      <c r="H85" s="27">
        <v>38.03</v>
      </c>
      <c r="I85" s="27">
        <v>17.71</v>
      </c>
      <c r="J85" s="27">
        <v>0.33</v>
      </c>
      <c r="K85" s="27">
        <v>4.66</v>
      </c>
      <c r="L85" s="27">
        <v>0.34</v>
      </c>
      <c r="M85" s="27">
        <v>0</v>
      </c>
      <c r="N85" s="27">
        <v>1.21</v>
      </c>
      <c r="O85" s="26"/>
      <c r="P85" s="27">
        <v>17</v>
      </c>
    </row>
    <row r="86" spans="1:16" x14ac:dyDescent="0.3">
      <c r="A86" s="25" t="s">
        <v>160</v>
      </c>
      <c r="B86" s="27">
        <v>22.19</v>
      </c>
      <c r="C86" s="27">
        <v>8.64</v>
      </c>
      <c r="D86" s="27">
        <v>15.89</v>
      </c>
      <c r="E86" s="27">
        <v>18.829999999999998</v>
      </c>
      <c r="F86" s="27">
        <v>0</v>
      </c>
      <c r="G86" s="27">
        <v>1.03</v>
      </c>
      <c r="H86" s="27">
        <v>38.39</v>
      </c>
      <c r="I86" s="27">
        <v>18.190000000000001</v>
      </c>
      <c r="J86" s="27">
        <v>0.33</v>
      </c>
      <c r="K86" s="27">
        <v>4.91</v>
      </c>
      <c r="L86" s="27">
        <v>0.34</v>
      </c>
      <c r="M86" s="27">
        <v>0</v>
      </c>
      <c r="N86" s="27">
        <v>1.21</v>
      </c>
      <c r="O86" s="26"/>
      <c r="P86" s="27">
        <v>17.11</v>
      </c>
    </row>
    <row r="87" spans="1:16" x14ac:dyDescent="0.3">
      <c r="A87" s="25" t="s">
        <v>161</v>
      </c>
      <c r="B87" s="27">
        <v>22.28</v>
      </c>
      <c r="C87" s="27">
        <v>8.74</v>
      </c>
      <c r="D87" s="27">
        <v>16.03</v>
      </c>
      <c r="E87" s="27">
        <v>18.899999999999999</v>
      </c>
      <c r="F87" s="27">
        <v>0</v>
      </c>
      <c r="G87" s="27">
        <v>1.07</v>
      </c>
      <c r="H87" s="27">
        <v>38.74</v>
      </c>
      <c r="I87" s="27">
        <v>18.64</v>
      </c>
      <c r="J87" s="27">
        <v>0.33</v>
      </c>
      <c r="K87" s="27">
        <v>5.17</v>
      </c>
      <c r="L87" s="27">
        <v>0.34</v>
      </c>
      <c r="M87" s="27">
        <v>0</v>
      </c>
      <c r="N87" s="27">
        <v>1.21</v>
      </c>
      <c r="O87" s="26"/>
      <c r="P87" s="27">
        <v>17.22</v>
      </c>
    </row>
    <row r="88" spans="1:16" x14ac:dyDescent="0.3">
      <c r="A88" s="25" t="s">
        <v>162</v>
      </c>
      <c r="B88" s="27">
        <v>22.37</v>
      </c>
      <c r="C88" s="27">
        <v>8.86</v>
      </c>
      <c r="D88" s="27">
        <v>16.190000000000001</v>
      </c>
      <c r="E88" s="27">
        <v>18.989999999999998</v>
      </c>
      <c r="F88" s="27">
        <v>0</v>
      </c>
      <c r="G88" s="27">
        <v>1.1000000000000001</v>
      </c>
      <c r="H88" s="27">
        <v>39.090000000000003</v>
      </c>
      <c r="I88" s="27">
        <v>19.07</v>
      </c>
      <c r="J88" s="27">
        <v>0.33</v>
      </c>
      <c r="K88" s="27">
        <v>5.46</v>
      </c>
      <c r="L88" s="27">
        <v>0.34</v>
      </c>
      <c r="M88" s="27">
        <v>0</v>
      </c>
      <c r="N88" s="27">
        <v>1.21</v>
      </c>
      <c r="O88" s="26"/>
      <c r="P88" s="27">
        <v>17.34</v>
      </c>
    </row>
    <row r="89" spans="1:16" x14ac:dyDescent="0.3">
      <c r="A89" s="25" t="s">
        <v>163</v>
      </c>
      <c r="B89" s="27">
        <v>22.46</v>
      </c>
      <c r="C89" s="27">
        <v>8.9700000000000006</v>
      </c>
      <c r="D89" s="27">
        <v>16.36</v>
      </c>
      <c r="E89" s="27">
        <v>19.09</v>
      </c>
      <c r="F89" s="27">
        <v>0</v>
      </c>
      <c r="G89" s="27">
        <v>1.1399999999999999</v>
      </c>
      <c r="H89" s="27">
        <v>39.450000000000003</v>
      </c>
      <c r="I89" s="27">
        <v>19.489999999999998</v>
      </c>
      <c r="J89" s="27">
        <v>0.33</v>
      </c>
      <c r="K89" s="27">
        <v>5.75</v>
      </c>
      <c r="L89" s="27">
        <v>0.34</v>
      </c>
      <c r="M89" s="27">
        <v>0</v>
      </c>
      <c r="N89" s="27">
        <v>1.21</v>
      </c>
      <c r="O89" s="26"/>
      <c r="P89" s="27">
        <v>17.47</v>
      </c>
    </row>
    <row r="90" spans="1:16" x14ac:dyDescent="0.3">
      <c r="A90" s="25" t="s">
        <v>164</v>
      </c>
      <c r="B90" s="27">
        <v>22.55</v>
      </c>
      <c r="C90" s="27">
        <v>9.09</v>
      </c>
      <c r="D90" s="27">
        <v>16.510000000000002</v>
      </c>
      <c r="E90" s="27">
        <v>19.190000000000001</v>
      </c>
      <c r="F90" s="27">
        <v>0</v>
      </c>
      <c r="G90" s="27">
        <v>1.17</v>
      </c>
      <c r="H90" s="27">
        <v>39.82</v>
      </c>
      <c r="I90" s="27">
        <v>19.920000000000002</v>
      </c>
      <c r="J90" s="27">
        <v>0.33</v>
      </c>
      <c r="K90" s="27">
        <v>6.04</v>
      </c>
      <c r="L90" s="27">
        <v>0.34</v>
      </c>
      <c r="M90" s="27">
        <v>0</v>
      </c>
      <c r="N90" s="27">
        <v>1.21</v>
      </c>
      <c r="O90" s="26"/>
      <c r="P90" s="27">
        <v>17.600000000000001</v>
      </c>
    </row>
    <row r="91" spans="1:16" x14ac:dyDescent="0.3">
      <c r="A91" s="25" t="s">
        <v>165</v>
      </c>
      <c r="B91" s="27">
        <v>22.66</v>
      </c>
      <c r="C91" s="27">
        <v>9.2100000000000009</v>
      </c>
      <c r="D91" s="27">
        <v>16.66</v>
      </c>
      <c r="E91" s="27">
        <v>19.3</v>
      </c>
      <c r="F91" s="27">
        <v>0</v>
      </c>
      <c r="G91" s="27">
        <v>1.2</v>
      </c>
      <c r="H91" s="27">
        <v>40.22</v>
      </c>
      <c r="I91" s="27">
        <v>20.11</v>
      </c>
      <c r="J91" s="27">
        <v>0.33</v>
      </c>
      <c r="K91" s="27">
        <v>6.33</v>
      </c>
      <c r="L91" s="27">
        <v>0.34</v>
      </c>
      <c r="M91" s="27">
        <v>0</v>
      </c>
      <c r="N91" s="27">
        <v>1.21</v>
      </c>
      <c r="O91" s="26"/>
      <c r="P91" s="27">
        <v>17.739999999999998</v>
      </c>
    </row>
    <row r="92" spans="1:16" x14ac:dyDescent="0.3">
      <c r="A92" s="25" t="s">
        <v>166</v>
      </c>
      <c r="B92" s="27">
        <v>22.77</v>
      </c>
      <c r="C92" s="27">
        <v>9.34</v>
      </c>
      <c r="D92" s="27">
        <v>16.8</v>
      </c>
      <c r="E92" s="27">
        <v>19.420000000000002</v>
      </c>
      <c r="F92" s="27">
        <v>0</v>
      </c>
      <c r="G92" s="27">
        <v>1.23</v>
      </c>
      <c r="H92" s="27">
        <v>40.65</v>
      </c>
      <c r="I92" s="27">
        <v>20.309999999999999</v>
      </c>
      <c r="J92" s="27">
        <v>0.33</v>
      </c>
      <c r="K92" s="27">
        <v>6.6</v>
      </c>
      <c r="L92" s="27">
        <v>0.34</v>
      </c>
      <c r="M92" s="27">
        <v>0</v>
      </c>
      <c r="N92" s="27">
        <v>1.21</v>
      </c>
      <c r="O92" s="26"/>
      <c r="P92" s="27">
        <v>17.88</v>
      </c>
    </row>
    <row r="93" spans="1:16" x14ac:dyDescent="0.3">
      <c r="A93" s="25" t="s">
        <v>167</v>
      </c>
      <c r="B93" s="27">
        <v>22.89</v>
      </c>
      <c r="C93" s="27">
        <v>9.4600000000000009</v>
      </c>
      <c r="D93" s="27">
        <v>16.95</v>
      </c>
      <c r="E93" s="27">
        <v>19.55</v>
      </c>
      <c r="F93" s="27">
        <v>0</v>
      </c>
      <c r="G93" s="27">
        <v>1.26</v>
      </c>
      <c r="H93" s="27">
        <v>41.1</v>
      </c>
      <c r="I93" s="27">
        <v>20.49</v>
      </c>
      <c r="J93" s="27">
        <v>0.33</v>
      </c>
      <c r="K93" s="27">
        <v>6.86</v>
      </c>
      <c r="L93" s="27">
        <v>0.34</v>
      </c>
      <c r="M93" s="27">
        <v>0</v>
      </c>
      <c r="N93" s="27">
        <v>1.21</v>
      </c>
      <c r="O93" s="26"/>
      <c r="P93" s="27">
        <v>18.04</v>
      </c>
    </row>
    <row r="94" spans="1:16" x14ac:dyDescent="0.3">
      <c r="A94" s="25" t="s">
        <v>168</v>
      </c>
      <c r="B94" s="27">
        <v>23.02</v>
      </c>
      <c r="C94" s="27">
        <v>9.59</v>
      </c>
      <c r="D94" s="27">
        <v>17.14</v>
      </c>
      <c r="E94" s="27">
        <v>19.72</v>
      </c>
      <c r="F94" s="27">
        <v>0</v>
      </c>
      <c r="G94" s="27">
        <v>1.3</v>
      </c>
      <c r="H94" s="27">
        <v>41.57</v>
      </c>
      <c r="I94" s="27">
        <v>20.62</v>
      </c>
      <c r="J94" s="27">
        <v>0.33</v>
      </c>
      <c r="K94" s="27">
        <v>7.11</v>
      </c>
      <c r="L94" s="27">
        <v>0.34</v>
      </c>
      <c r="M94" s="27">
        <v>0</v>
      </c>
      <c r="N94" s="27">
        <v>1.21</v>
      </c>
      <c r="O94" s="26"/>
      <c r="P94" s="27">
        <v>18.2</v>
      </c>
    </row>
    <row r="95" spans="1:16" x14ac:dyDescent="0.3">
      <c r="A95" s="25" t="s">
        <v>169</v>
      </c>
      <c r="B95" s="27">
        <v>23.16</v>
      </c>
      <c r="C95" s="27">
        <v>9.7200000000000006</v>
      </c>
      <c r="D95" s="27">
        <v>17.37</v>
      </c>
      <c r="E95" s="27">
        <v>19.91</v>
      </c>
      <c r="F95" s="27">
        <v>0</v>
      </c>
      <c r="G95" s="27">
        <v>1.34</v>
      </c>
      <c r="H95" s="27">
        <v>42.05</v>
      </c>
      <c r="I95" s="27">
        <v>20.71</v>
      </c>
      <c r="J95" s="27">
        <v>0.33</v>
      </c>
      <c r="K95" s="27">
        <v>7.35</v>
      </c>
      <c r="L95" s="27">
        <v>0.34</v>
      </c>
      <c r="M95" s="27">
        <v>0</v>
      </c>
      <c r="N95" s="27">
        <v>1.21</v>
      </c>
      <c r="O95" s="26"/>
      <c r="P95" s="27">
        <v>18.37</v>
      </c>
    </row>
    <row r="96" spans="1:16" x14ac:dyDescent="0.3">
      <c r="A96" s="25" t="s">
        <v>170</v>
      </c>
      <c r="B96" s="27">
        <v>23.31</v>
      </c>
      <c r="C96" s="27">
        <v>9.85</v>
      </c>
      <c r="D96" s="27">
        <v>17.63</v>
      </c>
      <c r="E96" s="27">
        <v>20.13</v>
      </c>
      <c r="F96" s="27">
        <v>0</v>
      </c>
      <c r="G96" s="27">
        <v>1.39</v>
      </c>
      <c r="H96" s="27">
        <v>42.54</v>
      </c>
      <c r="I96" s="27">
        <v>20.77</v>
      </c>
      <c r="J96" s="27">
        <v>0.63</v>
      </c>
      <c r="K96" s="27">
        <v>7.59</v>
      </c>
      <c r="L96" s="27">
        <v>0.34</v>
      </c>
      <c r="M96" s="27">
        <v>0</v>
      </c>
      <c r="N96" s="27">
        <v>1.21</v>
      </c>
      <c r="O96" s="26"/>
      <c r="P96" s="27">
        <v>18.57</v>
      </c>
    </row>
    <row r="97" spans="1:16" x14ac:dyDescent="0.3">
      <c r="A97" s="25" t="s">
        <v>171</v>
      </c>
      <c r="B97" s="27">
        <v>23.48</v>
      </c>
      <c r="C97" s="27">
        <v>9.99</v>
      </c>
      <c r="D97" s="27">
        <v>17.91</v>
      </c>
      <c r="E97" s="27">
        <v>20.36</v>
      </c>
      <c r="F97" s="27">
        <v>0</v>
      </c>
      <c r="G97" s="27">
        <v>1.44</v>
      </c>
      <c r="H97" s="27">
        <v>43.02</v>
      </c>
      <c r="I97" s="27">
        <v>20.82</v>
      </c>
      <c r="J97" s="27">
        <v>0.91</v>
      </c>
      <c r="K97" s="27">
        <v>7.84</v>
      </c>
      <c r="L97" s="27">
        <v>0.34</v>
      </c>
      <c r="M97" s="27">
        <v>0</v>
      </c>
      <c r="N97" s="27">
        <v>1.21</v>
      </c>
      <c r="O97" s="26"/>
      <c r="P97" s="27">
        <v>18.78</v>
      </c>
    </row>
    <row r="98" spans="1:16" x14ac:dyDescent="0.3">
      <c r="A98" s="25" t="s">
        <v>172</v>
      </c>
      <c r="B98" s="27">
        <v>23.66</v>
      </c>
      <c r="C98" s="27">
        <v>10.119999999999999</v>
      </c>
      <c r="D98" s="27">
        <v>18.21</v>
      </c>
      <c r="E98" s="27">
        <v>20.57</v>
      </c>
      <c r="F98" s="27">
        <v>0</v>
      </c>
      <c r="G98" s="27">
        <v>1.5</v>
      </c>
      <c r="H98" s="27">
        <v>43.49</v>
      </c>
      <c r="I98" s="27">
        <v>20.9</v>
      </c>
      <c r="J98" s="27">
        <v>1.18</v>
      </c>
      <c r="K98" s="27">
        <v>8.09</v>
      </c>
      <c r="L98" s="27">
        <v>0.34</v>
      </c>
      <c r="M98" s="27">
        <v>0</v>
      </c>
      <c r="N98" s="27">
        <v>1.21</v>
      </c>
      <c r="O98" s="26"/>
      <c r="P98" s="27">
        <v>18.989999999999998</v>
      </c>
    </row>
    <row r="99" spans="1:16" x14ac:dyDescent="0.3">
      <c r="A99" s="25" t="s">
        <v>173</v>
      </c>
      <c r="B99" s="27">
        <v>23.86</v>
      </c>
      <c r="C99" s="27">
        <v>10.26</v>
      </c>
      <c r="D99" s="27">
        <v>18.510000000000002</v>
      </c>
      <c r="E99" s="27">
        <v>20.78</v>
      </c>
      <c r="F99" s="27">
        <v>0</v>
      </c>
      <c r="G99" s="27">
        <v>1.55</v>
      </c>
      <c r="H99" s="27">
        <v>43.95</v>
      </c>
      <c r="I99" s="27">
        <v>21.03</v>
      </c>
      <c r="J99" s="27">
        <v>1.45</v>
      </c>
      <c r="K99" s="27">
        <v>8.35</v>
      </c>
      <c r="L99" s="27">
        <v>0.34</v>
      </c>
      <c r="M99" s="27">
        <v>0</v>
      </c>
      <c r="N99" s="27">
        <v>1.21</v>
      </c>
      <c r="O99" s="26"/>
      <c r="P99" s="27">
        <v>19.2</v>
      </c>
    </row>
    <row r="100" spans="1:16" x14ac:dyDescent="0.3">
      <c r="A100" s="25" t="s">
        <v>174</v>
      </c>
      <c r="B100" s="27">
        <v>24.06</v>
      </c>
      <c r="C100" s="27">
        <v>10.39</v>
      </c>
      <c r="D100" s="27">
        <v>18.809999999999999</v>
      </c>
      <c r="E100" s="27">
        <v>20.97</v>
      </c>
      <c r="F100" s="27">
        <v>0</v>
      </c>
      <c r="G100" s="27">
        <v>1.6</v>
      </c>
      <c r="H100" s="27">
        <v>44.41</v>
      </c>
      <c r="I100" s="27">
        <v>21.2</v>
      </c>
      <c r="J100" s="27">
        <v>1.72</v>
      </c>
      <c r="K100" s="27">
        <v>8.6199999999999992</v>
      </c>
      <c r="L100" s="27">
        <v>0.34</v>
      </c>
      <c r="M100" s="27">
        <v>0</v>
      </c>
      <c r="N100" s="27">
        <v>1.21</v>
      </c>
      <c r="O100" s="26"/>
      <c r="P100" s="27">
        <v>19.41</v>
      </c>
    </row>
    <row r="101" spans="1:16" x14ac:dyDescent="0.3">
      <c r="A101" s="25" t="s">
        <v>175</v>
      </c>
      <c r="B101" s="27">
        <v>24.27</v>
      </c>
      <c r="C101" s="27">
        <v>10.54</v>
      </c>
      <c r="D101" s="27">
        <v>19.100000000000001</v>
      </c>
      <c r="E101" s="27">
        <v>21.19</v>
      </c>
      <c r="F101" s="27">
        <v>0</v>
      </c>
      <c r="G101" s="27">
        <v>1.65</v>
      </c>
      <c r="H101" s="27">
        <v>44.88</v>
      </c>
      <c r="I101" s="27">
        <v>21.39</v>
      </c>
      <c r="J101" s="27">
        <v>1.99</v>
      </c>
      <c r="K101" s="27">
        <v>8.8800000000000008</v>
      </c>
      <c r="L101" s="27">
        <v>0.34</v>
      </c>
      <c r="M101" s="27">
        <v>0</v>
      </c>
      <c r="N101" s="27">
        <v>1.21</v>
      </c>
      <c r="O101" s="26"/>
      <c r="P101" s="27">
        <v>19.63</v>
      </c>
    </row>
    <row r="102" spans="1:16" x14ac:dyDescent="0.3">
      <c r="A102" s="25" t="s">
        <v>176</v>
      </c>
      <c r="B102" s="27">
        <v>24.49</v>
      </c>
      <c r="C102" s="27">
        <v>10.69</v>
      </c>
      <c r="D102" s="27">
        <v>19.38</v>
      </c>
      <c r="E102" s="27">
        <v>21.44</v>
      </c>
      <c r="F102" s="27">
        <v>0</v>
      </c>
      <c r="G102" s="27">
        <v>1.7</v>
      </c>
      <c r="H102" s="27">
        <v>45.35</v>
      </c>
      <c r="I102" s="27">
        <v>21.59</v>
      </c>
      <c r="J102" s="27">
        <v>2.25</v>
      </c>
      <c r="K102" s="27">
        <v>9.14</v>
      </c>
      <c r="L102" s="27">
        <v>0.34</v>
      </c>
      <c r="M102" s="27">
        <v>0</v>
      </c>
      <c r="N102" s="27">
        <v>1.21</v>
      </c>
      <c r="O102" s="26"/>
      <c r="P102" s="27">
        <v>19.86</v>
      </c>
    </row>
    <row r="103" spans="1:16" x14ac:dyDescent="0.3">
      <c r="A103" s="25" t="s">
        <v>177</v>
      </c>
      <c r="B103" s="27">
        <v>24.72</v>
      </c>
      <c r="C103" s="27">
        <v>10.84</v>
      </c>
      <c r="D103" s="27">
        <v>19.64</v>
      </c>
      <c r="E103" s="27">
        <v>21.74</v>
      </c>
      <c r="F103" s="27">
        <v>0</v>
      </c>
      <c r="G103" s="27">
        <v>1.75</v>
      </c>
      <c r="H103" s="27">
        <v>45.86</v>
      </c>
      <c r="I103" s="27">
        <v>21.76</v>
      </c>
      <c r="J103" s="27">
        <v>2.5</v>
      </c>
      <c r="K103" s="27">
        <v>9.39</v>
      </c>
      <c r="L103" s="27">
        <v>0.34</v>
      </c>
      <c r="M103" s="27">
        <v>0</v>
      </c>
      <c r="N103" s="27">
        <v>1.21</v>
      </c>
      <c r="O103" s="26"/>
      <c r="P103" s="27">
        <v>20.09</v>
      </c>
    </row>
    <row r="104" spans="1:16" x14ac:dyDescent="0.3">
      <c r="A104" s="25" t="s">
        <v>178</v>
      </c>
      <c r="B104" s="27">
        <v>24.94</v>
      </c>
      <c r="C104" s="27">
        <v>11</v>
      </c>
      <c r="D104" s="27">
        <v>19.88</v>
      </c>
      <c r="E104" s="27">
        <v>22.07</v>
      </c>
      <c r="F104" s="27">
        <v>0</v>
      </c>
      <c r="G104" s="27">
        <v>1.8</v>
      </c>
      <c r="H104" s="27">
        <v>46.38</v>
      </c>
      <c r="I104" s="27">
        <v>21.92</v>
      </c>
      <c r="J104" s="27">
        <v>2.73</v>
      </c>
      <c r="K104" s="27">
        <v>9.6300000000000008</v>
      </c>
      <c r="L104" s="27">
        <v>0.34</v>
      </c>
      <c r="M104" s="27">
        <v>0</v>
      </c>
      <c r="N104" s="27">
        <v>1.21</v>
      </c>
      <c r="O104" s="26"/>
      <c r="P104" s="27">
        <v>20.329999999999998</v>
      </c>
    </row>
    <row r="105" spans="1:16" x14ac:dyDescent="0.3">
      <c r="A105" s="25" t="s">
        <v>179</v>
      </c>
      <c r="B105" s="27">
        <v>25.16</v>
      </c>
      <c r="C105" s="27">
        <v>11.17</v>
      </c>
      <c r="D105" s="27">
        <v>20.12</v>
      </c>
      <c r="E105" s="27">
        <v>22.43</v>
      </c>
      <c r="F105" s="27">
        <v>0</v>
      </c>
      <c r="G105" s="27">
        <v>1.85</v>
      </c>
      <c r="H105" s="27">
        <v>46.9</v>
      </c>
      <c r="I105" s="27">
        <v>22.06</v>
      </c>
      <c r="J105" s="27">
        <v>2.95</v>
      </c>
      <c r="K105" s="27">
        <v>9.8800000000000008</v>
      </c>
      <c r="L105" s="27">
        <v>0.34</v>
      </c>
      <c r="M105" s="27">
        <v>0</v>
      </c>
      <c r="N105" s="27">
        <v>1.21</v>
      </c>
      <c r="O105" s="26"/>
      <c r="P105" s="27">
        <v>20.57</v>
      </c>
    </row>
    <row r="106" spans="1:16" x14ac:dyDescent="0.3">
      <c r="A106" s="25" t="s">
        <v>180</v>
      </c>
      <c r="B106" s="27">
        <v>25.38</v>
      </c>
      <c r="C106" s="27">
        <v>11.33</v>
      </c>
      <c r="D106" s="27">
        <v>20.37</v>
      </c>
      <c r="E106" s="27">
        <v>22.82</v>
      </c>
      <c r="F106" s="27">
        <v>0</v>
      </c>
      <c r="G106" s="27">
        <v>1.9</v>
      </c>
      <c r="H106" s="27">
        <v>47.4</v>
      </c>
      <c r="I106" s="27">
        <v>22.19</v>
      </c>
      <c r="J106" s="27">
        <v>3.17</v>
      </c>
      <c r="K106" s="27">
        <v>10.130000000000001</v>
      </c>
      <c r="L106" s="27">
        <v>0.34</v>
      </c>
      <c r="M106" s="27">
        <v>0</v>
      </c>
      <c r="N106" s="27">
        <v>1.21</v>
      </c>
      <c r="O106" s="26"/>
      <c r="P106" s="27">
        <v>20.81</v>
      </c>
    </row>
    <row r="107" spans="1:16" x14ac:dyDescent="0.3">
      <c r="A107" s="25" t="s">
        <v>181</v>
      </c>
      <c r="B107" s="27">
        <v>25.6</v>
      </c>
      <c r="C107" s="27">
        <v>11.48</v>
      </c>
      <c r="D107" s="27">
        <v>20.61</v>
      </c>
      <c r="E107" s="27">
        <v>23.22</v>
      </c>
      <c r="F107" s="27">
        <v>0</v>
      </c>
      <c r="G107" s="27">
        <v>1.95</v>
      </c>
      <c r="H107" s="27">
        <v>47.9</v>
      </c>
      <c r="I107" s="27">
        <v>22.32</v>
      </c>
      <c r="J107" s="27">
        <v>3.38</v>
      </c>
      <c r="K107" s="27">
        <v>10.39</v>
      </c>
      <c r="L107" s="27">
        <v>0.34</v>
      </c>
      <c r="M107" s="27">
        <v>0</v>
      </c>
      <c r="N107" s="27">
        <v>1.21</v>
      </c>
      <c r="O107" s="26"/>
      <c r="P107" s="27">
        <v>21.05</v>
      </c>
    </row>
    <row r="108" spans="1:16" x14ac:dyDescent="0.3">
      <c r="A108" s="25" t="s">
        <v>182</v>
      </c>
      <c r="B108" s="27">
        <v>25.82</v>
      </c>
      <c r="C108" s="27">
        <v>11.63</v>
      </c>
      <c r="D108" s="27">
        <v>20.87</v>
      </c>
      <c r="E108" s="27">
        <v>23.61</v>
      </c>
      <c r="F108" s="27">
        <v>0</v>
      </c>
      <c r="G108" s="27">
        <v>2</v>
      </c>
      <c r="H108" s="27">
        <v>48.39</v>
      </c>
      <c r="I108" s="27">
        <v>22.43</v>
      </c>
      <c r="J108" s="27">
        <v>3.6</v>
      </c>
      <c r="K108" s="27">
        <v>10.67</v>
      </c>
      <c r="L108" s="27">
        <v>0.34</v>
      </c>
      <c r="M108" s="27">
        <v>0</v>
      </c>
      <c r="N108" s="27">
        <v>1.21</v>
      </c>
      <c r="O108" s="26"/>
      <c r="P108" s="27">
        <v>21.28</v>
      </c>
    </row>
    <row r="109" spans="1:16" x14ac:dyDescent="0.3">
      <c r="A109" s="25" t="s">
        <v>183</v>
      </c>
      <c r="B109" s="27">
        <v>26.04</v>
      </c>
      <c r="C109" s="27">
        <v>11.77</v>
      </c>
      <c r="D109" s="27">
        <v>21.13</v>
      </c>
      <c r="E109" s="27">
        <v>23.99</v>
      </c>
      <c r="F109" s="27">
        <v>0</v>
      </c>
      <c r="G109" s="27">
        <v>2.0499999999999998</v>
      </c>
      <c r="H109" s="27">
        <v>48.86</v>
      </c>
      <c r="I109" s="27">
        <v>22.53</v>
      </c>
      <c r="J109" s="27">
        <v>3.82</v>
      </c>
      <c r="K109" s="27">
        <v>10.94</v>
      </c>
      <c r="L109" s="27">
        <v>0.34</v>
      </c>
      <c r="M109" s="27">
        <v>0</v>
      </c>
      <c r="N109" s="27">
        <v>1.21</v>
      </c>
      <c r="O109" s="26"/>
      <c r="P109" s="27">
        <v>21.52</v>
      </c>
    </row>
    <row r="110" spans="1:16" x14ac:dyDescent="0.3">
      <c r="A110" s="25" t="s">
        <v>184</v>
      </c>
      <c r="B110" s="27">
        <v>26.26</v>
      </c>
      <c r="C110" s="27">
        <v>11.92</v>
      </c>
      <c r="D110" s="27">
        <v>21.4</v>
      </c>
      <c r="E110" s="27">
        <v>24.34</v>
      </c>
      <c r="F110" s="27">
        <v>0</v>
      </c>
      <c r="G110" s="27">
        <v>2.11</v>
      </c>
      <c r="H110" s="27">
        <v>49.34</v>
      </c>
      <c r="I110" s="27">
        <v>22.6</v>
      </c>
      <c r="J110" s="27">
        <v>4.05</v>
      </c>
      <c r="K110" s="27">
        <v>11.2</v>
      </c>
      <c r="L110" s="27">
        <v>0.34</v>
      </c>
      <c r="M110" s="27">
        <v>0</v>
      </c>
      <c r="N110" s="27">
        <v>1.21</v>
      </c>
      <c r="O110" s="26"/>
      <c r="P110" s="27">
        <v>21.74</v>
      </c>
    </row>
    <row r="111" spans="1:16" x14ac:dyDescent="0.3">
      <c r="A111" s="25" t="s">
        <v>185</v>
      </c>
      <c r="B111" s="27">
        <v>26.48</v>
      </c>
      <c r="C111" s="27">
        <v>12.07</v>
      </c>
      <c r="D111" s="27">
        <v>21.69</v>
      </c>
      <c r="E111" s="27">
        <v>24.66</v>
      </c>
      <c r="F111" s="27">
        <v>0</v>
      </c>
      <c r="G111" s="27">
        <v>2.17</v>
      </c>
      <c r="H111" s="27">
        <v>49.83</v>
      </c>
      <c r="I111" s="27">
        <v>22.68</v>
      </c>
      <c r="J111" s="27">
        <v>4.2699999999999996</v>
      </c>
      <c r="K111" s="27">
        <v>11.45</v>
      </c>
      <c r="L111" s="27">
        <v>0.34</v>
      </c>
      <c r="M111" s="27">
        <v>0</v>
      </c>
      <c r="N111" s="27">
        <v>1.21</v>
      </c>
      <c r="O111" s="26"/>
      <c r="P111" s="27">
        <v>21.98</v>
      </c>
    </row>
    <row r="112" spans="1:16" x14ac:dyDescent="0.3">
      <c r="A112" s="25" t="s">
        <v>186</v>
      </c>
      <c r="B112" s="27">
        <v>26.71</v>
      </c>
      <c r="C112" s="27">
        <v>12.22</v>
      </c>
      <c r="D112" s="27">
        <v>22.01</v>
      </c>
      <c r="E112" s="27">
        <v>25.05</v>
      </c>
      <c r="F112" s="27">
        <v>0</v>
      </c>
      <c r="G112" s="27">
        <v>2.23</v>
      </c>
      <c r="H112" s="27">
        <v>50.32</v>
      </c>
      <c r="I112" s="27">
        <v>22.78</v>
      </c>
      <c r="J112" s="27">
        <v>4.5</v>
      </c>
      <c r="K112" s="27">
        <v>11.69</v>
      </c>
      <c r="L112" s="27">
        <v>0.34</v>
      </c>
      <c r="M112" s="27">
        <v>0</v>
      </c>
      <c r="N112" s="27">
        <v>1.21</v>
      </c>
      <c r="O112" s="26"/>
      <c r="P112" s="27">
        <v>22.22</v>
      </c>
    </row>
    <row r="113" spans="1:16" x14ac:dyDescent="0.3">
      <c r="A113" s="25" t="s">
        <v>187</v>
      </c>
      <c r="B113" s="27">
        <v>26.96</v>
      </c>
      <c r="C113" s="27">
        <v>12.38</v>
      </c>
      <c r="D113" s="27">
        <v>22.34</v>
      </c>
      <c r="E113" s="27">
        <v>25.45</v>
      </c>
      <c r="F113" s="27">
        <v>0</v>
      </c>
      <c r="G113" s="27">
        <v>2.2999999999999998</v>
      </c>
      <c r="H113" s="27">
        <v>50.81</v>
      </c>
      <c r="I113" s="27">
        <v>22.95</v>
      </c>
      <c r="J113" s="27">
        <v>4.7300000000000004</v>
      </c>
      <c r="K113" s="27">
        <v>11.94</v>
      </c>
      <c r="L113" s="27">
        <v>0.34</v>
      </c>
      <c r="M113" s="27">
        <v>0</v>
      </c>
      <c r="N113" s="27">
        <v>1.21</v>
      </c>
      <c r="O113" s="26"/>
      <c r="P113" s="27">
        <v>22.46</v>
      </c>
    </row>
    <row r="114" spans="1:16" x14ac:dyDescent="0.3">
      <c r="A114" s="25" t="s">
        <v>188</v>
      </c>
      <c r="B114" s="27">
        <v>27.22</v>
      </c>
      <c r="C114" s="27">
        <v>12.52</v>
      </c>
      <c r="D114" s="27">
        <v>22.7</v>
      </c>
      <c r="E114" s="27">
        <v>25.91</v>
      </c>
      <c r="F114" s="27">
        <v>0</v>
      </c>
      <c r="G114" s="27">
        <v>2.37</v>
      </c>
      <c r="H114" s="27">
        <v>51.29</v>
      </c>
      <c r="I114" s="27">
        <v>23.23</v>
      </c>
      <c r="J114" s="27">
        <v>4.96</v>
      </c>
      <c r="K114" s="27">
        <v>12.2</v>
      </c>
      <c r="L114" s="27">
        <v>0.34</v>
      </c>
      <c r="M114" s="27">
        <v>0</v>
      </c>
      <c r="N114" s="27">
        <v>1.21</v>
      </c>
      <c r="O114" s="26"/>
      <c r="P114" s="27">
        <v>22.71</v>
      </c>
    </row>
    <row r="115" spans="1:16" x14ac:dyDescent="0.3">
      <c r="A115" s="25" t="s">
        <v>189</v>
      </c>
      <c r="B115" s="27">
        <v>27.51</v>
      </c>
      <c r="C115" s="27">
        <v>12.67</v>
      </c>
      <c r="D115" s="27">
        <v>23.09</v>
      </c>
      <c r="E115" s="27">
        <v>26.43</v>
      </c>
      <c r="F115" s="27">
        <v>0</v>
      </c>
      <c r="G115" s="27">
        <v>2.44</v>
      </c>
      <c r="H115" s="27">
        <v>51.76</v>
      </c>
      <c r="I115" s="27">
        <v>23.62</v>
      </c>
      <c r="J115" s="27">
        <v>5.2</v>
      </c>
      <c r="K115" s="27">
        <v>12.48</v>
      </c>
      <c r="L115" s="27">
        <v>0.34</v>
      </c>
      <c r="M115" s="27">
        <v>0</v>
      </c>
      <c r="N115" s="27">
        <v>1.21</v>
      </c>
      <c r="O115" s="26"/>
      <c r="P115" s="27">
        <v>22.98</v>
      </c>
    </row>
    <row r="116" spans="1:16" x14ac:dyDescent="0.3">
      <c r="A116" s="25" t="s">
        <v>190</v>
      </c>
      <c r="B116" s="27">
        <v>27.81</v>
      </c>
      <c r="C116" s="27">
        <v>12.81</v>
      </c>
      <c r="D116" s="27">
        <v>23.5</v>
      </c>
      <c r="E116" s="27">
        <v>26.94</v>
      </c>
      <c r="F116" s="27">
        <v>0</v>
      </c>
      <c r="G116" s="27">
        <v>2.5099999999999998</v>
      </c>
      <c r="H116" s="27">
        <v>52.25</v>
      </c>
      <c r="I116" s="27">
        <v>24.1</v>
      </c>
      <c r="J116" s="27">
        <v>5.43</v>
      </c>
      <c r="K116" s="27">
        <v>12.77</v>
      </c>
      <c r="L116" s="27">
        <v>0.34</v>
      </c>
      <c r="M116" s="27">
        <v>0</v>
      </c>
      <c r="N116" s="27">
        <v>1.21</v>
      </c>
      <c r="O116" s="26"/>
      <c r="P116" s="27">
        <v>23.26</v>
      </c>
    </row>
    <row r="117" spans="1:16" x14ac:dyDescent="0.3">
      <c r="A117" s="25" t="s">
        <v>191</v>
      </c>
      <c r="B117" s="27">
        <v>28.13</v>
      </c>
      <c r="C117" s="27">
        <v>12.95</v>
      </c>
      <c r="D117" s="27">
        <v>23.94</v>
      </c>
      <c r="E117" s="27">
        <v>27.47</v>
      </c>
      <c r="F117" s="27">
        <v>0</v>
      </c>
      <c r="G117" s="27">
        <v>2.58</v>
      </c>
      <c r="H117" s="27">
        <v>52.77</v>
      </c>
      <c r="I117" s="27">
        <v>24.62</v>
      </c>
      <c r="J117" s="27">
        <v>5.67</v>
      </c>
      <c r="K117" s="27">
        <v>13.06</v>
      </c>
      <c r="L117" s="27">
        <v>0.34</v>
      </c>
      <c r="M117" s="27">
        <v>0</v>
      </c>
      <c r="N117" s="27">
        <v>1.21</v>
      </c>
      <c r="O117" s="26"/>
      <c r="P117" s="27">
        <v>23.54</v>
      </c>
    </row>
    <row r="118" spans="1:16" x14ac:dyDescent="0.3">
      <c r="A118" s="25" t="s">
        <v>192</v>
      </c>
      <c r="B118" s="27">
        <v>28.47</v>
      </c>
      <c r="C118" s="27">
        <v>13.08</v>
      </c>
      <c r="D118" s="27">
        <v>24.41</v>
      </c>
      <c r="E118" s="27">
        <v>27.97</v>
      </c>
      <c r="F118" s="27">
        <v>0</v>
      </c>
      <c r="G118" s="27">
        <v>2.67</v>
      </c>
      <c r="H118" s="27">
        <v>53.34</v>
      </c>
      <c r="I118" s="27">
        <v>25.12</v>
      </c>
      <c r="J118" s="27">
        <v>5.91</v>
      </c>
      <c r="K118" s="27">
        <v>13.32</v>
      </c>
      <c r="L118" s="27">
        <v>0.34</v>
      </c>
      <c r="M118" s="27">
        <v>0</v>
      </c>
      <c r="N118" s="27">
        <v>1.21</v>
      </c>
      <c r="O118" s="26"/>
      <c r="P118" s="27">
        <v>23.85</v>
      </c>
    </row>
    <row r="119" spans="1:16" x14ac:dyDescent="0.3">
      <c r="A119" s="25" t="s">
        <v>193</v>
      </c>
      <c r="B119" s="27">
        <v>28.82</v>
      </c>
      <c r="C119" s="27">
        <v>13.23</v>
      </c>
      <c r="D119" s="27">
        <v>24.91</v>
      </c>
      <c r="E119" s="27">
        <v>28.42</v>
      </c>
      <c r="F119" s="27">
        <v>0</v>
      </c>
      <c r="G119" s="27">
        <v>2.76</v>
      </c>
      <c r="H119" s="27">
        <v>53.97</v>
      </c>
      <c r="I119" s="27">
        <v>25.57</v>
      </c>
      <c r="J119" s="27">
        <v>6.15</v>
      </c>
      <c r="K119" s="27">
        <v>13.56</v>
      </c>
      <c r="L119" s="27">
        <v>0.34</v>
      </c>
      <c r="M119" s="27">
        <v>0</v>
      </c>
      <c r="N119" s="27">
        <v>1.21</v>
      </c>
      <c r="O119" s="26"/>
      <c r="P119" s="27">
        <v>24.16</v>
      </c>
    </row>
    <row r="120" spans="1:16" x14ac:dyDescent="0.3">
      <c r="A120" s="25" t="s">
        <v>194</v>
      </c>
      <c r="B120" s="27">
        <v>29.19</v>
      </c>
      <c r="C120" s="27">
        <v>13.37</v>
      </c>
      <c r="D120" s="27">
        <v>25.44</v>
      </c>
      <c r="E120" s="27">
        <v>28.85</v>
      </c>
      <c r="F120" s="27">
        <v>0</v>
      </c>
      <c r="G120" s="27">
        <v>2.86</v>
      </c>
      <c r="H120" s="27">
        <v>54.65</v>
      </c>
      <c r="I120" s="27">
        <v>25.97</v>
      </c>
      <c r="J120" s="27">
        <v>6.39</v>
      </c>
      <c r="K120" s="27">
        <v>13.78</v>
      </c>
      <c r="L120" s="27">
        <v>0.34</v>
      </c>
      <c r="M120" s="27">
        <v>0</v>
      </c>
      <c r="N120" s="27">
        <v>1.21</v>
      </c>
      <c r="O120" s="26"/>
      <c r="P120" s="27">
        <v>24.48</v>
      </c>
    </row>
    <row r="121" spans="1:16" x14ac:dyDescent="0.3">
      <c r="A121" s="25" t="s">
        <v>195</v>
      </c>
      <c r="B121" s="27">
        <v>29.56</v>
      </c>
      <c r="C121" s="27">
        <v>13.53</v>
      </c>
      <c r="D121" s="27">
        <v>25.99</v>
      </c>
      <c r="E121" s="27">
        <v>29.2</v>
      </c>
      <c r="F121" s="27">
        <v>0</v>
      </c>
      <c r="G121" s="27">
        <v>2.97</v>
      </c>
      <c r="H121" s="27">
        <v>55.33</v>
      </c>
      <c r="I121" s="27">
        <v>26.31</v>
      </c>
      <c r="J121" s="27">
        <v>6.63</v>
      </c>
      <c r="K121" s="27">
        <v>13.99</v>
      </c>
      <c r="L121" s="27">
        <v>0.34</v>
      </c>
      <c r="M121" s="27">
        <v>0</v>
      </c>
      <c r="N121" s="27">
        <v>1.21</v>
      </c>
      <c r="O121" s="26"/>
      <c r="P121" s="27">
        <v>24.8</v>
      </c>
    </row>
    <row r="122" spans="1:16" x14ac:dyDescent="0.3">
      <c r="A122" s="25" t="s">
        <v>196</v>
      </c>
      <c r="B122" s="27">
        <v>29.93</v>
      </c>
      <c r="C122" s="27">
        <v>13.69</v>
      </c>
      <c r="D122" s="27">
        <v>26.53</v>
      </c>
      <c r="E122" s="27">
        <v>29.46</v>
      </c>
      <c r="F122" s="27">
        <v>0</v>
      </c>
      <c r="G122" s="27">
        <v>3.07</v>
      </c>
      <c r="H122" s="27">
        <v>55.99</v>
      </c>
      <c r="I122" s="27">
        <v>26.62</v>
      </c>
      <c r="J122" s="27">
        <v>6.86</v>
      </c>
      <c r="K122" s="27">
        <v>14.18</v>
      </c>
      <c r="L122" s="27">
        <v>0.34</v>
      </c>
      <c r="M122" s="27">
        <v>0</v>
      </c>
      <c r="N122" s="27">
        <v>1.21</v>
      </c>
      <c r="O122" s="26"/>
      <c r="P122" s="27">
        <v>25.11</v>
      </c>
    </row>
    <row r="123" spans="1:16" x14ac:dyDescent="0.3">
      <c r="A123" s="25" t="s">
        <v>197</v>
      </c>
      <c r="B123" s="27">
        <v>30.3</v>
      </c>
      <c r="C123" s="27">
        <v>13.85</v>
      </c>
      <c r="D123" s="27">
        <v>27.07</v>
      </c>
      <c r="E123" s="27">
        <v>29.62</v>
      </c>
      <c r="F123" s="27">
        <v>0</v>
      </c>
      <c r="G123" s="27">
        <v>3.18</v>
      </c>
      <c r="H123" s="27">
        <v>56.63</v>
      </c>
      <c r="I123" s="27">
        <v>26.92</v>
      </c>
      <c r="J123" s="27">
        <v>7.08</v>
      </c>
      <c r="K123" s="27">
        <v>14.38</v>
      </c>
      <c r="L123" s="27">
        <v>0.34</v>
      </c>
      <c r="M123" s="27">
        <v>0</v>
      </c>
      <c r="N123" s="27">
        <v>1.21</v>
      </c>
      <c r="O123" s="26"/>
      <c r="P123" s="27">
        <v>25.41</v>
      </c>
    </row>
    <row r="124" spans="1:16" x14ac:dyDescent="0.3">
      <c r="A124" s="25" t="s">
        <v>198</v>
      </c>
      <c r="B124" s="27">
        <v>30.65</v>
      </c>
      <c r="C124" s="27">
        <v>14.01</v>
      </c>
      <c r="D124" s="27">
        <v>27.6</v>
      </c>
      <c r="E124" s="27">
        <v>29.74</v>
      </c>
      <c r="F124" s="27">
        <v>0</v>
      </c>
      <c r="G124" s="27">
        <v>3.3</v>
      </c>
      <c r="H124" s="27">
        <v>57.21</v>
      </c>
      <c r="I124" s="27">
        <v>27.21</v>
      </c>
      <c r="J124" s="27">
        <v>7.29</v>
      </c>
      <c r="K124" s="27">
        <v>14.59</v>
      </c>
      <c r="L124" s="27">
        <v>0.34</v>
      </c>
      <c r="M124" s="27">
        <v>0</v>
      </c>
      <c r="N124" s="27">
        <v>1.21</v>
      </c>
      <c r="O124" s="26"/>
      <c r="P124" s="27">
        <v>25.69</v>
      </c>
    </row>
    <row r="125" spans="1:16" x14ac:dyDescent="0.3">
      <c r="A125" s="25" t="s">
        <v>199</v>
      </c>
      <c r="B125" s="27">
        <v>30.99</v>
      </c>
      <c r="C125" s="27">
        <v>14.17</v>
      </c>
      <c r="D125" s="27">
        <v>28.11</v>
      </c>
      <c r="E125" s="27">
        <v>29.83</v>
      </c>
      <c r="F125" s="27">
        <v>0</v>
      </c>
      <c r="G125" s="27">
        <v>3.42</v>
      </c>
      <c r="H125" s="27">
        <v>57.76</v>
      </c>
      <c r="I125" s="27">
        <v>27.52</v>
      </c>
      <c r="J125" s="27">
        <v>7.5</v>
      </c>
      <c r="K125" s="27">
        <v>14.79</v>
      </c>
      <c r="L125" s="27">
        <v>0.34</v>
      </c>
      <c r="M125" s="27">
        <v>0</v>
      </c>
      <c r="N125" s="27">
        <v>1.21</v>
      </c>
      <c r="O125" s="26"/>
      <c r="P125" s="27">
        <v>25.95</v>
      </c>
    </row>
    <row r="126" spans="1:16" x14ac:dyDescent="0.3">
      <c r="A126" s="25" t="s">
        <v>200</v>
      </c>
      <c r="B126" s="27">
        <v>31.3</v>
      </c>
      <c r="C126" s="27">
        <v>14.31</v>
      </c>
      <c r="D126" s="27">
        <v>28.61</v>
      </c>
      <c r="E126" s="27">
        <v>29.92</v>
      </c>
      <c r="F126" s="27">
        <v>0</v>
      </c>
      <c r="G126" s="27">
        <v>3.54</v>
      </c>
      <c r="H126" s="27">
        <v>58.28</v>
      </c>
      <c r="I126" s="27">
        <v>27.84</v>
      </c>
      <c r="J126" s="27">
        <v>7.7</v>
      </c>
      <c r="K126" s="27">
        <v>14.99</v>
      </c>
      <c r="L126" s="27">
        <v>0.34</v>
      </c>
      <c r="M126" s="27">
        <v>0</v>
      </c>
      <c r="N126" s="27">
        <v>1.21</v>
      </c>
      <c r="O126" s="26"/>
      <c r="P126" s="27">
        <v>26.19</v>
      </c>
    </row>
    <row r="127" spans="1:16" x14ac:dyDescent="0.3">
      <c r="A127" s="25" t="s">
        <v>201</v>
      </c>
      <c r="B127" s="27">
        <v>31.6</v>
      </c>
      <c r="C127" s="27">
        <v>14.45</v>
      </c>
      <c r="D127" s="27">
        <v>29.09</v>
      </c>
      <c r="E127" s="27">
        <v>30.04</v>
      </c>
      <c r="F127" s="27">
        <v>0</v>
      </c>
      <c r="G127" s="27">
        <v>3.68</v>
      </c>
      <c r="H127" s="27">
        <v>58.8</v>
      </c>
      <c r="I127" s="27">
        <v>28.19</v>
      </c>
      <c r="J127" s="27">
        <v>7.87</v>
      </c>
      <c r="K127" s="27">
        <v>15.19</v>
      </c>
      <c r="L127" s="27">
        <v>0.34</v>
      </c>
      <c r="M127" s="27">
        <v>0</v>
      </c>
      <c r="N127" s="27">
        <v>1.21</v>
      </c>
      <c r="O127" s="26"/>
      <c r="P127" s="27">
        <v>26.43</v>
      </c>
    </row>
    <row r="128" spans="1:16" x14ac:dyDescent="0.3">
      <c r="A128" s="25" t="s">
        <v>202</v>
      </c>
      <c r="B128" s="27">
        <v>31.88</v>
      </c>
      <c r="C128" s="27">
        <v>14.58</v>
      </c>
      <c r="D128" s="27">
        <v>29.56</v>
      </c>
      <c r="E128" s="27">
        <v>30.2</v>
      </c>
      <c r="F128" s="27">
        <v>0</v>
      </c>
      <c r="G128" s="27">
        <v>3.83</v>
      </c>
      <c r="H128" s="27">
        <v>59.32</v>
      </c>
      <c r="I128" s="27">
        <v>28.55</v>
      </c>
      <c r="J128" s="27">
        <v>8.0399999999999991</v>
      </c>
      <c r="K128" s="27">
        <v>15.37</v>
      </c>
      <c r="L128" s="27">
        <v>0.34</v>
      </c>
      <c r="M128" s="27">
        <v>0</v>
      </c>
      <c r="N128" s="27">
        <v>1.21</v>
      </c>
      <c r="O128" s="26"/>
      <c r="P128" s="27">
        <v>26.67</v>
      </c>
    </row>
    <row r="129" spans="1:16" x14ac:dyDescent="0.3">
      <c r="A129" s="25" t="s">
        <v>203</v>
      </c>
      <c r="B129" s="27">
        <v>32.159999999999997</v>
      </c>
      <c r="C129" s="27">
        <v>14.72</v>
      </c>
      <c r="D129" s="27">
        <v>30.04</v>
      </c>
      <c r="E129" s="27">
        <v>30.42</v>
      </c>
      <c r="F129" s="27">
        <v>0</v>
      </c>
      <c r="G129" s="27">
        <v>4</v>
      </c>
      <c r="H129" s="27">
        <v>59.86</v>
      </c>
      <c r="I129" s="27">
        <v>28.91</v>
      </c>
      <c r="J129" s="27">
        <v>8.2100000000000009</v>
      </c>
      <c r="K129" s="27">
        <v>15.56</v>
      </c>
      <c r="L129" s="27">
        <v>0.34</v>
      </c>
      <c r="M129" s="27">
        <v>0</v>
      </c>
      <c r="N129" s="27">
        <v>1.21</v>
      </c>
      <c r="O129" s="26"/>
      <c r="P129" s="27">
        <v>26.92</v>
      </c>
    </row>
    <row r="130" spans="1:16" x14ac:dyDescent="0.3">
      <c r="A130" s="25" t="s">
        <v>204</v>
      </c>
      <c r="B130" s="27">
        <v>32.46</v>
      </c>
      <c r="C130" s="27">
        <v>14.86</v>
      </c>
      <c r="D130" s="27">
        <v>30.51</v>
      </c>
      <c r="E130" s="27">
        <v>30.7</v>
      </c>
      <c r="F130" s="27">
        <v>0</v>
      </c>
      <c r="G130" s="27">
        <v>4.18</v>
      </c>
      <c r="H130" s="27">
        <v>60.42</v>
      </c>
      <c r="I130" s="27">
        <v>29.26</v>
      </c>
      <c r="J130" s="27">
        <v>8.3800000000000008</v>
      </c>
      <c r="K130" s="27">
        <v>15.73</v>
      </c>
      <c r="L130" s="27">
        <v>0.34</v>
      </c>
      <c r="M130" s="27">
        <v>0</v>
      </c>
      <c r="N130" s="27">
        <v>1.21</v>
      </c>
      <c r="O130" s="26"/>
      <c r="P130" s="27">
        <v>27.18</v>
      </c>
    </row>
    <row r="131" spans="1:16" x14ac:dyDescent="0.3">
      <c r="A131" s="25" t="s">
        <v>205</v>
      </c>
      <c r="B131" s="27">
        <v>32.770000000000003</v>
      </c>
      <c r="C131" s="27">
        <v>15.03</v>
      </c>
      <c r="D131" s="27">
        <v>31.01</v>
      </c>
      <c r="E131" s="27">
        <v>31.05</v>
      </c>
      <c r="F131" s="27">
        <v>0</v>
      </c>
      <c r="G131" s="27">
        <v>4.38</v>
      </c>
      <c r="H131" s="27">
        <v>61.03</v>
      </c>
      <c r="I131" s="27">
        <v>29.6</v>
      </c>
      <c r="J131" s="27">
        <v>8.5399999999999991</v>
      </c>
      <c r="K131" s="27">
        <v>15.9</v>
      </c>
      <c r="L131" s="27">
        <v>0.34</v>
      </c>
      <c r="M131" s="27">
        <v>0</v>
      </c>
      <c r="N131" s="27">
        <v>1.21</v>
      </c>
      <c r="O131" s="26"/>
      <c r="P131" s="27">
        <v>27.47</v>
      </c>
    </row>
    <row r="132" spans="1:16" x14ac:dyDescent="0.3">
      <c r="A132" s="25" t="s">
        <v>206</v>
      </c>
      <c r="B132" s="27">
        <v>33.11</v>
      </c>
      <c r="C132" s="27">
        <v>15.21</v>
      </c>
      <c r="D132" s="27">
        <v>31.54</v>
      </c>
      <c r="E132" s="27">
        <v>31.28</v>
      </c>
      <c r="F132" s="27">
        <v>0</v>
      </c>
      <c r="G132" s="27">
        <v>4.5999999999999996</v>
      </c>
      <c r="H132" s="27">
        <v>61.67</v>
      </c>
      <c r="I132" s="27">
        <v>29.92</v>
      </c>
      <c r="J132" s="27">
        <v>8.6999999999999993</v>
      </c>
      <c r="K132" s="27">
        <v>16.07</v>
      </c>
      <c r="L132" s="27">
        <v>0.34</v>
      </c>
      <c r="M132" s="27">
        <v>0</v>
      </c>
      <c r="N132" s="27">
        <v>1.21</v>
      </c>
      <c r="O132" s="26"/>
      <c r="P132" s="27">
        <v>27.76</v>
      </c>
    </row>
    <row r="133" spans="1:16" x14ac:dyDescent="0.3">
      <c r="A133" s="25" t="s">
        <v>207</v>
      </c>
      <c r="B133" s="27">
        <v>33.47</v>
      </c>
      <c r="C133" s="27">
        <v>15.4</v>
      </c>
      <c r="D133" s="27">
        <v>32.11</v>
      </c>
      <c r="E133" s="27">
        <v>31.51</v>
      </c>
      <c r="F133" s="27">
        <v>0</v>
      </c>
      <c r="G133" s="27">
        <v>4.82</v>
      </c>
      <c r="H133" s="27">
        <v>62.34</v>
      </c>
      <c r="I133" s="27">
        <v>30.25</v>
      </c>
      <c r="J133" s="27">
        <v>8.86</v>
      </c>
      <c r="K133" s="27">
        <v>16.23</v>
      </c>
      <c r="L133" s="27">
        <v>0.34</v>
      </c>
      <c r="M133" s="27">
        <v>0</v>
      </c>
      <c r="N133" s="27">
        <v>1.21</v>
      </c>
      <c r="O133" s="26"/>
      <c r="P133" s="27">
        <v>28.07</v>
      </c>
    </row>
    <row r="134" spans="1:16" x14ac:dyDescent="0.3">
      <c r="A134" s="25" t="s">
        <v>208</v>
      </c>
      <c r="B134" s="27">
        <v>33.85</v>
      </c>
      <c r="C134" s="27">
        <v>15.61</v>
      </c>
      <c r="D134" s="27">
        <v>32.71</v>
      </c>
      <c r="E134" s="27">
        <v>31.76</v>
      </c>
      <c r="F134" s="27">
        <v>0</v>
      </c>
      <c r="G134" s="27">
        <v>5.0599999999999996</v>
      </c>
      <c r="H134" s="27">
        <v>63.02</v>
      </c>
      <c r="I134" s="27">
        <v>30.59</v>
      </c>
      <c r="J134" s="27">
        <v>9.02</v>
      </c>
      <c r="K134" s="27">
        <v>16.39</v>
      </c>
      <c r="L134" s="27">
        <v>0.34</v>
      </c>
      <c r="M134" s="27">
        <v>0</v>
      </c>
      <c r="N134" s="27">
        <v>1.21</v>
      </c>
      <c r="O134" s="26"/>
      <c r="P134" s="27">
        <v>28.38</v>
      </c>
    </row>
    <row r="135" spans="1:16" x14ac:dyDescent="0.3">
      <c r="A135" s="25" t="s">
        <v>209</v>
      </c>
      <c r="B135" s="27">
        <v>34.24</v>
      </c>
      <c r="C135" s="27">
        <v>15.82</v>
      </c>
      <c r="D135" s="27">
        <v>33.340000000000003</v>
      </c>
      <c r="E135" s="27">
        <v>32.03</v>
      </c>
      <c r="F135" s="27">
        <v>0</v>
      </c>
      <c r="G135" s="27">
        <v>5.3</v>
      </c>
      <c r="H135" s="27">
        <v>63.72</v>
      </c>
      <c r="I135" s="27">
        <v>30.95</v>
      </c>
      <c r="J135" s="27">
        <v>9.1999999999999993</v>
      </c>
      <c r="K135" s="27">
        <v>17.559999999999999</v>
      </c>
      <c r="L135" s="27">
        <v>0.34</v>
      </c>
      <c r="M135" s="27">
        <v>0</v>
      </c>
      <c r="N135" s="27">
        <v>1.21</v>
      </c>
      <c r="O135" s="26"/>
      <c r="P135" s="27">
        <v>28.72</v>
      </c>
    </row>
    <row r="136" spans="1:16" x14ac:dyDescent="0.3">
      <c r="A136" s="25" t="s">
        <v>210</v>
      </c>
      <c r="B136" s="27">
        <v>34.619999999999997</v>
      </c>
      <c r="C136" s="27">
        <v>16.04</v>
      </c>
      <c r="D136" s="27">
        <v>34.200000000000003</v>
      </c>
      <c r="E136" s="27">
        <v>32.44</v>
      </c>
      <c r="F136" s="27">
        <v>0</v>
      </c>
      <c r="G136" s="27">
        <v>5.57</v>
      </c>
      <c r="H136" s="27">
        <v>64.430000000000007</v>
      </c>
      <c r="I136" s="27">
        <v>31.31</v>
      </c>
      <c r="J136" s="27">
        <v>9.3800000000000008</v>
      </c>
      <c r="K136" s="27">
        <v>17.98</v>
      </c>
      <c r="L136" s="27">
        <v>0.34</v>
      </c>
      <c r="M136" s="27">
        <v>0</v>
      </c>
      <c r="N136" s="27">
        <v>1.21</v>
      </c>
      <c r="O136" s="26"/>
      <c r="P136" s="27">
        <v>29.07</v>
      </c>
    </row>
    <row r="137" spans="1:16" x14ac:dyDescent="0.3">
      <c r="A137" s="25" t="s">
        <v>211</v>
      </c>
      <c r="B137" s="27">
        <v>34.99</v>
      </c>
      <c r="C137" s="27">
        <v>16.25</v>
      </c>
      <c r="D137" s="27">
        <v>34.89</v>
      </c>
      <c r="E137" s="27">
        <v>32.81</v>
      </c>
      <c r="F137" s="27">
        <v>0</v>
      </c>
      <c r="G137" s="27">
        <v>5.85</v>
      </c>
      <c r="H137" s="27">
        <v>65.13</v>
      </c>
      <c r="I137" s="27">
        <v>31.64</v>
      </c>
      <c r="J137" s="27">
        <v>9.57</v>
      </c>
      <c r="K137" s="27">
        <v>18.079999999999998</v>
      </c>
      <c r="L137" s="27">
        <v>0.34</v>
      </c>
      <c r="M137" s="27">
        <v>0</v>
      </c>
      <c r="N137" s="27">
        <v>1.21</v>
      </c>
      <c r="O137" s="26"/>
      <c r="P137" s="27">
        <v>29.41</v>
      </c>
    </row>
    <row r="138" spans="1:16" x14ac:dyDescent="0.3">
      <c r="A138" s="25" t="s">
        <v>212</v>
      </c>
      <c r="B138" s="27">
        <v>35.35</v>
      </c>
      <c r="C138" s="27">
        <v>16.47</v>
      </c>
      <c r="D138" s="27">
        <v>35.549999999999997</v>
      </c>
      <c r="E138" s="27">
        <v>33.119999999999997</v>
      </c>
      <c r="F138" s="27">
        <v>0</v>
      </c>
      <c r="G138" s="27">
        <v>6.16</v>
      </c>
      <c r="H138" s="27">
        <v>65.819999999999993</v>
      </c>
      <c r="I138" s="27">
        <v>31.91</v>
      </c>
      <c r="J138" s="27">
        <v>9.75</v>
      </c>
      <c r="K138" s="27">
        <v>18.21</v>
      </c>
      <c r="L138" s="27">
        <v>0.34</v>
      </c>
      <c r="M138" s="27">
        <v>0</v>
      </c>
      <c r="N138" s="27">
        <v>1.21</v>
      </c>
      <c r="O138" s="26"/>
      <c r="P138" s="27">
        <v>29.73</v>
      </c>
    </row>
    <row r="139" spans="1:16" x14ac:dyDescent="0.3">
      <c r="A139" s="25" t="s">
        <v>213</v>
      </c>
      <c r="B139" s="27">
        <v>35.69</v>
      </c>
      <c r="C139" s="27">
        <v>16.690000000000001</v>
      </c>
      <c r="D139" s="27">
        <v>36.14</v>
      </c>
      <c r="E139" s="27">
        <v>33.369999999999997</v>
      </c>
      <c r="F139" s="27">
        <v>0</v>
      </c>
      <c r="G139" s="27">
        <v>6.5</v>
      </c>
      <c r="H139" s="27">
        <v>66.53</v>
      </c>
      <c r="I139" s="27">
        <v>32.119999999999997</v>
      </c>
      <c r="J139" s="27">
        <v>9.92</v>
      </c>
      <c r="K139" s="27">
        <v>18.579999999999998</v>
      </c>
      <c r="L139" s="27">
        <v>0.34</v>
      </c>
      <c r="M139" s="27">
        <v>0</v>
      </c>
      <c r="N139" s="27">
        <v>1.21</v>
      </c>
      <c r="O139" s="26"/>
      <c r="P139" s="27">
        <v>30.05</v>
      </c>
    </row>
    <row r="140" spans="1:16" x14ac:dyDescent="0.3">
      <c r="A140" s="25" t="s">
        <v>214</v>
      </c>
      <c r="B140" s="27">
        <v>36.020000000000003</v>
      </c>
      <c r="C140" s="27">
        <v>16.91</v>
      </c>
      <c r="D140" s="27">
        <v>36.69</v>
      </c>
      <c r="E140" s="27">
        <v>33.57</v>
      </c>
      <c r="F140" s="27">
        <v>0</v>
      </c>
      <c r="G140" s="27">
        <v>6.85</v>
      </c>
      <c r="H140" s="27">
        <v>67.22</v>
      </c>
      <c r="I140" s="27">
        <v>32.28</v>
      </c>
      <c r="J140" s="27">
        <v>10.09</v>
      </c>
      <c r="K140" s="27">
        <v>19.329999999999998</v>
      </c>
      <c r="L140" s="27">
        <v>0.34</v>
      </c>
      <c r="M140" s="27">
        <v>0</v>
      </c>
      <c r="N140" s="27">
        <v>1.21</v>
      </c>
      <c r="O140" s="26"/>
      <c r="P140" s="27">
        <v>30.36</v>
      </c>
    </row>
    <row r="141" spans="1:16" x14ac:dyDescent="0.3">
      <c r="A141" s="25" t="s">
        <v>215</v>
      </c>
      <c r="B141" s="27">
        <v>36.33</v>
      </c>
      <c r="C141" s="27">
        <v>17.13</v>
      </c>
      <c r="D141" s="27">
        <v>37.200000000000003</v>
      </c>
      <c r="E141" s="27">
        <v>33.74</v>
      </c>
      <c r="F141" s="27">
        <v>0</v>
      </c>
      <c r="G141" s="27">
        <v>7.21</v>
      </c>
      <c r="H141" s="27">
        <v>67.91</v>
      </c>
      <c r="I141" s="27">
        <v>32.44</v>
      </c>
      <c r="J141" s="27">
        <v>10.25</v>
      </c>
      <c r="K141" s="27">
        <v>20.49</v>
      </c>
      <c r="L141" s="27">
        <v>0.34</v>
      </c>
      <c r="M141" s="27">
        <v>0</v>
      </c>
      <c r="N141" s="27">
        <v>1.21</v>
      </c>
      <c r="O141" s="26"/>
      <c r="P141" s="27">
        <v>30.66</v>
      </c>
    </row>
    <row r="142" spans="1:16" x14ac:dyDescent="0.3">
      <c r="A142" s="25" t="s">
        <v>216</v>
      </c>
      <c r="B142" s="27">
        <v>36.65</v>
      </c>
      <c r="C142" s="27">
        <v>17.38</v>
      </c>
      <c r="D142" s="27">
        <v>37.67</v>
      </c>
      <c r="E142" s="27">
        <v>33.9</v>
      </c>
      <c r="F142" s="27">
        <v>0</v>
      </c>
      <c r="G142" s="27">
        <v>7.57</v>
      </c>
      <c r="H142" s="27">
        <v>68.58</v>
      </c>
      <c r="I142" s="27">
        <v>32.619999999999997</v>
      </c>
      <c r="J142" s="27">
        <v>10.4</v>
      </c>
      <c r="K142" s="27">
        <v>22.02</v>
      </c>
      <c r="L142" s="27">
        <v>0.34</v>
      </c>
      <c r="M142" s="27">
        <v>0</v>
      </c>
      <c r="N142" s="27">
        <v>1.21</v>
      </c>
      <c r="O142" s="26"/>
      <c r="P142" s="27">
        <v>30.97</v>
      </c>
    </row>
    <row r="143" spans="1:16" x14ac:dyDescent="0.3">
      <c r="A143" s="25" t="s">
        <v>217</v>
      </c>
      <c r="B143" s="27">
        <v>36.96</v>
      </c>
      <c r="C143" s="27">
        <v>17.64</v>
      </c>
      <c r="D143" s="27">
        <v>38.119999999999997</v>
      </c>
      <c r="E143" s="27">
        <v>34.08</v>
      </c>
      <c r="F143" s="27">
        <v>0</v>
      </c>
      <c r="G143" s="27">
        <v>7.93</v>
      </c>
      <c r="H143" s="27">
        <v>69.27</v>
      </c>
      <c r="I143" s="27">
        <v>32.85</v>
      </c>
      <c r="J143" s="27">
        <v>10.54</v>
      </c>
      <c r="K143" s="27">
        <v>23.82</v>
      </c>
      <c r="L143" s="27">
        <v>0.34</v>
      </c>
      <c r="M143" s="27">
        <v>0</v>
      </c>
      <c r="N143" s="27">
        <v>1.21</v>
      </c>
      <c r="O143" s="26"/>
      <c r="P143" s="27">
        <v>31.28</v>
      </c>
    </row>
    <row r="144" spans="1:16" x14ac:dyDescent="0.3">
      <c r="A144" s="25" t="s">
        <v>218</v>
      </c>
      <c r="B144" s="27">
        <v>37.270000000000003</v>
      </c>
      <c r="C144" s="27">
        <v>17.920000000000002</v>
      </c>
      <c r="D144" s="27">
        <v>38.57</v>
      </c>
      <c r="E144" s="27">
        <v>34.33</v>
      </c>
      <c r="F144" s="27">
        <v>0</v>
      </c>
      <c r="G144" s="27">
        <v>8.27</v>
      </c>
      <c r="H144" s="27">
        <v>69.959999999999994</v>
      </c>
      <c r="I144" s="27">
        <v>33.11</v>
      </c>
      <c r="J144" s="27">
        <v>10.68</v>
      </c>
      <c r="K144" s="27">
        <v>25.71</v>
      </c>
      <c r="L144" s="27">
        <v>0.34</v>
      </c>
      <c r="M144" s="27">
        <v>0</v>
      </c>
      <c r="N144" s="27">
        <v>1.21</v>
      </c>
      <c r="O144" s="26"/>
      <c r="P144" s="27">
        <v>31.61</v>
      </c>
    </row>
    <row r="145" spans="1:16" x14ac:dyDescent="0.3">
      <c r="A145" s="25" t="s">
        <v>219</v>
      </c>
      <c r="B145" s="27">
        <v>37.590000000000003</v>
      </c>
      <c r="C145" s="27">
        <v>18.21</v>
      </c>
      <c r="D145" s="27">
        <v>39.03</v>
      </c>
      <c r="E145" s="27">
        <v>34.69</v>
      </c>
      <c r="F145" s="27">
        <v>0</v>
      </c>
      <c r="G145" s="27">
        <v>8.6</v>
      </c>
      <c r="H145" s="27">
        <v>70.599999999999994</v>
      </c>
      <c r="I145" s="27">
        <v>33.39</v>
      </c>
      <c r="J145" s="27">
        <v>10.83</v>
      </c>
      <c r="K145" s="27">
        <v>27.45</v>
      </c>
      <c r="L145" s="27">
        <v>0.34</v>
      </c>
      <c r="M145" s="27">
        <v>0</v>
      </c>
      <c r="N145" s="27">
        <v>1.21</v>
      </c>
      <c r="O145" s="26"/>
      <c r="P145" s="27">
        <v>31.93</v>
      </c>
    </row>
    <row r="146" spans="1:16" x14ac:dyDescent="0.3">
      <c r="A146" s="25" t="s">
        <v>220</v>
      </c>
      <c r="B146" s="27">
        <v>37.92</v>
      </c>
      <c r="C146" s="27">
        <v>18.489999999999998</v>
      </c>
      <c r="D146" s="27">
        <v>39.520000000000003</v>
      </c>
      <c r="E146" s="27">
        <v>35.17</v>
      </c>
      <c r="F146" s="27">
        <v>0</v>
      </c>
      <c r="G146" s="27">
        <v>8.92</v>
      </c>
      <c r="H146" s="27">
        <v>71.2</v>
      </c>
      <c r="I146" s="27">
        <v>33.65</v>
      </c>
      <c r="J146" s="27">
        <v>10.98</v>
      </c>
      <c r="K146" s="27">
        <v>28.87</v>
      </c>
      <c r="L146" s="27">
        <v>0.34</v>
      </c>
      <c r="M146" s="27">
        <v>0</v>
      </c>
      <c r="N146" s="27">
        <v>1.21</v>
      </c>
      <c r="O146" s="26"/>
      <c r="P146" s="27">
        <v>32.26</v>
      </c>
    </row>
    <row r="147" spans="1:16" x14ac:dyDescent="0.3">
      <c r="A147" s="25" t="s">
        <v>221</v>
      </c>
      <c r="B147" s="27">
        <v>38.25</v>
      </c>
      <c r="C147" s="27">
        <v>18.760000000000002</v>
      </c>
      <c r="D147" s="27">
        <v>40.04</v>
      </c>
      <c r="E147" s="27">
        <v>35.75</v>
      </c>
      <c r="F147" s="27">
        <v>0</v>
      </c>
      <c r="G147" s="27">
        <v>9.23</v>
      </c>
      <c r="H147" s="27">
        <v>71.8</v>
      </c>
      <c r="I147" s="27">
        <v>33.880000000000003</v>
      </c>
      <c r="J147" s="27">
        <v>11.13</v>
      </c>
      <c r="K147" s="27">
        <v>29.92</v>
      </c>
      <c r="L147" s="27">
        <v>0.34</v>
      </c>
      <c r="M147" s="27">
        <v>0</v>
      </c>
      <c r="N147" s="27">
        <v>1.21</v>
      </c>
      <c r="O147" s="26"/>
      <c r="P147" s="27">
        <v>32.590000000000003</v>
      </c>
    </row>
    <row r="148" spans="1:16" x14ac:dyDescent="0.3">
      <c r="A148" s="25" t="s">
        <v>222</v>
      </c>
      <c r="B148" s="27">
        <v>38.58</v>
      </c>
      <c r="C148" s="27">
        <v>19.03</v>
      </c>
      <c r="D148" s="27">
        <v>40.57</v>
      </c>
      <c r="E148" s="27">
        <v>36.39</v>
      </c>
      <c r="F148" s="27">
        <v>0</v>
      </c>
      <c r="G148" s="27">
        <v>9.52</v>
      </c>
      <c r="H148" s="27">
        <v>72.239999999999995</v>
      </c>
      <c r="I148" s="27">
        <v>34.07</v>
      </c>
      <c r="J148" s="27">
        <v>11.29</v>
      </c>
      <c r="K148" s="27">
        <v>30.73</v>
      </c>
      <c r="L148" s="27">
        <v>0.34</v>
      </c>
      <c r="M148" s="27">
        <v>0</v>
      </c>
      <c r="N148" s="27">
        <v>1.21</v>
      </c>
      <c r="O148" s="26"/>
      <c r="P148" s="27">
        <v>32.9</v>
      </c>
    </row>
    <row r="149" spans="1:16" x14ac:dyDescent="0.3">
      <c r="A149" s="25" t="s">
        <v>223</v>
      </c>
      <c r="B149" s="27">
        <v>38.92</v>
      </c>
      <c r="C149" s="27">
        <v>19.28</v>
      </c>
      <c r="D149" s="27">
        <v>41.12</v>
      </c>
      <c r="E149" s="27">
        <v>37.04</v>
      </c>
      <c r="F149" s="27">
        <v>0</v>
      </c>
      <c r="G149" s="27">
        <v>9.7899999999999991</v>
      </c>
      <c r="H149" s="27">
        <v>72.62</v>
      </c>
      <c r="I149" s="27">
        <v>34.21</v>
      </c>
      <c r="J149" s="27">
        <v>11.44</v>
      </c>
      <c r="K149" s="27">
        <v>31.52</v>
      </c>
      <c r="L149" s="27">
        <v>0.34</v>
      </c>
      <c r="M149" s="27">
        <v>0</v>
      </c>
      <c r="N149" s="27">
        <v>1.21</v>
      </c>
      <c r="O149" s="26"/>
      <c r="P149" s="27">
        <v>33.200000000000003</v>
      </c>
    </row>
    <row r="150" spans="1:16" x14ac:dyDescent="0.3">
      <c r="A150" s="25" t="s">
        <v>224</v>
      </c>
      <c r="B150" s="27">
        <v>39.270000000000003</v>
      </c>
      <c r="C150" s="27">
        <v>19.510000000000002</v>
      </c>
      <c r="D150" s="27">
        <v>41.67</v>
      </c>
      <c r="E150" s="27">
        <v>37.67</v>
      </c>
      <c r="F150" s="27">
        <v>0</v>
      </c>
      <c r="G150" s="27">
        <v>10.039999999999999</v>
      </c>
      <c r="H150" s="27">
        <v>73</v>
      </c>
      <c r="I150" s="27">
        <v>34.31</v>
      </c>
      <c r="J150" s="27">
        <v>11.6</v>
      </c>
      <c r="K150" s="27">
        <v>32.49</v>
      </c>
      <c r="L150" s="27">
        <v>0.34</v>
      </c>
      <c r="M150" s="27">
        <v>0</v>
      </c>
      <c r="N150" s="27">
        <v>1.21</v>
      </c>
      <c r="O150" s="26"/>
      <c r="P150" s="27">
        <v>33.49</v>
      </c>
    </row>
    <row r="151" spans="1:16" x14ac:dyDescent="0.3">
      <c r="A151" s="25" t="s">
        <v>225</v>
      </c>
      <c r="B151" s="27">
        <v>39.630000000000003</v>
      </c>
      <c r="C151" s="27">
        <v>19.739999999999998</v>
      </c>
      <c r="D151" s="27">
        <v>42.22</v>
      </c>
      <c r="E151" s="27">
        <v>38.229999999999997</v>
      </c>
      <c r="F151" s="27">
        <v>0</v>
      </c>
      <c r="G151" s="27">
        <v>10.27</v>
      </c>
      <c r="H151" s="27">
        <v>73.400000000000006</v>
      </c>
      <c r="I151" s="27">
        <v>34.39</v>
      </c>
      <c r="J151" s="27">
        <v>11.75</v>
      </c>
      <c r="K151" s="27">
        <v>33.700000000000003</v>
      </c>
      <c r="L151" s="27">
        <v>0.34</v>
      </c>
      <c r="M151" s="27">
        <v>0</v>
      </c>
      <c r="N151" s="27">
        <v>1.21</v>
      </c>
      <c r="O151" s="26"/>
      <c r="P151" s="27">
        <v>33.78</v>
      </c>
    </row>
    <row r="152" spans="1:16" x14ac:dyDescent="0.3">
      <c r="A152" s="25" t="s">
        <v>226</v>
      </c>
      <c r="B152" s="27">
        <v>40</v>
      </c>
      <c r="C152" s="27">
        <v>19.96</v>
      </c>
      <c r="D152" s="27">
        <v>42.76</v>
      </c>
      <c r="E152" s="27">
        <v>38.76</v>
      </c>
      <c r="F152" s="27">
        <v>0</v>
      </c>
      <c r="G152" s="27">
        <v>10.48</v>
      </c>
      <c r="H152" s="27">
        <v>73.959999999999994</v>
      </c>
      <c r="I152" s="27">
        <v>34.479999999999997</v>
      </c>
      <c r="J152" s="27">
        <v>11.91</v>
      </c>
      <c r="K152" s="27">
        <v>35.03</v>
      </c>
      <c r="L152" s="27">
        <v>0.34</v>
      </c>
      <c r="M152" s="27">
        <v>0</v>
      </c>
      <c r="N152" s="27">
        <v>1.21</v>
      </c>
      <c r="O152" s="26"/>
      <c r="P152" s="27">
        <v>34.11</v>
      </c>
    </row>
    <row r="153" spans="1:16" x14ac:dyDescent="0.3">
      <c r="A153" s="25" t="s">
        <v>227</v>
      </c>
      <c r="B153" s="27">
        <v>40.36</v>
      </c>
      <c r="C153" s="27">
        <v>20.170000000000002</v>
      </c>
      <c r="D153" s="27">
        <v>43.32</v>
      </c>
      <c r="E153" s="27">
        <v>39.270000000000003</v>
      </c>
      <c r="F153" s="27">
        <v>0</v>
      </c>
      <c r="G153" s="27">
        <v>10.68</v>
      </c>
      <c r="H153" s="27">
        <v>74.53</v>
      </c>
      <c r="I153" s="27">
        <v>34.61</v>
      </c>
      <c r="J153" s="27">
        <v>12.06</v>
      </c>
      <c r="K153" s="27">
        <v>36.28</v>
      </c>
      <c r="L153" s="27">
        <v>0.34</v>
      </c>
      <c r="M153" s="27">
        <v>0</v>
      </c>
      <c r="N153" s="27">
        <v>1.21</v>
      </c>
      <c r="O153" s="26"/>
      <c r="P153" s="27">
        <v>34.43</v>
      </c>
    </row>
    <row r="154" spans="1:16" x14ac:dyDescent="0.3">
      <c r="A154" s="25" t="s">
        <v>228</v>
      </c>
      <c r="B154" s="27">
        <v>40.72</v>
      </c>
      <c r="C154" s="27">
        <v>20.39</v>
      </c>
      <c r="D154" s="27">
        <v>43.88</v>
      </c>
      <c r="E154" s="27">
        <v>39.799999999999997</v>
      </c>
      <c r="F154" s="27">
        <v>0</v>
      </c>
      <c r="G154" s="27">
        <v>10.87</v>
      </c>
      <c r="H154" s="27">
        <v>75.09</v>
      </c>
      <c r="I154" s="27">
        <v>34.83</v>
      </c>
      <c r="J154" s="27">
        <v>12.21</v>
      </c>
      <c r="K154" s="27">
        <v>37.21</v>
      </c>
      <c r="L154" s="27">
        <v>0.34</v>
      </c>
      <c r="M154" s="27">
        <v>0</v>
      </c>
      <c r="N154" s="27">
        <v>1.21</v>
      </c>
      <c r="O154" s="26"/>
      <c r="P154" s="27">
        <v>34.75</v>
      </c>
    </row>
    <row r="155" spans="1:16" x14ac:dyDescent="0.3">
      <c r="A155" s="25" t="s">
        <v>229</v>
      </c>
      <c r="B155" s="27">
        <v>41.08</v>
      </c>
      <c r="C155" s="27">
        <v>20.6</v>
      </c>
      <c r="D155" s="27">
        <v>44.46</v>
      </c>
      <c r="E155" s="27">
        <v>40.369999999999997</v>
      </c>
      <c r="F155" s="27">
        <v>0</v>
      </c>
      <c r="G155" s="27">
        <v>11.06</v>
      </c>
      <c r="H155" s="27">
        <v>75.69</v>
      </c>
      <c r="I155" s="27">
        <v>35.130000000000003</v>
      </c>
      <c r="J155" s="27">
        <v>12.36</v>
      </c>
      <c r="K155" s="27">
        <v>37.75</v>
      </c>
      <c r="L155" s="27">
        <v>0.34</v>
      </c>
      <c r="M155" s="27">
        <v>0</v>
      </c>
      <c r="N155" s="27">
        <v>1.21</v>
      </c>
      <c r="O155" s="26"/>
      <c r="P155" s="27">
        <v>35.07</v>
      </c>
    </row>
    <row r="156" spans="1:16" x14ac:dyDescent="0.3">
      <c r="A156" s="25" t="s">
        <v>230</v>
      </c>
      <c r="B156" s="27">
        <v>41.44</v>
      </c>
      <c r="C156" s="27">
        <v>20.82</v>
      </c>
      <c r="D156" s="27">
        <v>45.04</v>
      </c>
      <c r="E156" s="27">
        <v>40.93</v>
      </c>
      <c r="F156" s="27">
        <v>0</v>
      </c>
      <c r="G156" s="27">
        <v>11.25</v>
      </c>
      <c r="H156" s="27">
        <v>76.3</v>
      </c>
      <c r="I156" s="27">
        <v>35.520000000000003</v>
      </c>
      <c r="J156" s="27">
        <v>12.51</v>
      </c>
      <c r="K156" s="27">
        <v>37.94</v>
      </c>
      <c r="L156" s="27">
        <v>0.75</v>
      </c>
      <c r="M156" s="27">
        <v>0.01</v>
      </c>
      <c r="N156" s="27">
        <v>2.4900000000000002</v>
      </c>
      <c r="O156" s="26"/>
      <c r="P156" s="27">
        <v>35.479999999999997</v>
      </c>
    </row>
    <row r="157" spans="1:16" x14ac:dyDescent="0.3">
      <c r="A157" s="25" t="s">
        <v>231</v>
      </c>
      <c r="B157" s="27">
        <v>41.81</v>
      </c>
      <c r="C157" s="27">
        <v>21.05</v>
      </c>
      <c r="D157" s="27">
        <v>45.61</v>
      </c>
      <c r="E157" s="27">
        <v>41.48</v>
      </c>
      <c r="F157" s="27">
        <v>0</v>
      </c>
      <c r="G157" s="27">
        <v>11.46</v>
      </c>
      <c r="H157" s="27">
        <v>76.900000000000006</v>
      </c>
      <c r="I157" s="27">
        <v>35.97</v>
      </c>
      <c r="J157" s="27">
        <v>12.66</v>
      </c>
      <c r="K157" s="27">
        <v>37.94</v>
      </c>
      <c r="L157" s="27">
        <v>1.23</v>
      </c>
      <c r="M157" s="27">
        <v>0.01</v>
      </c>
      <c r="N157" s="27">
        <v>3.8</v>
      </c>
      <c r="O157" s="26"/>
      <c r="P157" s="27">
        <v>35.880000000000003</v>
      </c>
    </row>
    <row r="158" spans="1:16" x14ac:dyDescent="0.3">
      <c r="A158" s="25" t="s">
        <v>232</v>
      </c>
      <c r="B158" s="27">
        <v>42.18</v>
      </c>
      <c r="C158" s="27">
        <v>21.28</v>
      </c>
      <c r="D158" s="27">
        <v>46.17</v>
      </c>
      <c r="E158" s="27">
        <v>42.03</v>
      </c>
      <c r="F158" s="27">
        <v>0</v>
      </c>
      <c r="G158" s="27">
        <v>11.66</v>
      </c>
      <c r="H158" s="27">
        <v>77.459999999999994</v>
      </c>
      <c r="I158" s="27">
        <v>36.450000000000003</v>
      </c>
      <c r="J158" s="27">
        <v>12.81</v>
      </c>
      <c r="K158" s="27">
        <v>37.950000000000003</v>
      </c>
      <c r="L158" s="27">
        <v>1.68</v>
      </c>
      <c r="M158" s="27">
        <v>0.02</v>
      </c>
      <c r="N158" s="27">
        <v>5.08</v>
      </c>
      <c r="O158" s="26"/>
      <c r="P158" s="27">
        <v>36.270000000000003</v>
      </c>
    </row>
    <row r="159" spans="1:16" x14ac:dyDescent="0.3">
      <c r="A159" s="25" t="s">
        <v>233</v>
      </c>
      <c r="B159" s="27">
        <v>42.57</v>
      </c>
      <c r="C159" s="27">
        <v>21.52</v>
      </c>
      <c r="D159" s="27">
        <v>46.72</v>
      </c>
      <c r="E159" s="27">
        <v>42.57</v>
      </c>
      <c r="F159" s="27">
        <v>0</v>
      </c>
      <c r="G159" s="27">
        <v>11.88</v>
      </c>
      <c r="H159" s="27">
        <v>77.959999999999994</v>
      </c>
      <c r="I159" s="27">
        <v>36.94</v>
      </c>
      <c r="J159" s="27">
        <v>12.96</v>
      </c>
      <c r="K159" s="27">
        <v>38.07</v>
      </c>
      <c r="L159" s="27">
        <v>2.0699999999999998</v>
      </c>
      <c r="M159" s="27">
        <v>0.03</v>
      </c>
      <c r="N159" s="27">
        <v>6.28</v>
      </c>
      <c r="O159" s="26"/>
      <c r="P159" s="27">
        <v>36.630000000000003</v>
      </c>
    </row>
    <row r="160" spans="1:16" x14ac:dyDescent="0.3">
      <c r="A160" s="25" t="s">
        <v>234</v>
      </c>
      <c r="B160" s="27">
        <v>42.96</v>
      </c>
      <c r="C160" s="27">
        <v>21.75</v>
      </c>
      <c r="D160" s="27">
        <v>47.23</v>
      </c>
      <c r="E160" s="27">
        <v>43.15</v>
      </c>
      <c r="F160" s="27">
        <v>0</v>
      </c>
      <c r="G160" s="27">
        <v>12.08</v>
      </c>
      <c r="H160" s="27">
        <v>78.400000000000006</v>
      </c>
      <c r="I160" s="27">
        <v>37.44</v>
      </c>
      <c r="J160" s="27">
        <v>13.12</v>
      </c>
      <c r="K160" s="27">
        <v>38.33</v>
      </c>
      <c r="L160" s="27">
        <v>2.4</v>
      </c>
      <c r="M160" s="27">
        <v>0.03</v>
      </c>
      <c r="N160" s="27">
        <v>7.41</v>
      </c>
      <c r="O160" s="26"/>
      <c r="P160" s="27">
        <v>36.979999999999997</v>
      </c>
    </row>
    <row r="161" spans="1:16" x14ac:dyDescent="0.3">
      <c r="A161" s="25" t="s">
        <v>235</v>
      </c>
      <c r="B161" s="27">
        <v>43.33</v>
      </c>
      <c r="C161" s="27">
        <v>21.98</v>
      </c>
      <c r="D161" s="27">
        <v>47.72</v>
      </c>
      <c r="E161" s="27">
        <v>43.73</v>
      </c>
      <c r="F161" s="27">
        <v>0</v>
      </c>
      <c r="G161" s="27">
        <v>12.27</v>
      </c>
      <c r="H161" s="27">
        <v>78.760000000000005</v>
      </c>
      <c r="I161" s="27">
        <v>37.950000000000003</v>
      </c>
      <c r="J161" s="27">
        <v>13.26</v>
      </c>
      <c r="K161" s="27">
        <v>38.729999999999997</v>
      </c>
      <c r="L161" s="27">
        <v>2.68</v>
      </c>
      <c r="M161" s="27">
        <v>0.04</v>
      </c>
      <c r="N161" s="27">
        <v>8.49</v>
      </c>
      <c r="O161" s="26"/>
      <c r="P161" s="27">
        <v>37.299999999999997</v>
      </c>
    </row>
    <row r="162" spans="1:16" x14ac:dyDescent="0.3">
      <c r="A162" s="25" t="s">
        <v>236</v>
      </c>
      <c r="B162" s="27">
        <v>43.67</v>
      </c>
      <c r="C162" s="27">
        <v>22.2</v>
      </c>
      <c r="D162" s="27">
        <v>48.18</v>
      </c>
      <c r="E162" s="27">
        <v>44.35</v>
      </c>
      <c r="F162" s="27">
        <v>0</v>
      </c>
      <c r="G162" s="27">
        <v>12.44</v>
      </c>
      <c r="H162" s="27">
        <v>79.03</v>
      </c>
      <c r="I162" s="27">
        <v>38.47</v>
      </c>
      <c r="J162" s="27">
        <v>13.4</v>
      </c>
      <c r="K162" s="27">
        <v>39.229999999999997</v>
      </c>
      <c r="L162" s="27">
        <v>2.92</v>
      </c>
      <c r="M162" s="27">
        <v>0.05</v>
      </c>
      <c r="N162" s="27">
        <v>9.57</v>
      </c>
      <c r="O162" s="26"/>
      <c r="P162" s="27">
        <v>37.6</v>
      </c>
    </row>
    <row r="163" spans="1:16" x14ac:dyDescent="0.3">
      <c r="A163" s="25" t="s">
        <v>237</v>
      </c>
      <c r="B163" s="27">
        <v>43.98</v>
      </c>
      <c r="C163" s="27">
        <v>22.42</v>
      </c>
      <c r="D163" s="27">
        <v>48.62</v>
      </c>
      <c r="E163" s="27">
        <v>45.01</v>
      </c>
      <c r="F163" s="27">
        <v>0</v>
      </c>
      <c r="G163" s="27">
        <v>12.6</v>
      </c>
      <c r="H163" s="27">
        <v>79.27</v>
      </c>
      <c r="I163" s="27">
        <v>38.979999999999997</v>
      </c>
      <c r="J163" s="27">
        <v>13.53</v>
      </c>
      <c r="K163" s="27">
        <v>39.79</v>
      </c>
      <c r="L163" s="27">
        <v>3.13</v>
      </c>
      <c r="M163" s="27">
        <v>0.06</v>
      </c>
      <c r="N163" s="27">
        <v>10.65</v>
      </c>
      <c r="O163" s="26"/>
      <c r="P163" s="27">
        <v>37.880000000000003</v>
      </c>
    </row>
    <row r="164" spans="1:16" x14ac:dyDescent="0.3">
      <c r="A164" s="25" t="s">
        <v>238</v>
      </c>
      <c r="B164" s="27">
        <v>44.25</v>
      </c>
      <c r="C164" s="27">
        <v>22.62</v>
      </c>
      <c r="D164" s="27">
        <v>49.04</v>
      </c>
      <c r="E164" s="27">
        <v>45.68</v>
      </c>
      <c r="F164" s="27">
        <v>0</v>
      </c>
      <c r="G164" s="27">
        <v>12.76</v>
      </c>
      <c r="H164" s="27">
        <v>79.41</v>
      </c>
      <c r="I164" s="27">
        <v>39.43</v>
      </c>
      <c r="J164" s="27">
        <v>13.66</v>
      </c>
      <c r="K164" s="27">
        <v>40.409999999999997</v>
      </c>
      <c r="L164" s="27">
        <v>3.33</v>
      </c>
      <c r="M164" s="27">
        <v>0.08</v>
      </c>
      <c r="N164" s="27">
        <v>11.74</v>
      </c>
      <c r="O164" s="26"/>
      <c r="P164" s="27">
        <v>38.130000000000003</v>
      </c>
    </row>
    <row r="165" spans="1:16" x14ac:dyDescent="0.3">
      <c r="A165" s="25" t="s">
        <v>239</v>
      </c>
      <c r="B165" s="27">
        <v>44.51</v>
      </c>
      <c r="C165" s="27">
        <v>22.81</v>
      </c>
      <c r="D165" s="27">
        <v>49.44</v>
      </c>
      <c r="E165" s="27">
        <v>46.39</v>
      </c>
      <c r="F165" s="27">
        <v>0</v>
      </c>
      <c r="G165" s="27">
        <v>12.94</v>
      </c>
      <c r="H165" s="27">
        <v>79.53</v>
      </c>
      <c r="I165" s="27">
        <v>39.76</v>
      </c>
      <c r="J165" s="27">
        <v>13.82</v>
      </c>
      <c r="K165" s="27">
        <v>41.09</v>
      </c>
      <c r="L165" s="27">
        <v>3.51</v>
      </c>
      <c r="M165" s="27">
        <v>0.09</v>
      </c>
      <c r="N165" s="27">
        <v>12.81</v>
      </c>
      <c r="O165" s="26"/>
      <c r="P165" s="27">
        <v>38.380000000000003</v>
      </c>
    </row>
    <row r="166" spans="1:16" x14ac:dyDescent="0.3">
      <c r="A166" s="25" t="s">
        <v>240</v>
      </c>
      <c r="B166" s="27">
        <v>44.76</v>
      </c>
      <c r="C166" s="27">
        <v>22.99</v>
      </c>
      <c r="D166" s="27">
        <v>49.84</v>
      </c>
      <c r="E166" s="27">
        <v>47.14</v>
      </c>
      <c r="F166" s="27">
        <v>0.01</v>
      </c>
      <c r="G166" s="27">
        <v>13.15</v>
      </c>
      <c r="H166" s="27">
        <v>79.650000000000006</v>
      </c>
      <c r="I166" s="27">
        <v>39.950000000000003</v>
      </c>
      <c r="J166" s="27">
        <v>14</v>
      </c>
      <c r="K166" s="27">
        <v>41.85</v>
      </c>
      <c r="L166" s="27">
        <v>3.68</v>
      </c>
      <c r="M166" s="27">
        <v>0.1</v>
      </c>
      <c r="N166" s="27">
        <v>13.84</v>
      </c>
      <c r="O166" s="26"/>
      <c r="P166" s="27">
        <v>38.630000000000003</v>
      </c>
    </row>
    <row r="167" spans="1:16" x14ac:dyDescent="0.3">
      <c r="A167" s="25" t="s">
        <v>241</v>
      </c>
      <c r="B167" s="27">
        <v>45</v>
      </c>
      <c r="C167" s="27">
        <v>23.17</v>
      </c>
      <c r="D167" s="27">
        <v>50.24</v>
      </c>
      <c r="E167" s="27">
        <v>47.95</v>
      </c>
      <c r="F167" s="27">
        <v>0.01</v>
      </c>
      <c r="G167" s="27">
        <v>13.41</v>
      </c>
      <c r="H167" s="27">
        <v>79.88</v>
      </c>
      <c r="I167" s="27">
        <v>40.049999999999997</v>
      </c>
      <c r="J167" s="27">
        <v>14.22</v>
      </c>
      <c r="K167" s="27">
        <v>42.72</v>
      </c>
      <c r="L167" s="27">
        <v>3.86</v>
      </c>
      <c r="M167" s="27">
        <v>0.12</v>
      </c>
      <c r="N167" s="27">
        <v>14.81</v>
      </c>
      <c r="O167" s="26"/>
      <c r="P167" s="27">
        <v>38.909999999999997</v>
      </c>
    </row>
    <row r="168" spans="1:16" x14ac:dyDescent="0.3">
      <c r="A168" s="25" t="s">
        <v>242</v>
      </c>
      <c r="B168" s="27">
        <v>45.25</v>
      </c>
      <c r="C168" s="27">
        <v>23.35</v>
      </c>
      <c r="D168" s="27">
        <v>50.64</v>
      </c>
      <c r="E168" s="27">
        <v>48.8</v>
      </c>
      <c r="F168" s="27">
        <v>0.01</v>
      </c>
      <c r="G168" s="27">
        <v>13.68</v>
      </c>
      <c r="H168" s="27">
        <v>80.11</v>
      </c>
      <c r="I168" s="27">
        <v>40.090000000000003</v>
      </c>
      <c r="J168" s="27">
        <v>14.48</v>
      </c>
      <c r="K168" s="27">
        <v>43.76</v>
      </c>
      <c r="L168" s="27">
        <v>4.07</v>
      </c>
      <c r="M168" s="27">
        <v>0.14000000000000001</v>
      </c>
      <c r="N168" s="27">
        <v>15.73</v>
      </c>
      <c r="O168" s="26"/>
      <c r="P168" s="27">
        <v>39.200000000000003</v>
      </c>
    </row>
    <row r="169" spans="1:16" x14ac:dyDescent="0.3">
      <c r="A169" s="25" t="s">
        <v>243</v>
      </c>
      <c r="B169" s="27">
        <v>45.49</v>
      </c>
      <c r="C169" s="27">
        <v>23.54</v>
      </c>
      <c r="D169" s="27">
        <v>51.02</v>
      </c>
      <c r="E169" s="27">
        <v>49.66</v>
      </c>
      <c r="F169" s="27">
        <v>0.01</v>
      </c>
      <c r="G169" s="27">
        <v>13.94</v>
      </c>
      <c r="H169" s="27">
        <v>80.400000000000006</v>
      </c>
      <c r="I169" s="27">
        <v>40.17</v>
      </c>
      <c r="J169" s="27">
        <v>14.77</v>
      </c>
      <c r="K169" s="27">
        <v>45.04</v>
      </c>
      <c r="L169" s="27">
        <v>4.26</v>
      </c>
      <c r="M169" s="27">
        <v>0.16</v>
      </c>
      <c r="N169" s="27">
        <v>16.62</v>
      </c>
      <c r="O169" s="26"/>
      <c r="P169" s="27">
        <v>39.51</v>
      </c>
    </row>
    <row r="170" spans="1:16" x14ac:dyDescent="0.3">
      <c r="A170" s="25" t="s">
        <v>244</v>
      </c>
      <c r="B170" s="27">
        <v>45.73</v>
      </c>
      <c r="C170" s="27">
        <v>23.74</v>
      </c>
      <c r="D170" s="27">
        <v>51.4</v>
      </c>
      <c r="E170" s="27">
        <v>50.54</v>
      </c>
      <c r="F170" s="27">
        <v>0.01</v>
      </c>
      <c r="G170" s="27">
        <v>14.14</v>
      </c>
      <c r="H170" s="27">
        <v>80.739999999999995</v>
      </c>
      <c r="I170" s="27">
        <v>40.340000000000003</v>
      </c>
      <c r="J170" s="27">
        <v>15.08</v>
      </c>
      <c r="K170" s="27">
        <v>46.59</v>
      </c>
      <c r="L170" s="27">
        <v>4.45</v>
      </c>
      <c r="M170" s="27">
        <v>0.18</v>
      </c>
      <c r="N170" s="27">
        <v>17.510000000000002</v>
      </c>
      <c r="O170" s="26"/>
      <c r="P170" s="27">
        <v>39.840000000000003</v>
      </c>
    </row>
    <row r="171" spans="1:16" x14ac:dyDescent="0.3">
      <c r="A171" s="25" t="s">
        <v>245</v>
      </c>
      <c r="B171" s="27">
        <v>45.96</v>
      </c>
      <c r="C171" s="27">
        <v>23.95</v>
      </c>
      <c r="D171" s="27">
        <v>51.76</v>
      </c>
      <c r="E171" s="27">
        <v>51.39</v>
      </c>
      <c r="F171" s="27">
        <v>0.01</v>
      </c>
      <c r="G171" s="27">
        <v>14.29</v>
      </c>
      <c r="H171" s="27">
        <v>81.14</v>
      </c>
      <c r="I171" s="27">
        <v>40.61</v>
      </c>
      <c r="J171" s="27">
        <v>15.42</v>
      </c>
      <c r="K171" s="27">
        <v>48.45</v>
      </c>
      <c r="L171" s="27">
        <v>4.63</v>
      </c>
      <c r="M171" s="27">
        <v>0.21</v>
      </c>
      <c r="N171" s="27">
        <v>18.399999999999999</v>
      </c>
      <c r="O171" s="26"/>
      <c r="P171" s="27">
        <v>40.19</v>
      </c>
    </row>
    <row r="172" spans="1:16" x14ac:dyDescent="0.3">
      <c r="A172" s="25" t="s">
        <v>246</v>
      </c>
      <c r="B172" s="27">
        <v>46.19</v>
      </c>
      <c r="C172" s="27">
        <v>24.22</v>
      </c>
      <c r="D172" s="27">
        <v>52.09</v>
      </c>
      <c r="E172" s="27">
        <v>52.17</v>
      </c>
      <c r="F172" s="27">
        <v>0.02</v>
      </c>
      <c r="G172" s="27">
        <v>14.38</v>
      </c>
      <c r="H172" s="27">
        <v>81.53</v>
      </c>
      <c r="I172" s="27">
        <v>40.94</v>
      </c>
      <c r="J172" s="27">
        <v>15.77</v>
      </c>
      <c r="K172" s="27">
        <v>50.57</v>
      </c>
      <c r="L172" s="27">
        <v>4.79</v>
      </c>
      <c r="M172" s="27">
        <v>0.24</v>
      </c>
      <c r="N172" s="27">
        <v>19.27</v>
      </c>
      <c r="O172" s="26"/>
      <c r="P172" s="27">
        <v>40.549999999999997</v>
      </c>
    </row>
    <row r="173" spans="1:16" x14ac:dyDescent="0.3">
      <c r="A173" s="25" t="s">
        <v>247</v>
      </c>
      <c r="B173" s="27">
        <v>46.42</v>
      </c>
      <c r="C173" s="27">
        <v>24.55</v>
      </c>
      <c r="D173" s="27">
        <v>52.4</v>
      </c>
      <c r="E173" s="27">
        <v>52.84</v>
      </c>
      <c r="F173" s="27">
        <v>0.02</v>
      </c>
      <c r="G173" s="27">
        <v>14.43</v>
      </c>
      <c r="H173" s="27">
        <v>81.87</v>
      </c>
      <c r="I173" s="27">
        <v>41.23</v>
      </c>
      <c r="J173" s="27">
        <v>16.14</v>
      </c>
      <c r="K173" s="27">
        <v>52.88</v>
      </c>
      <c r="L173" s="27">
        <v>4.9400000000000004</v>
      </c>
      <c r="M173" s="27">
        <v>0.27</v>
      </c>
      <c r="N173" s="27">
        <v>20.09</v>
      </c>
      <c r="O173" s="26"/>
      <c r="P173" s="27">
        <v>40.89</v>
      </c>
    </row>
    <row r="174" spans="1:16" x14ac:dyDescent="0.3">
      <c r="A174" s="25" t="s">
        <v>248</v>
      </c>
      <c r="B174" s="27">
        <v>46.65</v>
      </c>
      <c r="C174" s="27">
        <v>24.98</v>
      </c>
      <c r="D174" s="27">
        <v>52.67</v>
      </c>
      <c r="E174" s="27">
        <v>53.4</v>
      </c>
      <c r="F174" s="27">
        <v>0.02</v>
      </c>
      <c r="G174" s="27">
        <v>14.48</v>
      </c>
      <c r="H174" s="27">
        <v>82.11</v>
      </c>
      <c r="I174" s="27">
        <v>41.36</v>
      </c>
      <c r="J174" s="27">
        <v>16.53</v>
      </c>
      <c r="K174" s="27">
        <v>55.31</v>
      </c>
      <c r="L174" s="27">
        <v>5.05</v>
      </c>
      <c r="M174" s="27">
        <v>0.3</v>
      </c>
      <c r="N174" s="27">
        <v>20.86</v>
      </c>
      <c r="O174" s="26"/>
      <c r="P174" s="27">
        <v>41.21</v>
      </c>
    </row>
    <row r="175" spans="1:16" x14ac:dyDescent="0.3">
      <c r="A175" s="25" t="s">
        <v>249</v>
      </c>
      <c r="B175" s="27">
        <v>46.86</v>
      </c>
      <c r="C175" s="27">
        <v>25.52</v>
      </c>
      <c r="D175" s="27">
        <v>52.88</v>
      </c>
      <c r="E175" s="27">
        <v>53.92</v>
      </c>
      <c r="F175" s="27">
        <v>0.02</v>
      </c>
      <c r="G175" s="27">
        <v>14.52</v>
      </c>
      <c r="H175" s="27">
        <v>82.29</v>
      </c>
      <c r="I175" s="27">
        <v>41.3</v>
      </c>
      <c r="J175" s="27">
        <v>16.93</v>
      </c>
      <c r="K175" s="27">
        <v>57.77</v>
      </c>
      <c r="L175" s="27">
        <v>5.09</v>
      </c>
      <c r="M175" s="27">
        <v>0.33</v>
      </c>
      <c r="N175" s="27">
        <v>21.56</v>
      </c>
      <c r="O175" s="26"/>
      <c r="P175" s="27">
        <v>41.52</v>
      </c>
    </row>
    <row r="176" spans="1:16" x14ac:dyDescent="0.3">
      <c r="A176" s="25" t="s">
        <v>250</v>
      </c>
      <c r="B176" s="27">
        <v>47.06</v>
      </c>
      <c r="C176" s="27">
        <v>26.18</v>
      </c>
      <c r="D176" s="27">
        <v>53.04</v>
      </c>
      <c r="E176" s="27">
        <v>54.36</v>
      </c>
      <c r="F176" s="27">
        <v>0.02</v>
      </c>
      <c r="G176" s="27">
        <v>14.56</v>
      </c>
      <c r="H176" s="27">
        <v>82.38</v>
      </c>
      <c r="I176" s="27">
        <v>41.08</v>
      </c>
      <c r="J176" s="27">
        <v>17.36</v>
      </c>
      <c r="K176" s="27">
        <v>60.21</v>
      </c>
      <c r="L176" s="27">
        <v>5.09</v>
      </c>
      <c r="M176" s="27">
        <v>0.36</v>
      </c>
      <c r="N176" s="27">
        <v>22.22</v>
      </c>
      <c r="O176" s="26"/>
      <c r="P176" s="27">
        <v>41.82</v>
      </c>
    </row>
    <row r="177" spans="1:16" x14ac:dyDescent="0.3">
      <c r="A177" s="25" t="s">
        <v>251</v>
      </c>
      <c r="B177" s="27">
        <v>47.25</v>
      </c>
      <c r="C177" s="27">
        <v>26.92</v>
      </c>
      <c r="D177" s="27">
        <v>53.16</v>
      </c>
      <c r="E177" s="27">
        <v>54.69</v>
      </c>
      <c r="F177" s="27">
        <v>0.03</v>
      </c>
      <c r="G177" s="27">
        <v>14.61</v>
      </c>
      <c r="H177" s="27">
        <v>82.44</v>
      </c>
      <c r="I177" s="27">
        <v>40.729999999999997</v>
      </c>
      <c r="J177" s="27">
        <v>17.809999999999999</v>
      </c>
      <c r="K177" s="27">
        <v>62.59</v>
      </c>
      <c r="L177" s="27">
        <v>5.08</v>
      </c>
      <c r="M177" s="27">
        <v>0.4</v>
      </c>
      <c r="N177" s="27">
        <v>22.86</v>
      </c>
      <c r="O177" s="26"/>
      <c r="P177" s="27">
        <v>42.13</v>
      </c>
    </row>
    <row r="178" spans="1:16" x14ac:dyDescent="0.3">
      <c r="A178" s="25" t="s">
        <v>252</v>
      </c>
      <c r="B178" s="27">
        <v>47.43</v>
      </c>
      <c r="C178" s="27">
        <v>27.66</v>
      </c>
      <c r="D178" s="27">
        <v>53.23</v>
      </c>
      <c r="E178" s="27">
        <v>54.91</v>
      </c>
      <c r="F178" s="27">
        <v>0.03</v>
      </c>
      <c r="G178" s="27">
        <v>14.67</v>
      </c>
      <c r="H178" s="27">
        <v>82.54</v>
      </c>
      <c r="I178" s="27">
        <v>40.29</v>
      </c>
      <c r="J178" s="27">
        <v>18.27</v>
      </c>
      <c r="K178" s="27">
        <v>64.89</v>
      </c>
      <c r="L178" s="27">
        <v>5.0999999999999996</v>
      </c>
      <c r="M178" s="27">
        <v>0.43</v>
      </c>
      <c r="N178" s="27">
        <v>23.51</v>
      </c>
      <c r="O178" s="26"/>
      <c r="P178" s="27">
        <v>42.43</v>
      </c>
    </row>
    <row r="179" spans="1:16" x14ac:dyDescent="0.3">
      <c r="A179" s="25" t="s">
        <v>253</v>
      </c>
      <c r="B179" s="27">
        <v>47.6</v>
      </c>
      <c r="C179" s="27">
        <v>28.36</v>
      </c>
      <c r="D179" s="27">
        <v>53.28</v>
      </c>
      <c r="E179" s="27">
        <v>55.09</v>
      </c>
      <c r="F179" s="27">
        <v>0.03</v>
      </c>
      <c r="G179" s="27">
        <v>14.74</v>
      </c>
      <c r="H179" s="27">
        <v>82.72</v>
      </c>
      <c r="I179" s="27">
        <v>39.82</v>
      </c>
      <c r="J179" s="27">
        <v>18.77</v>
      </c>
      <c r="K179" s="27">
        <v>67.150000000000006</v>
      </c>
      <c r="L179" s="27">
        <v>5.16</v>
      </c>
      <c r="M179" s="27">
        <v>0.48</v>
      </c>
      <c r="N179" s="27">
        <v>24.16</v>
      </c>
      <c r="O179" s="26"/>
      <c r="P179" s="27">
        <v>42.74</v>
      </c>
    </row>
    <row r="180" spans="1:16" x14ac:dyDescent="0.3">
      <c r="A180" s="25" t="s">
        <v>254</v>
      </c>
      <c r="B180" s="27">
        <v>47.77</v>
      </c>
      <c r="C180" s="27">
        <v>29.03</v>
      </c>
      <c r="D180" s="27">
        <v>53.3</v>
      </c>
      <c r="E180" s="27">
        <v>55.27</v>
      </c>
      <c r="F180" s="27">
        <v>0.03</v>
      </c>
      <c r="G180" s="27">
        <v>14.82</v>
      </c>
      <c r="H180" s="27">
        <v>82.95</v>
      </c>
      <c r="I180" s="27">
        <v>39.36</v>
      </c>
      <c r="J180" s="27">
        <v>19.29</v>
      </c>
      <c r="K180" s="27">
        <v>69.459999999999994</v>
      </c>
      <c r="L180" s="27">
        <v>5.26</v>
      </c>
      <c r="M180" s="27">
        <v>0.52</v>
      </c>
      <c r="N180" s="27">
        <v>24.82</v>
      </c>
      <c r="O180" s="26"/>
      <c r="P180" s="27">
        <v>43.06</v>
      </c>
    </row>
    <row r="181" spans="1:16" x14ac:dyDescent="0.3">
      <c r="A181" s="25" t="s">
        <v>255</v>
      </c>
      <c r="B181" s="27">
        <v>47.93</v>
      </c>
      <c r="C181" s="27">
        <v>29.66</v>
      </c>
      <c r="D181" s="27">
        <v>53.29</v>
      </c>
      <c r="E181" s="27">
        <v>55.53</v>
      </c>
      <c r="F181" s="27">
        <v>0.03</v>
      </c>
      <c r="G181" s="27">
        <v>14.91</v>
      </c>
      <c r="H181" s="27">
        <v>83.19</v>
      </c>
      <c r="I181" s="27">
        <v>38.950000000000003</v>
      </c>
      <c r="J181" s="27">
        <v>19.829999999999998</v>
      </c>
      <c r="K181" s="27">
        <v>71.930000000000007</v>
      </c>
      <c r="L181" s="27">
        <v>5.39</v>
      </c>
      <c r="M181" s="27">
        <v>0.56999999999999995</v>
      </c>
      <c r="N181" s="27">
        <v>25.45</v>
      </c>
      <c r="O181" s="26"/>
      <c r="P181" s="27">
        <v>43.39</v>
      </c>
    </row>
    <row r="182" spans="1:16" x14ac:dyDescent="0.3">
      <c r="A182" s="25" t="s">
        <v>256</v>
      </c>
      <c r="B182" s="27">
        <v>48.08</v>
      </c>
      <c r="C182" s="27">
        <v>30.22</v>
      </c>
      <c r="D182" s="27">
        <v>53.28</v>
      </c>
      <c r="E182" s="27">
        <v>55.91</v>
      </c>
      <c r="F182" s="27">
        <v>0.04</v>
      </c>
      <c r="G182" s="27">
        <v>15.01</v>
      </c>
      <c r="H182" s="27">
        <v>83.41</v>
      </c>
      <c r="I182" s="27">
        <v>38.64</v>
      </c>
      <c r="J182" s="27">
        <v>20.399999999999999</v>
      </c>
      <c r="K182" s="27">
        <v>74.62</v>
      </c>
      <c r="L182" s="27">
        <v>5.53</v>
      </c>
      <c r="M182" s="27">
        <v>0.63</v>
      </c>
      <c r="N182" s="27">
        <v>26.05</v>
      </c>
      <c r="O182" s="26"/>
      <c r="P182" s="27">
        <v>43.71</v>
      </c>
    </row>
    <row r="183" spans="1:16" x14ac:dyDescent="0.3">
      <c r="A183" s="25" t="s">
        <v>257</v>
      </c>
      <c r="B183" s="27">
        <v>48.22</v>
      </c>
      <c r="C183" s="27">
        <v>30.74</v>
      </c>
      <c r="D183" s="27">
        <v>53.27</v>
      </c>
      <c r="E183" s="27">
        <v>56.39</v>
      </c>
      <c r="F183" s="27">
        <v>0.04</v>
      </c>
      <c r="G183" s="27">
        <v>15.12</v>
      </c>
      <c r="H183" s="27">
        <v>83.64</v>
      </c>
      <c r="I183" s="27">
        <v>38.46</v>
      </c>
      <c r="J183" s="27">
        <v>20.99</v>
      </c>
      <c r="K183" s="27">
        <v>77.47</v>
      </c>
      <c r="L183" s="27">
        <v>5.68</v>
      </c>
      <c r="M183" s="27">
        <v>0.7</v>
      </c>
      <c r="N183" s="27">
        <v>26.61</v>
      </c>
      <c r="O183" s="26"/>
      <c r="P183" s="27">
        <v>44.02</v>
      </c>
    </row>
    <row r="184" spans="1:16" x14ac:dyDescent="0.3">
      <c r="A184" s="25" t="s">
        <v>258</v>
      </c>
      <c r="B184" s="27">
        <v>48.36</v>
      </c>
      <c r="C184" s="27">
        <v>31.21</v>
      </c>
      <c r="D184" s="27">
        <v>53.28</v>
      </c>
      <c r="E184" s="27">
        <v>56.95</v>
      </c>
      <c r="F184" s="27">
        <v>0.05</v>
      </c>
      <c r="G184" s="27">
        <v>15.23</v>
      </c>
      <c r="H184" s="27">
        <v>83.84</v>
      </c>
      <c r="I184" s="27">
        <v>38.409999999999997</v>
      </c>
      <c r="J184" s="27">
        <v>21.59</v>
      </c>
      <c r="K184" s="27">
        <v>80.27</v>
      </c>
      <c r="L184" s="27">
        <v>5.8</v>
      </c>
      <c r="M184" s="27">
        <v>0.78</v>
      </c>
      <c r="N184" s="27">
        <v>27.14</v>
      </c>
      <c r="O184" s="26"/>
      <c r="P184" s="27">
        <v>44.33</v>
      </c>
    </row>
    <row r="185" spans="1:16" x14ac:dyDescent="0.3">
      <c r="A185" s="25" t="s">
        <v>259</v>
      </c>
      <c r="B185" s="27">
        <v>48.49</v>
      </c>
      <c r="C185" s="27">
        <v>31.66</v>
      </c>
      <c r="D185" s="27">
        <v>53.34</v>
      </c>
      <c r="E185" s="27">
        <v>57.51</v>
      </c>
      <c r="F185" s="27">
        <v>0.05</v>
      </c>
      <c r="G185" s="27">
        <v>15.34</v>
      </c>
      <c r="H185" s="27">
        <v>84.01</v>
      </c>
      <c r="I185" s="27">
        <v>38.520000000000003</v>
      </c>
      <c r="J185" s="27">
        <v>22.18</v>
      </c>
      <c r="K185" s="27">
        <v>82.78</v>
      </c>
      <c r="L185" s="27">
        <v>5.88</v>
      </c>
      <c r="M185" s="27">
        <v>0.86</v>
      </c>
      <c r="N185" s="27">
        <v>27.65</v>
      </c>
      <c r="O185" s="26"/>
      <c r="P185" s="27">
        <v>44.62</v>
      </c>
    </row>
    <row r="186" spans="1:16" x14ac:dyDescent="0.3">
      <c r="A186" s="25" t="s">
        <v>260</v>
      </c>
      <c r="B186" s="27">
        <v>48.64</v>
      </c>
      <c r="C186" s="27">
        <v>32.090000000000003</v>
      </c>
      <c r="D186" s="27">
        <v>53.45</v>
      </c>
      <c r="E186" s="27">
        <v>58.08</v>
      </c>
      <c r="F186" s="27">
        <v>0.06</v>
      </c>
      <c r="G186" s="27">
        <v>15.45</v>
      </c>
      <c r="H186" s="27">
        <v>84.18</v>
      </c>
      <c r="I186" s="27">
        <v>38.770000000000003</v>
      </c>
      <c r="J186" s="27">
        <v>22.77</v>
      </c>
      <c r="K186" s="27">
        <v>84.76</v>
      </c>
      <c r="L186" s="27">
        <v>5.93</v>
      </c>
      <c r="M186" s="27">
        <v>0.97</v>
      </c>
      <c r="N186" s="27">
        <v>28.17</v>
      </c>
      <c r="O186" s="26"/>
      <c r="P186" s="27">
        <v>44.9</v>
      </c>
    </row>
    <row r="187" spans="1:16" x14ac:dyDescent="0.3">
      <c r="A187" s="25" t="s">
        <v>261</v>
      </c>
      <c r="B187" s="27">
        <v>48.79</v>
      </c>
      <c r="C187" s="27">
        <v>32.51</v>
      </c>
      <c r="D187" s="27">
        <v>53.62</v>
      </c>
      <c r="E187" s="27">
        <v>58.67</v>
      </c>
      <c r="F187" s="27">
        <v>7.0000000000000007E-2</v>
      </c>
      <c r="G187" s="27">
        <v>15.54</v>
      </c>
      <c r="H187" s="27">
        <v>84.41</v>
      </c>
      <c r="I187" s="27">
        <v>39.11</v>
      </c>
      <c r="J187" s="27">
        <v>23.36</v>
      </c>
      <c r="K187" s="27">
        <v>86.11</v>
      </c>
      <c r="L187" s="27">
        <v>5.94</v>
      </c>
      <c r="M187" s="27">
        <v>1.08</v>
      </c>
      <c r="N187" s="27">
        <v>28.69</v>
      </c>
      <c r="O187" s="26"/>
      <c r="P187" s="27">
        <v>45.19</v>
      </c>
    </row>
    <row r="188" spans="1:16" x14ac:dyDescent="0.3">
      <c r="A188" s="25" t="s">
        <v>262</v>
      </c>
      <c r="B188" s="27">
        <v>48.96</v>
      </c>
      <c r="C188" s="27">
        <v>32.92</v>
      </c>
      <c r="D188" s="27">
        <v>53.82</v>
      </c>
      <c r="E188" s="27">
        <v>59.32</v>
      </c>
      <c r="F188" s="27">
        <v>0.08</v>
      </c>
      <c r="G188" s="27">
        <v>15.64</v>
      </c>
      <c r="H188" s="27">
        <v>84.53</v>
      </c>
      <c r="I188" s="27">
        <v>39.49</v>
      </c>
      <c r="J188" s="27">
        <v>23.98</v>
      </c>
      <c r="K188" s="27">
        <v>86.87</v>
      </c>
      <c r="L188" s="27">
        <v>5.96</v>
      </c>
      <c r="M188" s="27">
        <v>1.21</v>
      </c>
      <c r="N188" s="27">
        <v>29.23</v>
      </c>
      <c r="O188" s="26"/>
      <c r="P188" s="27">
        <v>45.46</v>
      </c>
    </row>
    <row r="189" spans="1:16" x14ac:dyDescent="0.3">
      <c r="A189" s="25" t="s">
        <v>263</v>
      </c>
      <c r="B189" s="27">
        <v>49.14</v>
      </c>
      <c r="C189" s="27">
        <v>33.31</v>
      </c>
      <c r="D189" s="27">
        <v>54.03</v>
      </c>
      <c r="E189" s="27">
        <v>60.05</v>
      </c>
      <c r="F189" s="27">
        <v>0.1</v>
      </c>
      <c r="G189" s="27">
        <v>15.77</v>
      </c>
      <c r="H189" s="27">
        <v>84.7</v>
      </c>
      <c r="I189" s="27">
        <v>39.840000000000003</v>
      </c>
      <c r="J189" s="27">
        <v>24.66</v>
      </c>
      <c r="K189" s="27">
        <v>87.17</v>
      </c>
      <c r="L189" s="27">
        <v>6.06</v>
      </c>
      <c r="M189" s="27">
        <v>1.35</v>
      </c>
      <c r="N189" s="27">
        <v>29.77</v>
      </c>
      <c r="O189" s="26"/>
      <c r="P189" s="27">
        <v>45.75</v>
      </c>
    </row>
    <row r="190" spans="1:16" x14ac:dyDescent="0.3">
      <c r="A190" s="25" t="s">
        <v>264</v>
      </c>
      <c r="B190" s="27">
        <v>49.33</v>
      </c>
      <c r="C190" s="27">
        <v>33.67</v>
      </c>
      <c r="D190" s="27">
        <v>54.21</v>
      </c>
      <c r="E190" s="27">
        <v>60.9</v>
      </c>
      <c r="F190" s="27">
        <v>0.11</v>
      </c>
      <c r="G190" s="27">
        <v>15.92</v>
      </c>
      <c r="H190" s="27">
        <v>84.93</v>
      </c>
      <c r="I190" s="27">
        <v>40.119999999999997</v>
      </c>
      <c r="J190" s="27">
        <v>25.42</v>
      </c>
      <c r="K190" s="27">
        <v>87.19</v>
      </c>
      <c r="L190" s="27">
        <v>6.25</v>
      </c>
      <c r="M190" s="27">
        <v>1.51</v>
      </c>
      <c r="N190" s="27">
        <v>30.3</v>
      </c>
      <c r="O190" s="26"/>
      <c r="P190" s="27">
        <v>46.07</v>
      </c>
    </row>
    <row r="191" spans="1:16" x14ac:dyDescent="0.3">
      <c r="A191" s="25" t="s">
        <v>265</v>
      </c>
      <c r="B191" s="27">
        <v>49.52</v>
      </c>
      <c r="C191" s="27">
        <v>33.99</v>
      </c>
      <c r="D191" s="27">
        <v>54.35</v>
      </c>
      <c r="E191" s="27">
        <v>61.82</v>
      </c>
      <c r="F191" s="27">
        <v>0.12</v>
      </c>
      <c r="G191" s="27">
        <v>16.100000000000001</v>
      </c>
      <c r="H191" s="27">
        <v>85.22</v>
      </c>
      <c r="I191" s="27">
        <v>40.32</v>
      </c>
      <c r="J191" s="27">
        <v>26.28</v>
      </c>
      <c r="K191" s="27">
        <v>87.1</v>
      </c>
      <c r="L191" s="27">
        <v>6.55</v>
      </c>
      <c r="M191" s="27">
        <v>1.68</v>
      </c>
      <c r="N191" s="27">
        <v>30.82</v>
      </c>
      <c r="O191" s="26"/>
      <c r="P191" s="27">
        <v>46.41</v>
      </c>
    </row>
    <row r="192" spans="1:16" x14ac:dyDescent="0.3">
      <c r="A192" s="25" t="s">
        <v>266</v>
      </c>
      <c r="B192" s="27">
        <v>49.73</v>
      </c>
      <c r="C192" s="27">
        <v>34.26</v>
      </c>
      <c r="D192" s="27">
        <v>54.47</v>
      </c>
      <c r="E192" s="27">
        <v>62.72</v>
      </c>
      <c r="F192" s="27">
        <v>0.14000000000000001</v>
      </c>
      <c r="G192" s="27">
        <v>16.309999999999999</v>
      </c>
      <c r="H192" s="27">
        <v>85.63</v>
      </c>
      <c r="I192" s="27">
        <v>40.49</v>
      </c>
      <c r="J192" s="27">
        <v>27.23</v>
      </c>
      <c r="K192" s="27">
        <v>87.04</v>
      </c>
      <c r="L192" s="27">
        <v>6.92</v>
      </c>
      <c r="M192" s="27">
        <v>1.85</v>
      </c>
      <c r="N192" s="27">
        <v>31.31</v>
      </c>
      <c r="O192" s="26"/>
      <c r="P192" s="27">
        <v>46.78</v>
      </c>
    </row>
    <row r="193" spans="1:16" x14ac:dyDescent="0.3">
      <c r="A193" s="25" t="s">
        <v>267</v>
      </c>
      <c r="B193" s="27">
        <v>49.92</v>
      </c>
      <c r="C193" s="27">
        <v>34.51</v>
      </c>
      <c r="D193" s="27">
        <v>54.59</v>
      </c>
      <c r="E193" s="27">
        <v>63.43</v>
      </c>
      <c r="F193" s="27">
        <v>0.15</v>
      </c>
      <c r="G193" s="27">
        <v>16.53</v>
      </c>
      <c r="H193" s="27">
        <v>86.02</v>
      </c>
      <c r="I193" s="27">
        <v>40.72</v>
      </c>
      <c r="J193" s="27">
        <v>28.25</v>
      </c>
      <c r="K193" s="27">
        <v>87.12</v>
      </c>
      <c r="L193" s="27">
        <v>7.32</v>
      </c>
      <c r="M193" s="27">
        <v>2.0499999999999998</v>
      </c>
      <c r="N193" s="27">
        <v>31.75</v>
      </c>
      <c r="O193" s="26"/>
      <c r="P193" s="27">
        <v>47.14</v>
      </c>
    </row>
    <row r="194" spans="1:16" x14ac:dyDescent="0.3">
      <c r="A194" s="25" t="s">
        <v>268</v>
      </c>
      <c r="B194" s="27">
        <v>50.11</v>
      </c>
      <c r="C194" s="27">
        <v>34.74</v>
      </c>
      <c r="D194" s="27">
        <v>54.71</v>
      </c>
      <c r="E194" s="27">
        <v>63.9</v>
      </c>
      <c r="F194" s="27">
        <v>0.17</v>
      </c>
      <c r="G194" s="27">
        <v>16.739999999999998</v>
      </c>
      <c r="H194" s="27">
        <v>86.35</v>
      </c>
      <c r="I194" s="27">
        <v>41.07</v>
      </c>
      <c r="J194" s="27">
        <v>29.32</v>
      </c>
      <c r="K194" s="27">
        <v>87.43</v>
      </c>
      <c r="L194" s="27">
        <v>7.71</v>
      </c>
      <c r="M194" s="27">
        <v>2.25</v>
      </c>
      <c r="N194" s="27">
        <v>32.159999999999997</v>
      </c>
      <c r="O194" s="26"/>
      <c r="P194" s="27">
        <v>47.47</v>
      </c>
    </row>
    <row r="195" spans="1:16" x14ac:dyDescent="0.3">
      <c r="A195" s="25" t="s">
        <v>269</v>
      </c>
      <c r="B195" s="27">
        <v>50.29</v>
      </c>
      <c r="C195" s="27">
        <v>34.97</v>
      </c>
      <c r="D195" s="27">
        <v>54.83</v>
      </c>
      <c r="E195" s="27">
        <v>64.180000000000007</v>
      </c>
      <c r="F195" s="27">
        <v>0.19</v>
      </c>
      <c r="G195" s="27">
        <v>16.93</v>
      </c>
      <c r="H195" s="27">
        <v>86.63</v>
      </c>
      <c r="I195" s="27">
        <v>41.56</v>
      </c>
      <c r="J195" s="27">
        <v>30.42</v>
      </c>
      <c r="K195" s="27">
        <v>87.82</v>
      </c>
      <c r="L195" s="27">
        <v>8.0399999999999991</v>
      </c>
      <c r="M195" s="27">
        <v>2.46</v>
      </c>
      <c r="N195" s="27">
        <v>32.35</v>
      </c>
      <c r="O195" s="26"/>
      <c r="P195" s="27">
        <v>47.77</v>
      </c>
    </row>
    <row r="196" spans="1:16" x14ac:dyDescent="0.3">
      <c r="A196" s="25" t="s">
        <v>270</v>
      </c>
      <c r="B196" s="27">
        <v>50.45</v>
      </c>
      <c r="C196" s="27">
        <v>35.21</v>
      </c>
      <c r="D196" s="27">
        <v>54.93</v>
      </c>
      <c r="E196" s="27">
        <v>64.28</v>
      </c>
      <c r="F196" s="27">
        <v>0.22</v>
      </c>
      <c r="G196" s="27">
        <v>17.100000000000001</v>
      </c>
      <c r="H196" s="27">
        <v>86.82</v>
      </c>
      <c r="I196" s="27">
        <v>42.18</v>
      </c>
      <c r="J196" s="27">
        <v>31.56</v>
      </c>
      <c r="K196" s="27">
        <v>88.52</v>
      </c>
      <c r="L196" s="27">
        <v>8.32</v>
      </c>
      <c r="M196" s="27">
        <v>2.68</v>
      </c>
      <c r="N196" s="27">
        <v>32.520000000000003</v>
      </c>
      <c r="O196" s="26"/>
      <c r="P196" s="27">
        <v>48.03</v>
      </c>
    </row>
    <row r="197" spans="1:16" x14ac:dyDescent="0.3">
      <c r="A197" s="25" t="s">
        <v>271</v>
      </c>
      <c r="B197" s="27">
        <v>50.59</v>
      </c>
      <c r="C197" s="27">
        <v>35.450000000000003</v>
      </c>
      <c r="D197" s="27">
        <v>54.99</v>
      </c>
      <c r="E197" s="27">
        <v>64.239999999999995</v>
      </c>
      <c r="F197" s="27">
        <v>0.24</v>
      </c>
      <c r="G197" s="27">
        <v>17.260000000000002</v>
      </c>
      <c r="H197" s="27">
        <v>86.91</v>
      </c>
      <c r="I197" s="27">
        <v>42.85</v>
      </c>
      <c r="J197" s="27">
        <v>32.76</v>
      </c>
      <c r="K197" s="27">
        <v>89.38</v>
      </c>
      <c r="L197" s="27">
        <v>8.5500000000000007</v>
      </c>
      <c r="M197" s="27">
        <v>2.89</v>
      </c>
      <c r="N197" s="27">
        <v>32.71</v>
      </c>
      <c r="O197" s="26"/>
      <c r="P197" s="27">
        <v>48.25</v>
      </c>
    </row>
    <row r="198" spans="1:16" x14ac:dyDescent="0.3">
      <c r="A198" s="25" t="s">
        <v>272</v>
      </c>
      <c r="B198" s="27">
        <v>50.72</v>
      </c>
      <c r="C198" s="27">
        <v>35.71</v>
      </c>
      <c r="D198" s="27">
        <v>54.99</v>
      </c>
      <c r="E198" s="27">
        <v>64.08</v>
      </c>
      <c r="F198" s="27">
        <v>0.26</v>
      </c>
      <c r="G198" s="27">
        <v>17.41</v>
      </c>
      <c r="H198" s="27">
        <v>86.92</v>
      </c>
      <c r="I198" s="27">
        <v>43.49</v>
      </c>
      <c r="J198" s="27">
        <v>34.020000000000003</v>
      </c>
      <c r="K198" s="27">
        <v>90.33</v>
      </c>
      <c r="L198" s="27">
        <v>8.7100000000000009</v>
      </c>
      <c r="M198" s="27">
        <v>3.08</v>
      </c>
      <c r="N198" s="27">
        <v>32.96</v>
      </c>
      <c r="O198" s="26"/>
      <c r="P198" s="27">
        <v>48.45</v>
      </c>
    </row>
    <row r="199" spans="1:16" x14ac:dyDescent="0.3">
      <c r="A199" s="25" t="s">
        <v>273</v>
      </c>
      <c r="B199" s="27">
        <v>50.84</v>
      </c>
      <c r="C199" s="27">
        <v>35.979999999999997</v>
      </c>
      <c r="D199" s="27">
        <v>54.92</v>
      </c>
      <c r="E199" s="27">
        <v>63.82</v>
      </c>
      <c r="F199" s="27">
        <v>0.28999999999999998</v>
      </c>
      <c r="G199" s="27">
        <v>17.55</v>
      </c>
      <c r="H199" s="27">
        <v>86.92</v>
      </c>
      <c r="I199" s="27">
        <v>44.07</v>
      </c>
      <c r="J199" s="27">
        <v>35.33</v>
      </c>
      <c r="K199" s="27">
        <v>91.38</v>
      </c>
      <c r="L199" s="27">
        <v>8.84</v>
      </c>
      <c r="M199" s="27">
        <v>3.25</v>
      </c>
      <c r="N199" s="27">
        <v>33.26</v>
      </c>
      <c r="O199" s="26"/>
      <c r="P199" s="27">
        <v>48.63</v>
      </c>
    </row>
    <row r="200" spans="1:16" x14ac:dyDescent="0.3">
      <c r="A200" s="25" t="s">
        <v>274</v>
      </c>
      <c r="B200" s="27">
        <v>50.93</v>
      </c>
      <c r="C200" s="27">
        <v>36.26</v>
      </c>
      <c r="D200" s="27">
        <v>54.81</v>
      </c>
      <c r="E200" s="27">
        <v>63.5</v>
      </c>
      <c r="F200" s="27">
        <v>0.31</v>
      </c>
      <c r="G200" s="27">
        <v>17.68</v>
      </c>
      <c r="H200" s="27">
        <v>86.84</v>
      </c>
      <c r="I200" s="27">
        <v>44.63</v>
      </c>
      <c r="J200" s="27">
        <v>36.659999999999997</v>
      </c>
      <c r="K200" s="27">
        <v>92.62</v>
      </c>
      <c r="L200" s="27">
        <v>8.9499999999999993</v>
      </c>
      <c r="M200" s="27">
        <v>3.4</v>
      </c>
      <c r="N200" s="27">
        <v>33.61</v>
      </c>
      <c r="O200" s="26"/>
      <c r="P200" s="27">
        <v>48.8</v>
      </c>
    </row>
    <row r="201" spans="1:16" x14ac:dyDescent="0.3">
      <c r="A201" s="25" t="s">
        <v>275</v>
      </c>
      <c r="B201" s="27">
        <v>51.03</v>
      </c>
      <c r="C201" s="27">
        <v>36.53</v>
      </c>
      <c r="D201" s="27">
        <v>54.69</v>
      </c>
      <c r="E201" s="27">
        <v>63.11</v>
      </c>
      <c r="F201" s="27">
        <v>0.33</v>
      </c>
      <c r="G201" s="27">
        <v>17.78</v>
      </c>
      <c r="H201" s="27">
        <v>86.73</v>
      </c>
      <c r="I201" s="27">
        <v>45.24</v>
      </c>
      <c r="J201" s="27">
        <v>37.979999999999997</v>
      </c>
      <c r="K201" s="27">
        <v>94.24</v>
      </c>
      <c r="L201" s="27">
        <v>9.07</v>
      </c>
      <c r="M201" s="27">
        <v>3.54</v>
      </c>
      <c r="N201" s="27">
        <v>33.950000000000003</v>
      </c>
      <c r="O201" s="26"/>
      <c r="P201" s="27">
        <v>48.96</v>
      </c>
    </row>
    <row r="202" spans="1:16" x14ac:dyDescent="0.3">
      <c r="A202" s="25" t="s">
        <v>276</v>
      </c>
      <c r="B202" s="27">
        <v>51.13</v>
      </c>
      <c r="C202" s="27">
        <v>36.79</v>
      </c>
      <c r="D202" s="27">
        <v>54.63</v>
      </c>
      <c r="E202" s="27">
        <v>62.74</v>
      </c>
      <c r="F202" s="27">
        <v>0.36</v>
      </c>
      <c r="G202" s="27">
        <v>17.86</v>
      </c>
      <c r="H202" s="27">
        <v>86.62</v>
      </c>
      <c r="I202" s="27">
        <v>45.94</v>
      </c>
      <c r="J202" s="27">
        <v>39.25</v>
      </c>
      <c r="K202" s="27">
        <v>96.36</v>
      </c>
      <c r="L202" s="27">
        <v>9.1999999999999993</v>
      </c>
      <c r="M202" s="27">
        <v>3.67</v>
      </c>
      <c r="N202" s="27">
        <v>34.26</v>
      </c>
      <c r="O202" s="26"/>
      <c r="P202" s="27">
        <v>49.12</v>
      </c>
    </row>
    <row r="203" spans="1:16" x14ac:dyDescent="0.3">
      <c r="A203" s="25" t="s">
        <v>277</v>
      </c>
      <c r="B203" s="27">
        <v>51.25</v>
      </c>
      <c r="C203" s="27">
        <v>37.04</v>
      </c>
      <c r="D203" s="27">
        <v>54.63</v>
      </c>
      <c r="E203" s="27">
        <v>62.3</v>
      </c>
      <c r="F203" s="27">
        <v>0.38</v>
      </c>
      <c r="G203" s="27">
        <v>17.93</v>
      </c>
      <c r="H203" s="27">
        <v>86.56</v>
      </c>
      <c r="I203" s="27">
        <v>46.72</v>
      </c>
      <c r="J203" s="27">
        <v>40.44</v>
      </c>
      <c r="K203" s="27">
        <v>98.99</v>
      </c>
      <c r="L203" s="27">
        <v>9.3699999999999992</v>
      </c>
      <c r="M203" s="27">
        <v>3.8</v>
      </c>
      <c r="N203" s="27">
        <v>34.520000000000003</v>
      </c>
      <c r="O203" s="26"/>
      <c r="P203" s="27">
        <v>49.29</v>
      </c>
    </row>
    <row r="204" spans="1:16" x14ac:dyDescent="0.3">
      <c r="A204" s="25" t="s">
        <v>278</v>
      </c>
      <c r="B204" s="27">
        <v>51.38</v>
      </c>
      <c r="C204" s="27">
        <v>37.28</v>
      </c>
      <c r="D204" s="27">
        <v>54.69</v>
      </c>
      <c r="E204" s="27">
        <v>61.88</v>
      </c>
      <c r="F204" s="27">
        <v>0.4</v>
      </c>
      <c r="G204" s="27">
        <v>17.97</v>
      </c>
      <c r="H204" s="27">
        <v>86.52</v>
      </c>
      <c r="I204" s="27">
        <v>47.49</v>
      </c>
      <c r="J204" s="27">
        <v>41.54</v>
      </c>
      <c r="K204" s="27">
        <v>101.98</v>
      </c>
      <c r="L204" s="27">
        <v>9.5500000000000007</v>
      </c>
      <c r="M204" s="27">
        <v>3.93</v>
      </c>
      <c r="N204" s="27">
        <v>34.75</v>
      </c>
      <c r="O204" s="26"/>
      <c r="P204" s="27">
        <v>49.47</v>
      </c>
    </row>
    <row r="205" spans="1:16" x14ac:dyDescent="0.3">
      <c r="A205" s="25" t="s">
        <v>279</v>
      </c>
      <c r="B205" s="27">
        <v>51.53</v>
      </c>
      <c r="C205" s="27">
        <v>37.51</v>
      </c>
      <c r="D205" s="27">
        <v>54.78</v>
      </c>
      <c r="E205" s="27">
        <v>61.51</v>
      </c>
      <c r="F205" s="27">
        <v>0.42</v>
      </c>
      <c r="G205" s="27">
        <v>18.010000000000002</v>
      </c>
      <c r="H205" s="27">
        <v>86.49</v>
      </c>
      <c r="I205" s="27">
        <v>48.14</v>
      </c>
      <c r="J205" s="27">
        <v>42.57</v>
      </c>
      <c r="K205" s="27">
        <v>105.09</v>
      </c>
      <c r="L205" s="27">
        <v>9.74</v>
      </c>
      <c r="M205" s="27">
        <v>4.07</v>
      </c>
      <c r="N205" s="27">
        <v>34.979999999999997</v>
      </c>
      <c r="O205" s="26"/>
      <c r="P205" s="27">
        <v>49.65</v>
      </c>
    </row>
    <row r="206" spans="1:16" x14ac:dyDescent="0.3">
      <c r="A206" s="25" t="s">
        <v>280</v>
      </c>
      <c r="B206" s="27">
        <v>51.66</v>
      </c>
      <c r="C206" s="27">
        <v>37.729999999999997</v>
      </c>
      <c r="D206" s="27">
        <v>54.87</v>
      </c>
      <c r="E206" s="27">
        <v>61.19</v>
      </c>
      <c r="F206" s="27">
        <v>0.44</v>
      </c>
      <c r="G206" s="27">
        <v>18.07</v>
      </c>
      <c r="H206" s="27">
        <v>86.45</v>
      </c>
      <c r="I206" s="27">
        <v>48.56</v>
      </c>
      <c r="J206" s="27">
        <v>43.54</v>
      </c>
      <c r="K206" s="27">
        <v>108.12</v>
      </c>
      <c r="L206" s="27">
        <v>9.91</v>
      </c>
      <c r="M206" s="27">
        <v>4.21</v>
      </c>
      <c r="N206" s="27">
        <v>35.26</v>
      </c>
      <c r="O206" s="26"/>
      <c r="P206" s="27">
        <v>49.83</v>
      </c>
    </row>
    <row r="207" spans="1:16" x14ac:dyDescent="0.3">
      <c r="A207" s="25" t="s">
        <v>281</v>
      </c>
      <c r="B207" s="27">
        <v>51.78</v>
      </c>
      <c r="C207" s="27">
        <v>37.950000000000003</v>
      </c>
      <c r="D207" s="27">
        <v>54.94</v>
      </c>
      <c r="E207" s="27">
        <v>60.98</v>
      </c>
      <c r="F207" s="27">
        <v>0.47</v>
      </c>
      <c r="G207" s="27">
        <v>18.14</v>
      </c>
      <c r="H207" s="27">
        <v>86.43</v>
      </c>
      <c r="I207" s="27">
        <v>48.77</v>
      </c>
      <c r="J207" s="27">
        <v>44.46</v>
      </c>
      <c r="K207" s="27">
        <v>111.02</v>
      </c>
      <c r="L207" s="27">
        <v>10.06</v>
      </c>
      <c r="M207" s="27">
        <v>4.3600000000000003</v>
      </c>
      <c r="N207" s="27">
        <v>35.590000000000003</v>
      </c>
      <c r="O207" s="26"/>
      <c r="P207" s="27">
        <v>50</v>
      </c>
    </row>
    <row r="208" spans="1:16" x14ac:dyDescent="0.3">
      <c r="A208" s="25" t="s">
        <v>282</v>
      </c>
      <c r="B208" s="27">
        <v>51.9</v>
      </c>
      <c r="C208" s="27">
        <v>38.18</v>
      </c>
      <c r="D208" s="27">
        <v>55.01</v>
      </c>
      <c r="E208" s="27">
        <v>60.79</v>
      </c>
      <c r="F208" s="27">
        <v>0.51</v>
      </c>
      <c r="G208" s="27">
        <v>18.21</v>
      </c>
      <c r="H208" s="27">
        <v>86.39</v>
      </c>
      <c r="I208" s="27">
        <v>48.87</v>
      </c>
      <c r="J208" s="27">
        <v>45.34</v>
      </c>
      <c r="K208" s="27">
        <v>113.9</v>
      </c>
      <c r="L208" s="27">
        <v>10.18</v>
      </c>
      <c r="M208" s="27">
        <v>4.51</v>
      </c>
      <c r="N208" s="27">
        <v>35.97</v>
      </c>
      <c r="O208" s="26"/>
      <c r="P208" s="27">
        <v>50.16</v>
      </c>
    </row>
    <row r="209" spans="1:16" x14ac:dyDescent="0.3">
      <c r="A209" s="25" t="s">
        <v>283</v>
      </c>
      <c r="B209" s="27">
        <v>52.01</v>
      </c>
      <c r="C209" s="27">
        <v>38.4</v>
      </c>
      <c r="D209" s="27">
        <v>55.09</v>
      </c>
      <c r="E209" s="27">
        <v>60.67</v>
      </c>
      <c r="F209" s="27">
        <v>0.55000000000000004</v>
      </c>
      <c r="G209" s="27">
        <v>18.27</v>
      </c>
      <c r="H209" s="27">
        <v>86.35</v>
      </c>
      <c r="I209" s="27">
        <v>49.07</v>
      </c>
      <c r="J209" s="27">
        <v>46.22</v>
      </c>
      <c r="K209" s="27">
        <v>117</v>
      </c>
      <c r="L209" s="27">
        <v>10.27</v>
      </c>
      <c r="M209" s="27">
        <v>4.68</v>
      </c>
      <c r="N209" s="27">
        <v>36.39</v>
      </c>
      <c r="O209" s="26"/>
      <c r="P209" s="27">
        <v>50.33</v>
      </c>
    </row>
    <row r="210" spans="1:16" x14ac:dyDescent="0.3">
      <c r="A210" s="25" t="s">
        <v>284</v>
      </c>
      <c r="B210" s="27">
        <v>52.14</v>
      </c>
      <c r="C210" s="27">
        <v>38.619999999999997</v>
      </c>
      <c r="D210" s="27">
        <v>55.21</v>
      </c>
      <c r="E210" s="27">
        <v>60.62</v>
      </c>
      <c r="F210" s="27">
        <v>0.59</v>
      </c>
      <c r="G210" s="27">
        <v>18.32</v>
      </c>
      <c r="H210" s="27">
        <v>86.3</v>
      </c>
      <c r="I210" s="27">
        <v>49.51</v>
      </c>
      <c r="J210" s="27">
        <v>47.08</v>
      </c>
      <c r="K210" s="27">
        <v>120.56</v>
      </c>
      <c r="L210" s="27">
        <v>10.33</v>
      </c>
      <c r="M210" s="27">
        <v>4.8499999999999996</v>
      </c>
      <c r="N210" s="27">
        <v>36.81</v>
      </c>
      <c r="O210" s="26"/>
      <c r="P210" s="27">
        <v>50.52</v>
      </c>
    </row>
    <row r="211" spans="1:16" x14ac:dyDescent="0.3">
      <c r="A211" s="25" t="s">
        <v>285</v>
      </c>
      <c r="B211" s="27">
        <v>52.28</v>
      </c>
      <c r="C211" s="27">
        <v>38.85</v>
      </c>
      <c r="D211" s="27">
        <v>55.38</v>
      </c>
      <c r="E211" s="27">
        <v>60.65</v>
      </c>
      <c r="F211" s="27">
        <v>0.64</v>
      </c>
      <c r="G211" s="27">
        <v>18.41</v>
      </c>
      <c r="H211" s="27">
        <v>86.29</v>
      </c>
      <c r="I211" s="27">
        <v>50.26</v>
      </c>
      <c r="J211" s="27">
        <v>47.95</v>
      </c>
      <c r="K211" s="27">
        <v>124.68</v>
      </c>
      <c r="L211" s="27">
        <v>10.37</v>
      </c>
      <c r="M211" s="27">
        <v>5.05</v>
      </c>
      <c r="N211" s="27">
        <v>37.229999999999997</v>
      </c>
      <c r="O211" s="26"/>
      <c r="P211" s="27">
        <v>50.72</v>
      </c>
    </row>
    <row r="212" spans="1:16" x14ac:dyDescent="0.3">
      <c r="A212" s="25" t="s">
        <v>286</v>
      </c>
      <c r="B212" s="27">
        <v>52.44</v>
      </c>
      <c r="C212" s="27">
        <v>39.08</v>
      </c>
      <c r="D212" s="27">
        <v>55.59</v>
      </c>
      <c r="E212" s="27">
        <v>60.76</v>
      </c>
      <c r="F212" s="27">
        <v>0.69</v>
      </c>
      <c r="G212" s="27">
        <v>18.420000000000002</v>
      </c>
      <c r="H212" s="27">
        <v>86.29</v>
      </c>
      <c r="I212" s="27">
        <v>51.24</v>
      </c>
      <c r="J212" s="27">
        <v>48.79</v>
      </c>
      <c r="K212" s="27">
        <v>129.29</v>
      </c>
      <c r="L212" s="27">
        <v>10.39</v>
      </c>
      <c r="M212" s="27">
        <v>5.25</v>
      </c>
      <c r="N212" s="27">
        <v>37.659999999999997</v>
      </c>
      <c r="O212" s="26"/>
      <c r="P212" s="27">
        <v>50.94</v>
      </c>
    </row>
    <row r="213" spans="1:16" x14ac:dyDescent="0.3">
      <c r="A213" s="25" t="s">
        <v>287</v>
      </c>
      <c r="B213" s="27">
        <v>52.61</v>
      </c>
      <c r="C213" s="27">
        <v>39.31</v>
      </c>
      <c r="D213" s="27">
        <v>55.81</v>
      </c>
      <c r="E213" s="27">
        <v>60.96</v>
      </c>
      <c r="F213" s="27">
        <v>0.75</v>
      </c>
      <c r="G213" s="27">
        <v>18.5</v>
      </c>
      <c r="H213" s="27">
        <v>86.34</v>
      </c>
      <c r="I213" s="27">
        <v>52.28</v>
      </c>
      <c r="J213" s="27">
        <v>49.6</v>
      </c>
      <c r="K213" s="27">
        <v>134.19999999999999</v>
      </c>
      <c r="L213" s="27">
        <v>10.4</v>
      </c>
      <c r="M213" s="27">
        <v>5.48</v>
      </c>
      <c r="N213" s="27">
        <v>38.1</v>
      </c>
      <c r="O213" s="26"/>
      <c r="P213" s="27">
        <v>51.19</v>
      </c>
    </row>
    <row r="214" spans="1:16" x14ac:dyDescent="0.3">
      <c r="A214" s="25" t="s">
        <v>288</v>
      </c>
      <c r="B214" s="27">
        <v>52.81</v>
      </c>
      <c r="C214" s="27">
        <v>39.54</v>
      </c>
      <c r="D214" s="27">
        <v>55.99</v>
      </c>
      <c r="E214" s="27">
        <v>61.24</v>
      </c>
      <c r="F214" s="27">
        <v>0.82</v>
      </c>
      <c r="G214" s="27">
        <v>18.670000000000002</v>
      </c>
      <c r="H214" s="27">
        <v>86.45</v>
      </c>
      <c r="I214" s="27">
        <v>53.18</v>
      </c>
      <c r="J214" s="27">
        <v>50.37</v>
      </c>
      <c r="K214" s="27">
        <v>139.18</v>
      </c>
      <c r="L214" s="27">
        <v>10.4</v>
      </c>
      <c r="M214" s="27">
        <v>5.75</v>
      </c>
      <c r="N214" s="27">
        <v>38.56</v>
      </c>
      <c r="O214" s="26"/>
      <c r="P214" s="27">
        <v>51.47</v>
      </c>
    </row>
    <row r="215" spans="1:16" x14ac:dyDescent="0.3">
      <c r="A215" s="25" t="s">
        <v>289</v>
      </c>
      <c r="B215" s="27">
        <v>53.01</v>
      </c>
      <c r="C215" s="27">
        <v>39.770000000000003</v>
      </c>
      <c r="D215" s="27">
        <v>55.98</v>
      </c>
      <c r="E215" s="27">
        <v>61.54</v>
      </c>
      <c r="F215" s="27">
        <v>0.89</v>
      </c>
      <c r="G215" s="27">
        <v>18.95</v>
      </c>
      <c r="H215" s="27">
        <v>86.65</v>
      </c>
      <c r="I215" s="27">
        <v>53.84</v>
      </c>
      <c r="J215" s="27">
        <v>51.12</v>
      </c>
      <c r="K215" s="27">
        <v>144</v>
      </c>
      <c r="L215" s="27">
        <v>10.39</v>
      </c>
      <c r="M215" s="27">
        <v>6.06</v>
      </c>
      <c r="N215" s="27">
        <v>39.06</v>
      </c>
      <c r="O215" s="26"/>
      <c r="P215" s="27">
        <v>51.76</v>
      </c>
    </row>
    <row r="216" spans="1:16" x14ac:dyDescent="0.3">
      <c r="A216" s="25" t="s">
        <v>290</v>
      </c>
      <c r="B216" s="27">
        <v>53.2</v>
      </c>
      <c r="C216" s="27">
        <v>40</v>
      </c>
      <c r="D216" s="27">
        <v>55.95</v>
      </c>
      <c r="E216" s="27">
        <v>61.86</v>
      </c>
      <c r="F216" s="27">
        <v>0.97</v>
      </c>
      <c r="G216" s="27">
        <v>19.3</v>
      </c>
      <c r="H216" s="27">
        <v>86.91</v>
      </c>
      <c r="I216" s="27">
        <v>54.25</v>
      </c>
      <c r="J216" s="27">
        <v>51.9</v>
      </c>
      <c r="K216" s="27">
        <v>148.44</v>
      </c>
      <c r="L216" s="27">
        <v>10.4</v>
      </c>
      <c r="M216" s="27">
        <v>6.41</v>
      </c>
      <c r="N216" s="27">
        <v>39.57</v>
      </c>
      <c r="O216" s="26"/>
      <c r="P216" s="27">
        <v>52.06</v>
      </c>
    </row>
    <row r="217" spans="1:16" x14ac:dyDescent="0.3">
      <c r="A217" s="25" t="s">
        <v>291</v>
      </c>
      <c r="B217" s="27">
        <v>53.38</v>
      </c>
      <c r="C217" s="27">
        <v>40.21</v>
      </c>
      <c r="D217" s="27">
        <v>55.87</v>
      </c>
      <c r="E217" s="27">
        <v>62.08</v>
      </c>
      <c r="F217" s="27">
        <v>1.06</v>
      </c>
      <c r="G217" s="27">
        <v>19.64</v>
      </c>
      <c r="H217" s="27">
        <v>87.2</v>
      </c>
      <c r="I217" s="27">
        <v>54.51</v>
      </c>
      <c r="J217" s="27">
        <v>52.77</v>
      </c>
      <c r="K217" s="27">
        <v>152.33000000000001</v>
      </c>
      <c r="L217" s="27">
        <v>10.41</v>
      </c>
      <c r="M217" s="27">
        <v>6.77</v>
      </c>
      <c r="N217" s="27">
        <v>40.090000000000003</v>
      </c>
      <c r="O217" s="26"/>
      <c r="P217" s="27">
        <v>52.35</v>
      </c>
    </row>
    <row r="218" spans="1:16" x14ac:dyDescent="0.3">
      <c r="A218" s="25" t="s">
        <v>292</v>
      </c>
      <c r="B218" s="27">
        <v>53.52</v>
      </c>
      <c r="C218" s="27">
        <v>40.4</v>
      </c>
      <c r="D218" s="27">
        <v>55.72</v>
      </c>
      <c r="E218" s="27">
        <v>62.17</v>
      </c>
      <c r="F218" s="27">
        <v>1.1499999999999999</v>
      </c>
      <c r="G218" s="27">
        <v>19.91</v>
      </c>
      <c r="H218" s="27">
        <v>87.47</v>
      </c>
      <c r="I218" s="27">
        <v>54.71</v>
      </c>
      <c r="J218" s="27">
        <v>53.79</v>
      </c>
      <c r="K218" s="27">
        <v>155.52000000000001</v>
      </c>
      <c r="L218" s="27">
        <v>10.44</v>
      </c>
      <c r="M218" s="27">
        <v>7.14</v>
      </c>
      <c r="N218" s="27">
        <v>40.6</v>
      </c>
      <c r="O218" s="26"/>
      <c r="P218" s="27">
        <v>52.62</v>
      </c>
    </row>
    <row r="219" spans="1:16" x14ac:dyDescent="0.3">
      <c r="A219" s="25" t="s">
        <v>293</v>
      </c>
      <c r="B219" s="27">
        <v>53.66</v>
      </c>
      <c r="C219" s="27">
        <v>40.590000000000003</v>
      </c>
      <c r="D219" s="27">
        <v>55.52</v>
      </c>
      <c r="E219" s="27">
        <v>62.17</v>
      </c>
      <c r="F219" s="27">
        <v>1.25</v>
      </c>
      <c r="G219" s="27">
        <v>20.079999999999998</v>
      </c>
      <c r="H219" s="27">
        <v>87.77</v>
      </c>
      <c r="I219" s="27">
        <v>54.91</v>
      </c>
      <c r="J219" s="27">
        <v>54.97</v>
      </c>
      <c r="K219" s="27">
        <v>157.91</v>
      </c>
      <c r="L219" s="27">
        <v>10.52</v>
      </c>
      <c r="M219" s="27">
        <v>7.51</v>
      </c>
      <c r="N219" s="27">
        <v>41.1</v>
      </c>
      <c r="O219" s="26"/>
      <c r="P219" s="27">
        <v>52.88</v>
      </c>
    </row>
    <row r="220" spans="1:16" x14ac:dyDescent="0.3">
      <c r="A220" s="25" t="s">
        <v>294</v>
      </c>
      <c r="B220" s="27">
        <v>53.8</v>
      </c>
      <c r="C220" s="27">
        <v>40.76</v>
      </c>
      <c r="D220" s="27">
        <v>55.33</v>
      </c>
      <c r="E220" s="27">
        <v>62.06</v>
      </c>
      <c r="F220" s="27">
        <v>1.35</v>
      </c>
      <c r="G220" s="27">
        <v>20.16</v>
      </c>
      <c r="H220" s="27">
        <v>88.06</v>
      </c>
      <c r="I220" s="27">
        <v>55.13</v>
      </c>
      <c r="J220" s="27">
        <v>56.26</v>
      </c>
      <c r="K220" s="27">
        <v>159.46</v>
      </c>
      <c r="L220" s="27">
        <v>10.62</v>
      </c>
      <c r="M220" s="27">
        <v>7.88</v>
      </c>
      <c r="N220" s="27">
        <v>41.58</v>
      </c>
      <c r="O220" s="26"/>
      <c r="P220" s="27">
        <v>53.12</v>
      </c>
    </row>
    <row r="221" spans="1:16" x14ac:dyDescent="0.3">
      <c r="A221" s="25" t="s">
        <v>295</v>
      </c>
      <c r="B221" s="27">
        <v>53.98</v>
      </c>
      <c r="C221" s="27">
        <v>40.92</v>
      </c>
      <c r="D221" s="27">
        <v>55.21</v>
      </c>
      <c r="E221" s="27">
        <v>62.04</v>
      </c>
      <c r="F221" s="27">
        <v>1.45</v>
      </c>
      <c r="G221" s="27">
        <v>20.190000000000001</v>
      </c>
      <c r="H221" s="27">
        <v>88.34</v>
      </c>
      <c r="I221" s="27">
        <v>55.34</v>
      </c>
      <c r="J221" s="27">
        <v>57.57</v>
      </c>
      <c r="K221" s="27">
        <v>160.19999999999999</v>
      </c>
      <c r="L221" s="27">
        <v>10.75</v>
      </c>
      <c r="M221" s="27">
        <v>8.27</v>
      </c>
      <c r="N221" s="27">
        <v>42.06</v>
      </c>
      <c r="O221" s="26"/>
      <c r="P221" s="27">
        <v>53.38</v>
      </c>
    </row>
    <row r="222" spans="1:16" x14ac:dyDescent="0.3">
      <c r="A222" s="25" t="s">
        <v>296</v>
      </c>
      <c r="B222" s="27">
        <v>54.21</v>
      </c>
      <c r="C222" s="27">
        <v>41.07</v>
      </c>
      <c r="D222" s="27">
        <v>55.19</v>
      </c>
      <c r="E222" s="27">
        <v>62.18</v>
      </c>
      <c r="F222" s="27">
        <v>1.57</v>
      </c>
      <c r="G222" s="27">
        <v>20.22</v>
      </c>
      <c r="H222" s="27">
        <v>88.62</v>
      </c>
      <c r="I222" s="27">
        <v>55.5</v>
      </c>
      <c r="J222" s="27">
        <v>58.82</v>
      </c>
      <c r="K222" s="27">
        <v>160.22</v>
      </c>
      <c r="L222" s="27">
        <v>10.9</v>
      </c>
      <c r="M222" s="27">
        <v>8.67</v>
      </c>
      <c r="N222" s="27">
        <v>42.54</v>
      </c>
      <c r="O222" s="26"/>
      <c r="P222" s="27">
        <v>53.67</v>
      </c>
    </row>
    <row r="223" spans="1:16" x14ac:dyDescent="0.3">
      <c r="A223" s="25" t="s">
        <v>297</v>
      </c>
      <c r="B223" s="27">
        <v>54.53</v>
      </c>
      <c r="C223" s="27">
        <v>41.21</v>
      </c>
      <c r="D223" s="27">
        <v>55.29</v>
      </c>
      <c r="E223" s="27">
        <v>62.47</v>
      </c>
      <c r="F223" s="27">
        <v>1.7</v>
      </c>
      <c r="G223" s="27">
        <v>20.29</v>
      </c>
      <c r="H223" s="27">
        <v>88.94</v>
      </c>
      <c r="I223" s="27">
        <v>55.6</v>
      </c>
      <c r="J223" s="27">
        <v>59.98</v>
      </c>
      <c r="K223" s="27">
        <v>159.72999999999999</v>
      </c>
      <c r="L223" s="27">
        <v>11.09</v>
      </c>
      <c r="M223" s="27">
        <v>9.07</v>
      </c>
      <c r="N223" s="27">
        <v>43.07</v>
      </c>
      <c r="O223" s="26"/>
      <c r="P223" s="27">
        <v>53.98</v>
      </c>
    </row>
    <row r="224" spans="1:16" x14ac:dyDescent="0.3">
      <c r="A224" s="25" t="s">
        <v>298</v>
      </c>
      <c r="B224" s="27">
        <v>54.92</v>
      </c>
      <c r="C224" s="27">
        <v>41.34</v>
      </c>
      <c r="D224" s="27">
        <v>55.48</v>
      </c>
      <c r="E224" s="27">
        <v>62.89</v>
      </c>
      <c r="F224" s="27">
        <v>1.84</v>
      </c>
      <c r="G224" s="27">
        <v>20.41</v>
      </c>
      <c r="H224" s="27">
        <v>89.24</v>
      </c>
      <c r="I224" s="27">
        <v>55.63</v>
      </c>
      <c r="J224" s="27">
        <v>61.06</v>
      </c>
      <c r="K224" s="27">
        <v>159.03</v>
      </c>
      <c r="L224" s="27">
        <v>11.34</v>
      </c>
      <c r="M224" s="27">
        <v>9.49</v>
      </c>
      <c r="N224" s="27">
        <v>43.69</v>
      </c>
      <c r="O224" s="26"/>
      <c r="P224" s="27">
        <v>54.34</v>
      </c>
    </row>
    <row r="225" spans="1:16" x14ac:dyDescent="0.3">
      <c r="A225" s="25" t="s">
        <v>299</v>
      </c>
      <c r="B225" s="27">
        <v>55.39</v>
      </c>
      <c r="C225" s="27">
        <v>41.47</v>
      </c>
      <c r="D225" s="27">
        <v>55.72</v>
      </c>
      <c r="E225" s="27">
        <v>63.36</v>
      </c>
      <c r="F225" s="27">
        <v>1.99</v>
      </c>
      <c r="G225" s="27">
        <v>20.59</v>
      </c>
      <c r="H225" s="27">
        <v>89.55</v>
      </c>
      <c r="I225" s="27">
        <v>55.62</v>
      </c>
      <c r="J225" s="27">
        <v>62.11</v>
      </c>
      <c r="K225" s="27">
        <v>158.5</v>
      </c>
      <c r="L225" s="27">
        <v>11.64</v>
      </c>
      <c r="M225" s="27">
        <v>9.94</v>
      </c>
      <c r="N225" s="27">
        <v>44.44</v>
      </c>
      <c r="O225" s="26"/>
      <c r="P225" s="27">
        <v>54.73</v>
      </c>
    </row>
    <row r="226" spans="1:16" x14ac:dyDescent="0.3">
      <c r="A226" s="25" t="s">
        <v>300</v>
      </c>
      <c r="B226" s="27">
        <v>55.93</v>
      </c>
      <c r="C226" s="27">
        <v>41.6</v>
      </c>
      <c r="D226" s="27">
        <v>55.97</v>
      </c>
      <c r="E226" s="27">
        <v>63.8</v>
      </c>
      <c r="F226" s="27">
        <v>2.16</v>
      </c>
      <c r="G226" s="27">
        <v>20.81</v>
      </c>
      <c r="H226" s="27">
        <v>89.85</v>
      </c>
      <c r="I226" s="27">
        <v>55.58</v>
      </c>
      <c r="J226" s="27">
        <v>63.18</v>
      </c>
      <c r="K226" s="27">
        <v>158.41999999999999</v>
      </c>
      <c r="L226" s="27">
        <v>12.03</v>
      </c>
      <c r="M226" s="27">
        <v>10.44</v>
      </c>
      <c r="N226" s="27">
        <v>45.35</v>
      </c>
      <c r="O226" s="26"/>
      <c r="P226" s="27">
        <v>55.15</v>
      </c>
    </row>
    <row r="227" spans="1:16" x14ac:dyDescent="0.3">
      <c r="A227" s="25" t="s">
        <v>301</v>
      </c>
      <c r="B227" s="27">
        <v>56.52</v>
      </c>
      <c r="C227" s="27">
        <v>41.75</v>
      </c>
      <c r="D227" s="27">
        <v>56.21</v>
      </c>
      <c r="E227" s="27">
        <v>64.08</v>
      </c>
      <c r="F227" s="27">
        <v>2.33</v>
      </c>
      <c r="G227" s="27">
        <v>21.07</v>
      </c>
      <c r="H227" s="27">
        <v>90.2</v>
      </c>
      <c r="I227" s="27">
        <v>55.55</v>
      </c>
      <c r="J227" s="27">
        <v>64.3</v>
      </c>
      <c r="K227" s="27">
        <v>158.88</v>
      </c>
      <c r="L227" s="27">
        <v>12.49</v>
      </c>
      <c r="M227" s="27">
        <v>11.02</v>
      </c>
      <c r="N227" s="27">
        <v>46.4</v>
      </c>
      <c r="O227" s="26"/>
      <c r="P227" s="27">
        <v>55.6</v>
      </c>
    </row>
    <row r="228" spans="1:16" x14ac:dyDescent="0.3">
      <c r="A228" s="25" t="s">
        <v>302</v>
      </c>
      <c r="B228" s="27">
        <v>57.18</v>
      </c>
      <c r="C228" s="27">
        <v>41.91</v>
      </c>
      <c r="D228" s="27">
        <v>56.44</v>
      </c>
      <c r="E228" s="27">
        <v>64.28</v>
      </c>
      <c r="F228" s="27">
        <v>2.52</v>
      </c>
      <c r="G228" s="27">
        <v>21.39</v>
      </c>
      <c r="H228" s="27">
        <v>90.43</v>
      </c>
      <c r="I228" s="27">
        <v>55.54</v>
      </c>
      <c r="J228" s="27">
        <v>65.44</v>
      </c>
      <c r="K228" s="27">
        <v>159.72999999999999</v>
      </c>
      <c r="L228" s="27">
        <v>13</v>
      </c>
      <c r="M228" s="27">
        <v>11.71</v>
      </c>
      <c r="N228" s="27">
        <v>47.49</v>
      </c>
      <c r="O228" s="26"/>
      <c r="P228" s="27">
        <v>56.06</v>
      </c>
    </row>
    <row r="229" spans="1:16" x14ac:dyDescent="0.3">
      <c r="A229" s="25" t="s">
        <v>303</v>
      </c>
      <c r="B229" s="27">
        <v>57.88</v>
      </c>
      <c r="C229" s="27">
        <v>42.07</v>
      </c>
      <c r="D229" s="27">
        <v>56.68</v>
      </c>
      <c r="E229" s="27">
        <v>64.47</v>
      </c>
      <c r="F229" s="27">
        <v>2.75</v>
      </c>
      <c r="G229" s="27">
        <v>21.78</v>
      </c>
      <c r="H229" s="27">
        <v>90.74</v>
      </c>
      <c r="I229" s="27">
        <v>55.58</v>
      </c>
      <c r="J229" s="27">
        <v>66.55</v>
      </c>
      <c r="K229" s="27">
        <v>160.66999999999999</v>
      </c>
      <c r="L229" s="27">
        <v>13.55</v>
      </c>
      <c r="M229" s="27">
        <v>12.56</v>
      </c>
      <c r="N229" s="27">
        <v>48.49</v>
      </c>
      <c r="O229" s="26"/>
      <c r="P229" s="27">
        <v>56.55</v>
      </c>
    </row>
    <row r="230" spans="1:16" x14ac:dyDescent="0.3">
      <c r="A230" s="25" t="s">
        <v>304</v>
      </c>
      <c r="B230" s="27">
        <v>58.64</v>
      </c>
      <c r="C230" s="27">
        <v>42.25</v>
      </c>
      <c r="D230" s="27">
        <v>56.94</v>
      </c>
      <c r="E230" s="27">
        <v>64.69</v>
      </c>
      <c r="F230" s="27">
        <v>3.02</v>
      </c>
      <c r="G230" s="27">
        <v>22.26</v>
      </c>
      <c r="H230" s="27">
        <v>91.14</v>
      </c>
      <c r="I230" s="27">
        <v>55.68</v>
      </c>
      <c r="J230" s="27">
        <v>67.569999999999993</v>
      </c>
      <c r="K230" s="27">
        <v>161.41</v>
      </c>
      <c r="L230" s="27">
        <v>14.12</v>
      </c>
      <c r="M230" s="27">
        <v>13.58</v>
      </c>
      <c r="N230" s="27">
        <v>49.29</v>
      </c>
      <c r="O230" s="26"/>
      <c r="P230" s="27">
        <v>57.08</v>
      </c>
    </row>
    <row r="231" spans="1:16" x14ac:dyDescent="0.3">
      <c r="A231" s="25" t="s">
        <v>305</v>
      </c>
      <c r="B231" s="27">
        <v>59.45</v>
      </c>
      <c r="C231" s="27">
        <v>42.44</v>
      </c>
      <c r="D231" s="27">
        <v>57.26</v>
      </c>
      <c r="E231" s="27">
        <v>64.94</v>
      </c>
      <c r="F231" s="27">
        <v>3.35</v>
      </c>
      <c r="G231" s="27">
        <v>22.81</v>
      </c>
      <c r="H231" s="27">
        <v>91.66</v>
      </c>
      <c r="I231" s="27">
        <v>55.87</v>
      </c>
      <c r="J231" s="27">
        <v>68.510000000000005</v>
      </c>
      <c r="K231" s="27">
        <v>161.83000000000001</v>
      </c>
      <c r="L231" s="27">
        <v>14.7</v>
      </c>
      <c r="M231" s="27">
        <v>14.76</v>
      </c>
      <c r="N231" s="27">
        <v>49.87</v>
      </c>
      <c r="O231" s="26"/>
      <c r="P231" s="27">
        <v>57.66</v>
      </c>
    </row>
    <row r="232" spans="1:16" x14ac:dyDescent="0.3">
      <c r="A232" s="25" t="s">
        <v>306</v>
      </c>
      <c r="B232" s="27">
        <v>60.29</v>
      </c>
      <c r="C232" s="27">
        <v>42.64</v>
      </c>
      <c r="D232" s="27">
        <v>57.63</v>
      </c>
      <c r="E232" s="27">
        <v>65.22</v>
      </c>
      <c r="F232" s="27">
        <v>3.7</v>
      </c>
      <c r="G232" s="27">
        <v>23.4</v>
      </c>
      <c r="H232" s="27">
        <v>92.37</v>
      </c>
      <c r="I232" s="27">
        <v>56.16</v>
      </c>
      <c r="J232" s="27">
        <v>69.430000000000007</v>
      </c>
      <c r="K232" s="27">
        <v>162.02000000000001</v>
      </c>
      <c r="L232" s="27">
        <v>15.3</v>
      </c>
      <c r="M232" s="27">
        <v>16.010000000000002</v>
      </c>
      <c r="N232" s="27">
        <v>50.26</v>
      </c>
      <c r="O232" s="26"/>
      <c r="P232" s="27">
        <v>58.3</v>
      </c>
    </row>
    <row r="233" spans="1:16" x14ac:dyDescent="0.3">
      <c r="A233" s="25" t="s">
        <v>307</v>
      </c>
      <c r="B233" s="27">
        <v>61.16</v>
      </c>
      <c r="C233" s="27">
        <v>42.84</v>
      </c>
      <c r="D233" s="27">
        <v>58.08</v>
      </c>
      <c r="E233" s="27">
        <v>65.45</v>
      </c>
      <c r="F233" s="27">
        <v>4.03</v>
      </c>
      <c r="G233" s="27">
        <v>23.95</v>
      </c>
      <c r="H233" s="27">
        <v>93.01</v>
      </c>
      <c r="I233" s="27">
        <v>56.58</v>
      </c>
      <c r="J233" s="27">
        <v>70.42</v>
      </c>
      <c r="K233" s="27">
        <v>162.22</v>
      </c>
      <c r="L233" s="27">
        <v>15.96</v>
      </c>
      <c r="M233" s="27">
        <v>17.2</v>
      </c>
      <c r="N233" s="27">
        <v>50.58</v>
      </c>
      <c r="O233" s="26"/>
      <c r="P233" s="27">
        <v>58.93</v>
      </c>
    </row>
    <row r="234" spans="1:16" x14ac:dyDescent="0.3">
      <c r="A234" s="25" t="s">
        <v>308</v>
      </c>
      <c r="B234" s="27">
        <v>62.06</v>
      </c>
      <c r="C234" s="27">
        <v>43.07</v>
      </c>
      <c r="D234" s="27">
        <v>58.59</v>
      </c>
      <c r="E234" s="27">
        <v>65.59</v>
      </c>
      <c r="F234" s="27">
        <v>4.32</v>
      </c>
      <c r="G234" s="27">
        <v>24.4</v>
      </c>
      <c r="H234" s="27">
        <v>93.55</v>
      </c>
      <c r="I234" s="27">
        <v>57.15</v>
      </c>
      <c r="J234" s="27">
        <v>71.56</v>
      </c>
      <c r="K234" s="27">
        <v>162.69</v>
      </c>
      <c r="L234" s="27">
        <v>16.670000000000002</v>
      </c>
      <c r="M234" s="27">
        <v>18.22</v>
      </c>
      <c r="N234" s="27">
        <v>50.93</v>
      </c>
      <c r="O234" s="26"/>
      <c r="P234" s="27">
        <v>59.55</v>
      </c>
    </row>
    <row r="235" spans="1:16" x14ac:dyDescent="0.3">
      <c r="A235" s="25" t="s">
        <v>309</v>
      </c>
      <c r="B235" s="27">
        <v>62.97</v>
      </c>
      <c r="C235" s="27">
        <v>43.33</v>
      </c>
      <c r="D235" s="27">
        <v>59.15</v>
      </c>
      <c r="E235" s="27">
        <v>65.61</v>
      </c>
      <c r="F235" s="27">
        <v>4.54</v>
      </c>
      <c r="G235" s="27">
        <v>24.8</v>
      </c>
      <c r="H235" s="27">
        <v>94.11</v>
      </c>
      <c r="I235" s="27">
        <v>57.85</v>
      </c>
      <c r="J235" s="27">
        <v>72.89</v>
      </c>
      <c r="K235" s="27">
        <v>163.62</v>
      </c>
      <c r="L235" s="27">
        <v>17.45</v>
      </c>
      <c r="M235" s="27">
        <v>19.05</v>
      </c>
      <c r="N235" s="27">
        <v>51.35</v>
      </c>
      <c r="O235" s="26"/>
      <c r="P235" s="27">
        <v>60.19</v>
      </c>
    </row>
    <row r="236" spans="1:16" x14ac:dyDescent="0.3">
      <c r="A236" s="25" t="s">
        <v>310</v>
      </c>
      <c r="B236" s="27">
        <v>63.85</v>
      </c>
      <c r="C236" s="27">
        <v>43.64</v>
      </c>
      <c r="D236" s="27">
        <v>59.72</v>
      </c>
      <c r="E236" s="27">
        <v>65.53</v>
      </c>
      <c r="F236" s="27">
        <v>4.72</v>
      </c>
      <c r="G236" s="27">
        <v>25.12</v>
      </c>
      <c r="H236" s="27">
        <v>94.62</v>
      </c>
      <c r="I236" s="27">
        <v>58.66</v>
      </c>
      <c r="J236" s="27">
        <v>74.38</v>
      </c>
      <c r="K236" s="27">
        <v>165.09</v>
      </c>
      <c r="L236" s="27">
        <v>18.21</v>
      </c>
      <c r="M236" s="27">
        <v>19.72</v>
      </c>
      <c r="N236" s="27">
        <v>51.85</v>
      </c>
      <c r="O236" s="26"/>
      <c r="P236" s="27">
        <v>60.82</v>
      </c>
    </row>
    <row r="237" spans="1:16" x14ac:dyDescent="0.3">
      <c r="A237" s="25" t="s">
        <v>311</v>
      </c>
      <c r="B237" s="27">
        <v>64.69</v>
      </c>
      <c r="C237" s="27">
        <v>44.02</v>
      </c>
      <c r="D237" s="27">
        <v>60.25</v>
      </c>
      <c r="E237" s="27">
        <v>65.400000000000006</v>
      </c>
      <c r="F237" s="27">
        <v>4.9000000000000004</v>
      </c>
      <c r="G237" s="27">
        <v>25.44</v>
      </c>
      <c r="H237" s="27">
        <v>95.18</v>
      </c>
      <c r="I237" s="27">
        <v>59.48</v>
      </c>
      <c r="J237" s="27">
        <v>75.97</v>
      </c>
      <c r="K237" s="27">
        <v>167.1</v>
      </c>
      <c r="L237" s="27">
        <v>18.87</v>
      </c>
      <c r="M237" s="27">
        <v>20.399999999999999</v>
      </c>
      <c r="N237" s="27">
        <v>52.37</v>
      </c>
      <c r="O237" s="26"/>
      <c r="P237" s="27">
        <v>61.46</v>
      </c>
    </row>
    <row r="238" spans="1:16" x14ac:dyDescent="0.3">
      <c r="A238" s="25" t="s">
        <v>312</v>
      </c>
      <c r="B238" s="27">
        <v>65.459999999999994</v>
      </c>
      <c r="C238" s="27">
        <v>44.48</v>
      </c>
      <c r="D238" s="27">
        <v>60.69</v>
      </c>
      <c r="E238" s="27">
        <v>65.28</v>
      </c>
      <c r="F238" s="27">
        <v>5.14</v>
      </c>
      <c r="G238" s="27">
        <v>25.86</v>
      </c>
      <c r="H238" s="27">
        <v>95.92</v>
      </c>
      <c r="I238" s="27">
        <v>60.24</v>
      </c>
      <c r="J238" s="27">
        <v>77.59</v>
      </c>
      <c r="K238" s="27">
        <v>169.55</v>
      </c>
      <c r="L238" s="27">
        <v>19.38</v>
      </c>
      <c r="M238" s="27">
        <v>21.25</v>
      </c>
      <c r="N238" s="27">
        <v>52.85</v>
      </c>
      <c r="O238" s="26"/>
      <c r="P238" s="27">
        <v>62.13</v>
      </c>
    </row>
    <row r="239" spans="1:16" x14ac:dyDescent="0.3">
      <c r="A239" s="25" t="s">
        <v>313</v>
      </c>
      <c r="B239" s="27">
        <v>66.14</v>
      </c>
      <c r="C239" s="27">
        <v>45.05</v>
      </c>
      <c r="D239" s="27">
        <v>61.04</v>
      </c>
      <c r="E239" s="27">
        <v>65.19</v>
      </c>
      <c r="F239" s="27">
        <v>5.45</v>
      </c>
      <c r="G239" s="27">
        <v>26.38</v>
      </c>
      <c r="H239" s="27">
        <v>96.9</v>
      </c>
      <c r="I239" s="27">
        <v>60.86</v>
      </c>
      <c r="J239" s="27">
        <v>79.17</v>
      </c>
      <c r="K239" s="27">
        <v>172.27</v>
      </c>
      <c r="L239" s="27">
        <v>19.71</v>
      </c>
      <c r="M239" s="27">
        <v>22.26</v>
      </c>
      <c r="N239" s="27">
        <v>53.26</v>
      </c>
      <c r="O239" s="26"/>
      <c r="P239" s="27">
        <v>62.83</v>
      </c>
    </row>
    <row r="240" spans="1:16" x14ac:dyDescent="0.3">
      <c r="A240" s="25" t="s">
        <v>314</v>
      </c>
      <c r="B240" s="27">
        <v>66.75</v>
      </c>
      <c r="C240" s="27">
        <v>45.71</v>
      </c>
      <c r="D240" s="27">
        <v>61.28</v>
      </c>
      <c r="E240" s="27">
        <v>65.13</v>
      </c>
      <c r="F240" s="27">
        <v>5.82</v>
      </c>
      <c r="G240" s="27">
        <v>26.94</v>
      </c>
      <c r="H240" s="27">
        <v>97.98</v>
      </c>
      <c r="I240" s="27">
        <v>61.32</v>
      </c>
      <c r="J240" s="27">
        <v>80.69</v>
      </c>
      <c r="K240" s="27">
        <v>174.94</v>
      </c>
      <c r="L240" s="27">
        <v>19.89</v>
      </c>
      <c r="M240" s="27">
        <v>23.32</v>
      </c>
      <c r="N240" s="27">
        <v>53.61</v>
      </c>
      <c r="O240" s="26"/>
      <c r="P240" s="27">
        <v>63.53</v>
      </c>
    </row>
    <row r="241" spans="1:16" x14ac:dyDescent="0.3">
      <c r="A241" s="25" t="s">
        <v>315</v>
      </c>
      <c r="B241" s="27">
        <v>67.28</v>
      </c>
      <c r="C241" s="27">
        <v>46.45</v>
      </c>
      <c r="D241" s="27">
        <v>61.47</v>
      </c>
      <c r="E241" s="27">
        <v>65.02</v>
      </c>
      <c r="F241" s="27">
        <v>6.16</v>
      </c>
      <c r="G241" s="27">
        <v>27.42</v>
      </c>
      <c r="H241" s="27">
        <v>99.03</v>
      </c>
      <c r="I241" s="27">
        <v>61.65</v>
      </c>
      <c r="J241" s="27">
        <v>82.12</v>
      </c>
      <c r="K241" s="27">
        <v>177.2</v>
      </c>
      <c r="L241" s="27">
        <v>19.97</v>
      </c>
      <c r="M241" s="27">
        <v>24.21</v>
      </c>
      <c r="N241" s="27">
        <v>53.91</v>
      </c>
      <c r="O241" s="26"/>
      <c r="P241" s="27">
        <v>64.180000000000007</v>
      </c>
    </row>
    <row r="242" spans="1:16" x14ac:dyDescent="0.3">
      <c r="A242" s="25" t="s">
        <v>316</v>
      </c>
      <c r="B242" s="27">
        <v>67.78</v>
      </c>
      <c r="C242" s="27">
        <v>47.24</v>
      </c>
      <c r="D242" s="27">
        <v>61.64</v>
      </c>
      <c r="E242" s="27">
        <v>64.83</v>
      </c>
      <c r="F242" s="27">
        <v>6.43</v>
      </c>
      <c r="G242" s="27">
        <v>27.71</v>
      </c>
      <c r="H242" s="27">
        <v>99.9</v>
      </c>
      <c r="I242" s="27">
        <v>61.91</v>
      </c>
      <c r="J242" s="27">
        <v>83.48</v>
      </c>
      <c r="K242" s="27">
        <v>178.76</v>
      </c>
      <c r="L242" s="27">
        <v>20.02</v>
      </c>
      <c r="M242" s="27">
        <v>24.71</v>
      </c>
      <c r="N242" s="27">
        <v>54.19</v>
      </c>
      <c r="O242" s="26"/>
      <c r="P242" s="27">
        <v>64.760000000000005</v>
      </c>
    </row>
    <row r="243" spans="1:16" x14ac:dyDescent="0.3">
      <c r="A243" s="25" t="s">
        <v>317</v>
      </c>
      <c r="B243" s="27">
        <v>68.260000000000005</v>
      </c>
      <c r="C243" s="27">
        <v>48.04</v>
      </c>
      <c r="D243" s="27">
        <v>61.8</v>
      </c>
      <c r="E243" s="27">
        <v>64.52</v>
      </c>
      <c r="F243" s="27">
        <v>6.64</v>
      </c>
      <c r="G243" s="27">
        <v>27.73</v>
      </c>
      <c r="H243" s="27">
        <v>100.52</v>
      </c>
      <c r="I243" s="27">
        <v>62.15</v>
      </c>
      <c r="J243" s="27">
        <v>85.03</v>
      </c>
      <c r="K243" s="27">
        <v>179.51</v>
      </c>
      <c r="L243" s="27">
        <v>20.05</v>
      </c>
      <c r="M243" s="27">
        <v>24.84</v>
      </c>
      <c r="N243" s="27">
        <v>54.47</v>
      </c>
      <c r="O243" s="26"/>
      <c r="P243" s="27">
        <v>65.27</v>
      </c>
    </row>
    <row r="244" spans="1:16" x14ac:dyDescent="0.3">
      <c r="A244" s="25" t="s">
        <v>318</v>
      </c>
      <c r="B244" s="27">
        <v>68.739999999999995</v>
      </c>
      <c r="C244" s="27">
        <v>48.84</v>
      </c>
      <c r="D244" s="27">
        <v>61.98</v>
      </c>
      <c r="E244" s="27">
        <v>64.12</v>
      </c>
      <c r="F244" s="27">
        <v>6.75</v>
      </c>
      <c r="G244" s="27">
        <v>27.5</v>
      </c>
      <c r="H244" s="27">
        <v>100.9</v>
      </c>
      <c r="I244" s="27">
        <v>62.45</v>
      </c>
      <c r="J244" s="27">
        <v>86.48</v>
      </c>
      <c r="K244" s="27">
        <v>179.53</v>
      </c>
      <c r="L244" s="27">
        <v>20.07</v>
      </c>
      <c r="M244" s="27">
        <v>24.55</v>
      </c>
      <c r="N244" s="27">
        <v>54.75</v>
      </c>
      <c r="O244" s="26"/>
      <c r="P244" s="27">
        <v>65.7</v>
      </c>
    </row>
    <row r="245" spans="1:16" x14ac:dyDescent="0.3">
      <c r="A245" s="25" t="s">
        <v>319</v>
      </c>
      <c r="B245" s="27">
        <v>69.2</v>
      </c>
      <c r="C245" s="27">
        <v>49.6</v>
      </c>
      <c r="D245" s="27">
        <v>62.15</v>
      </c>
      <c r="E245" s="27">
        <v>63.7</v>
      </c>
      <c r="F245" s="27">
        <v>6.83</v>
      </c>
      <c r="G245" s="27">
        <v>27.13</v>
      </c>
      <c r="H245" s="27">
        <v>101.14</v>
      </c>
      <c r="I245" s="27">
        <v>62.86</v>
      </c>
      <c r="J245" s="27">
        <v>87.8</v>
      </c>
      <c r="K245" s="27">
        <v>179.07</v>
      </c>
      <c r="L245" s="27">
        <v>20.059999999999999</v>
      </c>
      <c r="M245" s="27">
        <v>24.05</v>
      </c>
      <c r="N245" s="27">
        <v>55.05</v>
      </c>
      <c r="O245" s="26"/>
      <c r="P245" s="27">
        <v>66.08</v>
      </c>
    </row>
    <row r="246" spans="1:16" x14ac:dyDescent="0.3">
      <c r="A246" s="25" t="s">
        <v>320</v>
      </c>
      <c r="B246" s="27">
        <v>69.64</v>
      </c>
      <c r="C246" s="27">
        <v>50.32</v>
      </c>
      <c r="D246" s="27">
        <v>62.29</v>
      </c>
      <c r="E246" s="27">
        <v>63.31</v>
      </c>
      <c r="F246" s="27">
        <v>6.97</v>
      </c>
      <c r="G246" s="27">
        <v>26.71</v>
      </c>
      <c r="H246" s="27">
        <v>101.36</v>
      </c>
      <c r="I246" s="27">
        <v>63.44</v>
      </c>
      <c r="J246" s="27">
        <v>89.21</v>
      </c>
      <c r="K246" s="27">
        <v>178.38</v>
      </c>
      <c r="L246" s="27">
        <v>20.03</v>
      </c>
      <c r="M246" s="27">
        <v>23.58</v>
      </c>
      <c r="N246" s="27">
        <v>55.36</v>
      </c>
      <c r="O246" s="26"/>
      <c r="P246" s="27">
        <v>66.45</v>
      </c>
    </row>
    <row r="247" spans="1:16" x14ac:dyDescent="0.3">
      <c r="A247" s="25" t="s">
        <v>321</v>
      </c>
      <c r="B247" s="27">
        <v>70.06</v>
      </c>
      <c r="C247" s="27">
        <v>50.99</v>
      </c>
      <c r="D247" s="27">
        <v>62.42</v>
      </c>
      <c r="E247" s="27">
        <v>62.95</v>
      </c>
      <c r="F247" s="27">
        <v>7.16</v>
      </c>
      <c r="G247" s="27">
        <v>26.3</v>
      </c>
      <c r="H247" s="27">
        <v>101.61</v>
      </c>
      <c r="I247" s="27">
        <v>64.23</v>
      </c>
      <c r="J247" s="27">
        <v>90.79</v>
      </c>
      <c r="K247" s="27">
        <v>177.59</v>
      </c>
      <c r="L247" s="27">
        <v>19.95</v>
      </c>
      <c r="M247" s="27">
        <v>23.24</v>
      </c>
      <c r="N247" s="27">
        <v>55.71</v>
      </c>
      <c r="O247" s="26"/>
      <c r="P247" s="27">
        <v>66.84</v>
      </c>
    </row>
    <row r="248" spans="1:16" x14ac:dyDescent="0.3">
      <c r="A248" s="25" t="s">
        <v>322</v>
      </c>
      <c r="B248" s="27">
        <v>70.430000000000007</v>
      </c>
      <c r="C248" s="27">
        <v>51.62</v>
      </c>
      <c r="D248" s="27">
        <v>62.53</v>
      </c>
      <c r="E248" s="27">
        <v>62.69</v>
      </c>
      <c r="F248" s="27">
        <v>7.47</v>
      </c>
      <c r="G248" s="27">
        <v>25.96</v>
      </c>
      <c r="H248" s="27">
        <v>101.95</v>
      </c>
      <c r="I248" s="27">
        <v>65.290000000000006</v>
      </c>
      <c r="J248" s="27">
        <v>92.52</v>
      </c>
      <c r="K248" s="27">
        <v>176.69</v>
      </c>
      <c r="L248" s="27">
        <v>19.86</v>
      </c>
      <c r="M248" s="27">
        <v>23.07</v>
      </c>
      <c r="N248" s="27">
        <v>56.11</v>
      </c>
      <c r="O248" s="26"/>
      <c r="P248" s="27">
        <v>67.239999999999995</v>
      </c>
    </row>
    <row r="249" spans="1:16" x14ac:dyDescent="0.3">
      <c r="A249" s="25" t="s">
        <v>323</v>
      </c>
      <c r="B249" s="27">
        <v>70.790000000000006</v>
      </c>
      <c r="C249" s="27">
        <v>52.2</v>
      </c>
      <c r="D249" s="27">
        <v>62.64</v>
      </c>
      <c r="E249" s="27">
        <v>62.56</v>
      </c>
      <c r="F249" s="27">
        <v>7.85</v>
      </c>
      <c r="G249" s="27">
        <v>25.72</v>
      </c>
      <c r="H249" s="27">
        <v>102.31</v>
      </c>
      <c r="I249" s="27">
        <v>66.709999999999994</v>
      </c>
      <c r="J249" s="27">
        <v>94.01</v>
      </c>
      <c r="K249" s="27">
        <v>175.58</v>
      </c>
      <c r="L249" s="27">
        <v>19.78</v>
      </c>
      <c r="M249" s="27">
        <v>23.13</v>
      </c>
      <c r="N249" s="27">
        <v>56.59</v>
      </c>
      <c r="O249" s="26"/>
      <c r="P249" s="27">
        <v>67.63</v>
      </c>
    </row>
    <row r="250" spans="1:16" x14ac:dyDescent="0.3">
      <c r="A250" s="25" t="s">
        <v>324</v>
      </c>
      <c r="B250" s="27">
        <v>71.13</v>
      </c>
      <c r="C250" s="27">
        <v>52.73</v>
      </c>
      <c r="D250" s="27">
        <v>62.78</v>
      </c>
      <c r="E250" s="27">
        <v>62.55</v>
      </c>
      <c r="F250" s="27">
        <v>8.2799999999999994</v>
      </c>
      <c r="G250" s="27">
        <v>25.56</v>
      </c>
      <c r="H250" s="27">
        <v>102.6</v>
      </c>
      <c r="I250" s="27">
        <v>68.55</v>
      </c>
      <c r="J250" s="27">
        <v>95.42</v>
      </c>
      <c r="K250" s="27">
        <v>174.14</v>
      </c>
      <c r="L250" s="27">
        <v>19.73</v>
      </c>
      <c r="M250" s="27">
        <v>23.4</v>
      </c>
      <c r="N250" s="27">
        <v>57.19</v>
      </c>
      <c r="O250" s="26"/>
      <c r="P250" s="27">
        <v>68.010000000000005</v>
      </c>
    </row>
    <row r="251" spans="1:16" x14ac:dyDescent="0.3">
      <c r="A251" s="25" t="s">
        <v>325</v>
      </c>
      <c r="B251" s="27">
        <v>71.47</v>
      </c>
      <c r="C251" s="27">
        <v>53.23</v>
      </c>
      <c r="D251" s="27">
        <v>62.97</v>
      </c>
      <c r="E251" s="27">
        <v>62.62</v>
      </c>
      <c r="F251" s="27">
        <v>8.73</v>
      </c>
      <c r="G251" s="27">
        <v>25.49</v>
      </c>
      <c r="H251" s="27">
        <v>102.84</v>
      </c>
      <c r="I251" s="27">
        <v>70.83</v>
      </c>
      <c r="J251" s="27">
        <v>96.69</v>
      </c>
      <c r="K251" s="27">
        <v>172.36</v>
      </c>
      <c r="L251" s="27">
        <v>19.739999999999998</v>
      </c>
      <c r="M251" s="27">
        <v>23.85</v>
      </c>
      <c r="N251" s="27">
        <v>57.9</v>
      </c>
      <c r="O251" s="26"/>
      <c r="P251" s="27">
        <v>68.38</v>
      </c>
    </row>
    <row r="252" spans="1:16" x14ac:dyDescent="0.3">
      <c r="A252" s="25" t="s">
        <v>326</v>
      </c>
      <c r="B252" s="27">
        <v>71.83</v>
      </c>
      <c r="C252" s="27">
        <v>53.71</v>
      </c>
      <c r="D252" s="27">
        <v>63.19</v>
      </c>
      <c r="E252" s="27">
        <v>62.76</v>
      </c>
      <c r="F252" s="27">
        <v>9.1999999999999993</v>
      </c>
      <c r="G252" s="27">
        <v>25.51</v>
      </c>
      <c r="H252" s="27">
        <v>102.97</v>
      </c>
      <c r="I252" s="27">
        <v>73.44</v>
      </c>
      <c r="J252" s="27">
        <v>97.72</v>
      </c>
      <c r="K252" s="27">
        <v>170.36</v>
      </c>
      <c r="L252" s="27">
        <v>19.809999999999999</v>
      </c>
      <c r="M252" s="27">
        <v>24.48</v>
      </c>
      <c r="N252" s="27">
        <v>58.7</v>
      </c>
      <c r="O252" s="26"/>
      <c r="P252" s="27">
        <v>68.739999999999995</v>
      </c>
    </row>
    <row r="253" spans="1:16" x14ac:dyDescent="0.3">
      <c r="A253" s="25" t="s">
        <v>327</v>
      </c>
      <c r="B253" s="27">
        <v>72.2</v>
      </c>
      <c r="C253" s="27">
        <v>54.16</v>
      </c>
      <c r="D253" s="27">
        <v>63.41</v>
      </c>
      <c r="E253" s="27">
        <v>62.92</v>
      </c>
      <c r="F253" s="27">
        <v>9.73</v>
      </c>
      <c r="G253" s="27">
        <v>25.65</v>
      </c>
      <c r="H253" s="27">
        <v>103.11</v>
      </c>
      <c r="I253" s="27">
        <v>76.03</v>
      </c>
      <c r="J253" s="27">
        <v>98.6</v>
      </c>
      <c r="K253" s="27">
        <v>168.33</v>
      </c>
      <c r="L253" s="27">
        <v>19.940000000000001</v>
      </c>
      <c r="M253" s="27">
        <v>25.32</v>
      </c>
      <c r="N253" s="27">
        <v>59.56</v>
      </c>
      <c r="O253" s="26"/>
      <c r="P253" s="27">
        <v>69.11</v>
      </c>
    </row>
    <row r="254" spans="1:16" x14ac:dyDescent="0.3">
      <c r="A254" s="25" t="s">
        <v>328</v>
      </c>
      <c r="B254" s="27">
        <v>72.59</v>
      </c>
      <c r="C254" s="27">
        <v>54.61</v>
      </c>
      <c r="D254" s="27">
        <v>63.59</v>
      </c>
      <c r="E254" s="27">
        <v>63.05</v>
      </c>
      <c r="F254" s="27">
        <v>10.34</v>
      </c>
      <c r="G254" s="27">
        <v>25.91</v>
      </c>
      <c r="H254" s="27">
        <v>103.29</v>
      </c>
      <c r="I254" s="27">
        <v>78.150000000000006</v>
      </c>
      <c r="J254" s="27">
        <v>99.08</v>
      </c>
      <c r="K254" s="27">
        <v>166.49</v>
      </c>
      <c r="L254" s="27">
        <v>20.14</v>
      </c>
      <c r="M254" s="27">
        <v>26.39</v>
      </c>
      <c r="N254" s="27">
        <v>60.43</v>
      </c>
      <c r="O254" s="26"/>
      <c r="P254" s="27">
        <v>69.47</v>
      </c>
    </row>
    <row r="255" spans="1:16" x14ac:dyDescent="0.3">
      <c r="A255" s="25" t="s">
        <v>329</v>
      </c>
      <c r="B255" s="27">
        <v>72.989999999999995</v>
      </c>
      <c r="C255" s="27">
        <v>55.06</v>
      </c>
      <c r="D255" s="27">
        <v>63.77</v>
      </c>
      <c r="E255" s="27">
        <v>63.06</v>
      </c>
      <c r="F255" s="27">
        <v>11.08</v>
      </c>
      <c r="G255" s="27">
        <v>26.3</v>
      </c>
      <c r="H255" s="27">
        <v>103.55</v>
      </c>
      <c r="I255" s="27">
        <v>79.55</v>
      </c>
      <c r="J255" s="27">
        <v>99.06</v>
      </c>
      <c r="K255" s="27">
        <v>164.91</v>
      </c>
      <c r="L255" s="27">
        <v>20.399999999999999</v>
      </c>
      <c r="M255" s="27">
        <v>27.68</v>
      </c>
      <c r="N255" s="27">
        <v>61.3</v>
      </c>
      <c r="O255" s="26"/>
      <c r="P255" s="27">
        <v>69.83</v>
      </c>
    </row>
    <row r="256" spans="1:16" x14ac:dyDescent="0.3">
      <c r="A256" s="25" t="s">
        <v>330</v>
      </c>
      <c r="B256" s="27">
        <v>73.42</v>
      </c>
      <c r="C256" s="27">
        <v>55.51</v>
      </c>
      <c r="D256" s="27">
        <v>63.96</v>
      </c>
      <c r="E256" s="27">
        <v>62.87</v>
      </c>
      <c r="F256" s="27">
        <v>11.99</v>
      </c>
      <c r="G256" s="27">
        <v>26.83</v>
      </c>
      <c r="H256" s="27">
        <v>103.89</v>
      </c>
      <c r="I256" s="27">
        <v>80.13</v>
      </c>
      <c r="J256" s="27">
        <v>98.62</v>
      </c>
      <c r="K256" s="27">
        <v>163.57</v>
      </c>
      <c r="L256" s="27">
        <v>20.67</v>
      </c>
      <c r="M256" s="27">
        <v>29.14</v>
      </c>
      <c r="N256" s="27">
        <v>62.18</v>
      </c>
      <c r="O256" s="26"/>
      <c r="P256" s="27">
        <v>70.19</v>
      </c>
    </row>
    <row r="257" spans="1:16" x14ac:dyDescent="0.3">
      <c r="A257" s="25" t="s">
        <v>331</v>
      </c>
      <c r="B257" s="27">
        <v>73.87</v>
      </c>
      <c r="C257" s="27">
        <v>55.98</v>
      </c>
      <c r="D257" s="27">
        <v>64.209999999999994</v>
      </c>
      <c r="E257" s="27">
        <v>62.55</v>
      </c>
      <c r="F257" s="27">
        <v>13.12</v>
      </c>
      <c r="G257" s="27">
        <v>27.51</v>
      </c>
      <c r="H257" s="27">
        <v>104.31</v>
      </c>
      <c r="I257" s="27">
        <v>79.92</v>
      </c>
      <c r="J257" s="27">
        <v>98.08</v>
      </c>
      <c r="K257" s="27">
        <v>162.32</v>
      </c>
      <c r="L257" s="27">
        <v>20.91</v>
      </c>
      <c r="M257" s="27">
        <v>30.71</v>
      </c>
      <c r="N257" s="27">
        <v>63.08</v>
      </c>
      <c r="O257" s="26"/>
      <c r="P257" s="27">
        <v>70.569999999999993</v>
      </c>
    </row>
    <row r="258" spans="1:16" x14ac:dyDescent="0.3">
      <c r="A258" s="25" t="s">
        <v>332</v>
      </c>
      <c r="B258" s="27">
        <v>74.33</v>
      </c>
      <c r="C258" s="27">
        <v>56.46</v>
      </c>
      <c r="D258" s="27">
        <v>64.569999999999993</v>
      </c>
      <c r="E258" s="27">
        <v>62.22</v>
      </c>
      <c r="F258" s="27">
        <v>14.47</v>
      </c>
      <c r="G258" s="27">
        <v>28.33</v>
      </c>
      <c r="H258" s="27">
        <v>104.81</v>
      </c>
      <c r="I258" s="27">
        <v>79</v>
      </c>
      <c r="J258" s="27">
        <v>97.64</v>
      </c>
      <c r="K258" s="27">
        <v>161.01</v>
      </c>
      <c r="L258" s="27">
        <v>21.12</v>
      </c>
      <c r="M258" s="27">
        <v>32.31</v>
      </c>
      <c r="N258" s="27">
        <v>64.03</v>
      </c>
      <c r="O258" s="26"/>
      <c r="P258" s="27">
        <v>70.98</v>
      </c>
    </row>
    <row r="259" spans="1:16" x14ac:dyDescent="0.3">
      <c r="A259" s="25" t="s">
        <v>333</v>
      </c>
      <c r="B259" s="27">
        <v>74.83</v>
      </c>
      <c r="C259" s="27">
        <v>56.97</v>
      </c>
      <c r="D259" s="27">
        <v>65.069999999999993</v>
      </c>
      <c r="E259" s="27">
        <v>61.96</v>
      </c>
      <c r="F259" s="27">
        <v>16.059999999999999</v>
      </c>
      <c r="G259" s="27">
        <v>29.26</v>
      </c>
      <c r="H259" s="27">
        <v>105.39</v>
      </c>
      <c r="I259" s="27">
        <v>77.59</v>
      </c>
      <c r="J259" s="27">
        <v>97.38</v>
      </c>
      <c r="K259" s="27">
        <v>159.59</v>
      </c>
      <c r="L259" s="27">
        <v>21.29</v>
      </c>
      <c r="M259" s="27">
        <v>33.89</v>
      </c>
      <c r="N259" s="27">
        <v>65.02</v>
      </c>
      <c r="O259" s="26"/>
      <c r="P259" s="27">
        <v>71.44</v>
      </c>
    </row>
    <row r="260" spans="1:16" x14ac:dyDescent="0.3">
      <c r="A260" s="25" t="s">
        <v>334</v>
      </c>
      <c r="B260" s="27">
        <v>75.36</v>
      </c>
      <c r="C260" s="27">
        <v>57.48</v>
      </c>
      <c r="D260" s="27">
        <v>65.69</v>
      </c>
      <c r="E260" s="27">
        <v>61.78</v>
      </c>
      <c r="F260" s="27">
        <v>17.84</v>
      </c>
      <c r="G260" s="27">
        <v>30.23</v>
      </c>
      <c r="H260" s="27">
        <v>106.03</v>
      </c>
      <c r="I260" s="27">
        <v>75.95</v>
      </c>
      <c r="J260" s="27">
        <v>97.3</v>
      </c>
      <c r="K260" s="27">
        <v>158.1</v>
      </c>
      <c r="L260" s="27">
        <v>21.49</v>
      </c>
      <c r="M260" s="27">
        <v>35.4</v>
      </c>
      <c r="N260" s="27">
        <v>66.040000000000006</v>
      </c>
      <c r="O260" s="26"/>
      <c r="P260" s="27">
        <v>71.959999999999994</v>
      </c>
    </row>
    <row r="261" spans="1:16" x14ac:dyDescent="0.3">
      <c r="A261" s="25" t="s">
        <v>335</v>
      </c>
      <c r="B261" s="27">
        <v>75.959999999999994</v>
      </c>
      <c r="C261" s="27">
        <v>58</v>
      </c>
      <c r="D261" s="27">
        <v>66.41</v>
      </c>
      <c r="E261" s="27">
        <v>61.68</v>
      </c>
      <c r="F261" s="27">
        <v>19.739999999999998</v>
      </c>
      <c r="G261" s="27">
        <v>31.18</v>
      </c>
      <c r="H261" s="27">
        <v>106.75</v>
      </c>
      <c r="I261" s="27">
        <v>74.48</v>
      </c>
      <c r="J261" s="27">
        <v>97.37</v>
      </c>
      <c r="K261" s="27">
        <v>156.63</v>
      </c>
      <c r="L261" s="27">
        <v>21.8</v>
      </c>
      <c r="M261" s="27">
        <v>36.880000000000003</v>
      </c>
      <c r="N261" s="27">
        <v>67.040000000000006</v>
      </c>
      <c r="O261" s="26"/>
      <c r="P261" s="27">
        <v>72.53</v>
      </c>
    </row>
    <row r="262" spans="1:16" x14ac:dyDescent="0.3">
      <c r="A262" s="25" t="s">
        <v>336</v>
      </c>
      <c r="B262" s="27">
        <v>76.62</v>
      </c>
      <c r="C262" s="27">
        <v>58.52</v>
      </c>
      <c r="D262" s="27">
        <v>67.16</v>
      </c>
      <c r="E262" s="27">
        <v>61.7</v>
      </c>
      <c r="F262" s="27">
        <v>21.71</v>
      </c>
      <c r="G262" s="27">
        <v>32.049999999999997</v>
      </c>
      <c r="H262" s="27">
        <v>107.51</v>
      </c>
      <c r="I262" s="27">
        <v>73.44</v>
      </c>
      <c r="J262" s="27">
        <v>97.51</v>
      </c>
      <c r="K262" s="27">
        <v>155.31</v>
      </c>
      <c r="L262" s="27">
        <v>22.31</v>
      </c>
      <c r="M262" s="27">
        <v>38.36</v>
      </c>
      <c r="N262" s="27">
        <v>67.98</v>
      </c>
      <c r="O262" s="26"/>
      <c r="P262" s="27">
        <v>73.16</v>
      </c>
    </row>
    <row r="263" spans="1:16" x14ac:dyDescent="0.3">
      <c r="A263" s="25" t="s">
        <v>337</v>
      </c>
      <c r="B263" s="27">
        <v>77.47</v>
      </c>
      <c r="C263" s="27">
        <v>59.44</v>
      </c>
      <c r="D263" s="27">
        <v>68.540000000000006</v>
      </c>
      <c r="E263" s="27">
        <v>62.53</v>
      </c>
      <c r="F263" s="27">
        <v>22.79</v>
      </c>
      <c r="G263" s="27">
        <v>32.08</v>
      </c>
      <c r="H263" s="27">
        <v>106.99</v>
      </c>
      <c r="I263" s="27">
        <v>73.290000000000006</v>
      </c>
      <c r="J263" s="27">
        <v>96.78</v>
      </c>
      <c r="K263" s="27">
        <v>155.21</v>
      </c>
      <c r="L263" s="27">
        <v>24.16</v>
      </c>
      <c r="M263" s="27">
        <v>38.18</v>
      </c>
      <c r="N263" s="27">
        <v>68.819999999999993</v>
      </c>
      <c r="O263" s="26"/>
      <c r="P263" s="27">
        <v>73.680000000000007</v>
      </c>
    </row>
    <row r="264" spans="1:16" x14ac:dyDescent="0.3">
      <c r="A264" s="25" t="s">
        <v>338</v>
      </c>
      <c r="B264" s="27">
        <v>78.42</v>
      </c>
      <c r="C264" s="27">
        <v>60.16</v>
      </c>
      <c r="D264" s="27">
        <v>69.78</v>
      </c>
      <c r="E264" s="27">
        <v>63.33</v>
      </c>
      <c r="F264" s="27">
        <v>24.25</v>
      </c>
      <c r="G264" s="27">
        <v>32.19</v>
      </c>
      <c r="H264" s="27">
        <v>106.57</v>
      </c>
      <c r="I264" s="27">
        <v>73.2</v>
      </c>
      <c r="J264" s="27">
        <v>96.06</v>
      </c>
      <c r="K264" s="27">
        <v>155.11000000000001</v>
      </c>
      <c r="L264" s="27">
        <v>26.01</v>
      </c>
      <c r="M264" s="27">
        <v>38.35</v>
      </c>
      <c r="N264" s="27">
        <v>69.650000000000006</v>
      </c>
      <c r="O264" s="26"/>
      <c r="P264" s="27">
        <v>74.23</v>
      </c>
    </row>
    <row r="265" spans="1:16" x14ac:dyDescent="0.3">
      <c r="A265" s="25" t="s">
        <v>339</v>
      </c>
      <c r="B265" s="27">
        <v>79.47</v>
      </c>
      <c r="C265" s="27">
        <v>61.03</v>
      </c>
      <c r="D265" s="27">
        <v>70.97</v>
      </c>
      <c r="E265" s="27">
        <v>63.78</v>
      </c>
      <c r="F265" s="27">
        <v>25.86</v>
      </c>
      <c r="G265" s="27">
        <v>32.380000000000003</v>
      </c>
      <c r="H265" s="27">
        <v>106.24</v>
      </c>
      <c r="I265" s="27">
        <v>73.05</v>
      </c>
      <c r="J265" s="27">
        <v>95.3</v>
      </c>
      <c r="K265" s="27">
        <v>155.19</v>
      </c>
      <c r="L265" s="27">
        <v>28.06</v>
      </c>
      <c r="M265" s="27">
        <v>38.869999999999997</v>
      </c>
      <c r="N265" s="27">
        <v>70.510000000000005</v>
      </c>
      <c r="O265" s="26"/>
      <c r="P265" s="27">
        <v>74.849999999999994</v>
      </c>
    </row>
    <row r="266" spans="1:16" x14ac:dyDescent="0.3">
      <c r="A266" s="25" t="s">
        <v>340</v>
      </c>
      <c r="B266" s="27">
        <v>80.75</v>
      </c>
      <c r="C266" s="27">
        <v>62.07</v>
      </c>
      <c r="D266" s="27">
        <v>71.989999999999995</v>
      </c>
      <c r="E266" s="27">
        <v>63.79</v>
      </c>
      <c r="F266" s="27">
        <v>28.15</v>
      </c>
      <c r="G266" s="27">
        <v>32.840000000000003</v>
      </c>
      <c r="H266" s="27">
        <v>106.33</v>
      </c>
      <c r="I266" s="27">
        <v>72.97</v>
      </c>
      <c r="J266" s="27">
        <v>94.5</v>
      </c>
      <c r="K266" s="27">
        <v>155.66999999999999</v>
      </c>
      <c r="L266" s="27">
        <v>30.01</v>
      </c>
      <c r="M266" s="27">
        <v>40.1</v>
      </c>
      <c r="N266" s="27">
        <v>71.260000000000005</v>
      </c>
      <c r="O266" s="26"/>
      <c r="P266" s="27">
        <v>75.64</v>
      </c>
    </row>
    <row r="267" spans="1:16" x14ac:dyDescent="0.3">
      <c r="A267" s="25" t="s">
        <v>341</v>
      </c>
      <c r="B267" s="27">
        <v>81.94</v>
      </c>
      <c r="C267" s="27">
        <v>63.2</v>
      </c>
      <c r="D267" s="27">
        <v>73.27</v>
      </c>
      <c r="E267" s="27">
        <v>65.09</v>
      </c>
      <c r="F267" s="27">
        <v>29.93</v>
      </c>
      <c r="G267" s="27">
        <v>33.200000000000003</v>
      </c>
      <c r="H267" s="27">
        <v>106.02</v>
      </c>
      <c r="I267" s="27">
        <v>72.92</v>
      </c>
      <c r="J267" s="27">
        <v>93.79</v>
      </c>
      <c r="K267" s="27">
        <v>154.15</v>
      </c>
      <c r="L267" s="27">
        <v>32.36</v>
      </c>
      <c r="M267" s="27">
        <v>41.02</v>
      </c>
      <c r="N267" s="27">
        <v>71.94</v>
      </c>
      <c r="O267" s="26"/>
      <c r="P267" s="27">
        <v>76.430000000000007</v>
      </c>
    </row>
    <row r="268" spans="1:16" x14ac:dyDescent="0.3">
      <c r="A268" s="25" t="s">
        <v>342</v>
      </c>
      <c r="B268" s="27">
        <v>82.81</v>
      </c>
      <c r="C268" s="27">
        <v>64.17</v>
      </c>
      <c r="D268" s="27">
        <v>74.400000000000006</v>
      </c>
      <c r="E268" s="27">
        <v>65.98</v>
      </c>
      <c r="F268" s="27">
        <v>32.22</v>
      </c>
      <c r="G268" s="27">
        <v>33.5</v>
      </c>
      <c r="H268" s="27">
        <v>105.61</v>
      </c>
      <c r="I268" s="27">
        <v>72.400000000000006</v>
      </c>
      <c r="J268" s="27">
        <v>92.87</v>
      </c>
      <c r="K268" s="27">
        <v>152.91999999999999</v>
      </c>
      <c r="L268" s="27">
        <v>34.6</v>
      </c>
      <c r="M268" s="27">
        <v>41.85</v>
      </c>
      <c r="N268" s="27">
        <v>72.459999999999994</v>
      </c>
      <c r="O268" s="26"/>
      <c r="P268" s="27">
        <v>77.010000000000005</v>
      </c>
    </row>
    <row r="269" spans="1:16" x14ac:dyDescent="0.3">
      <c r="A269" s="25" t="s">
        <v>343</v>
      </c>
      <c r="B269" s="27">
        <v>83.91</v>
      </c>
      <c r="C269" s="27">
        <v>65.2</v>
      </c>
      <c r="D269" s="27">
        <v>75.63</v>
      </c>
      <c r="E269" s="27">
        <v>66.38</v>
      </c>
      <c r="F269" s="27">
        <v>33.979999999999997</v>
      </c>
      <c r="G269" s="27">
        <v>33.770000000000003</v>
      </c>
      <c r="H269" s="27">
        <v>105.09</v>
      </c>
      <c r="I269" s="27">
        <v>71.61</v>
      </c>
      <c r="J269" s="27">
        <v>91.9</v>
      </c>
      <c r="K269" s="27">
        <v>151.78</v>
      </c>
      <c r="L269" s="27">
        <v>36.840000000000003</v>
      </c>
      <c r="M269" s="27">
        <v>42.62</v>
      </c>
      <c r="N269" s="27">
        <v>72.97</v>
      </c>
      <c r="O269" s="26"/>
      <c r="P269" s="27">
        <v>77.58</v>
      </c>
    </row>
    <row r="270" spans="1:16" x14ac:dyDescent="0.3">
      <c r="A270" s="25" t="s">
        <v>344</v>
      </c>
      <c r="B270" s="27">
        <v>85.33</v>
      </c>
      <c r="C270" s="27">
        <v>66.17</v>
      </c>
      <c r="D270" s="27">
        <v>76.510000000000005</v>
      </c>
      <c r="E270" s="27">
        <v>66.78</v>
      </c>
      <c r="F270" s="27">
        <v>36.840000000000003</v>
      </c>
      <c r="G270" s="27">
        <v>34.22</v>
      </c>
      <c r="H270" s="27">
        <v>105.02</v>
      </c>
      <c r="I270" s="27">
        <v>70.38</v>
      </c>
      <c r="J270" s="27">
        <v>91.03</v>
      </c>
      <c r="K270" s="27">
        <v>150.54</v>
      </c>
      <c r="L270" s="27">
        <v>38.74</v>
      </c>
      <c r="M270" s="27">
        <v>43.95</v>
      </c>
      <c r="N270" s="27">
        <v>73.62</v>
      </c>
      <c r="O270" s="26"/>
      <c r="P270" s="27">
        <v>78.39</v>
      </c>
    </row>
    <row r="271" spans="1:16" x14ac:dyDescent="0.3">
      <c r="A271" s="25" t="s">
        <v>345</v>
      </c>
      <c r="B271" s="27">
        <v>86.4</v>
      </c>
      <c r="C271" s="27">
        <v>67.260000000000005</v>
      </c>
      <c r="D271" s="27">
        <v>77.59</v>
      </c>
      <c r="E271" s="27">
        <v>67.88</v>
      </c>
      <c r="F271" s="27">
        <v>39.340000000000003</v>
      </c>
      <c r="G271" s="27">
        <v>35.159999999999997</v>
      </c>
      <c r="H271" s="27">
        <v>104.64</v>
      </c>
      <c r="I271" s="27">
        <v>68.59</v>
      </c>
      <c r="J271" s="27">
        <v>90.51</v>
      </c>
      <c r="K271" s="27">
        <v>147.38</v>
      </c>
      <c r="L271" s="27">
        <v>40.67</v>
      </c>
      <c r="M271" s="27">
        <v>44.01</v>
      </c>
      <c r="N271" s="27">
        <v>74.37</v>
      </c>
      <c r="O271" s="26"/>
      <c r="P271" s="27">
        <v>79.09</v>
      </c>
    </row>
    <row r="272" spans="1:16" x14ac:dyDescent="0.3">
      <c r="A272" s="25" t="s">
        <v>346</v>
      </c>
      <c r="B272" s="27">
        <v>87.31</v>
      </c>
      <c r="C272" s="27">
        <v>68.17</v>
      </c>
      <c r="D272" s="27">
        <v>78.23</v>
      </c>
      <c r="E272" s="27">
        <v>68.66</v>
      </c>
      <c r="F272" s="27">
        <v>41.28</v>
      </c>
      <c r="G272" s="27">
        <v>35.71</v>
      </c>
      <c r="H272" s="27">
        <v>104.12</v>
      </c>
      <c r="I272" s="27">
        <v>66.260000000000005</v>
      </c>
      <c r="J272" s="27">
        <v>90.21</v>
      </c>
      <c r="K272" s="27">
        <v>144.11000000000001</v>
      </c>
      <c r="L272" s="27">
        <v>42.31</v>
      </c>
      <c r="M272" s="27">
        <v>43.75</v>
      </c>
      <c r="N272" s="27">
        <v>75.11</v>
      </c>
      <c r="O272" s="26"/>
      <c r="P272" s="27">
        <v>79.61</v>
      </c>
    </row>
    <row r="273" spans="1:16" x14ac:dyDescent="0.3">
      <c r="A273" s="25" t="s">
        <v>347</v>
      </c>
      <c r="B273" s="27">
        <v>88.33</v>
      </c>
      <c r="C273" s="27">
        <v>69.069999999999993</v>
      </c>
      <c r="D273" s="27">
        <v>78.95</v>
      </c>
      <c r="E273" s="27">
        <v>69.2</v>
      </c>
      <c r="F273" s="27">
        <v>43.19</v>
      </c>
      <c r="G273" s="27">
        <v>36.56</v>
      </c>
      <c r="H273" s="27">
        <v>103.82</v>
      </c>
      <c r="I273" s="27">
        <v>63.8</v>
      </c>
      <c r="J273" s="27">
        <v>89.92</v>
      </c>
      <c r="K273" s="27">
        <v>140.82</v>
      </c>
      <c r="L273" s="27">
        <v>43.94</v>
      </c>
      <c r="M273" s="27">
        <v>43.44</v>
      </c>
      <c r="N273" s="27">
        <v>75.91</v>
      </c>
      <c r="O273" s="26"/>
      <c r="P273" s="27">
        <v>80.180000000000007</v>
      </c>
    </row>
    <row r="274" spans="1:16" x14ac:dyDescent="0.3">
      <c r="A274" s="25" t="s">
        <v>348</v>
      </c>
      <c r="B274" s="27">
        <v>89.53</v>
      </c>
      <c r="C274" s="27">
        <v>69.97</v>
      </c>
      <c r="D274" s="27">
        <v>79.599999999999994</v>
      </c>
      <c r="E274" s="27">
        <v>69.489999999999995</v>
      </c>
      <c r="F274" s="27">
        <v>45.31</v>
      </c>
      <c r="G274" s="27">
        <v>37.200000000000003</v>
      </c>
      <c r="H274" s="27">
        <v>103.6</v>
      </c>
      <c r="I274" s="27">
        <v>61.61</v>
      </c>
      <c r="J274" s="27">
        <v>89.64</v>
      </c>
      <c r="K274" s="27">
        <v>137.56</v>
      </c>
      <c r="L274" s="27">
        <v>45.62</v>
      </c>
      <c r="M274" s="27">
        <v>43.32</v>
      </c>
      <c r="N274" s="27">
        <v>76.83</v>
      </c>
      <c r="O274" s="26"/>
      <c r="P274" s="27">
        <v>80.819999999999993</v>
      </c>
    </row>
    <row r="275" spans="1:16" x14ac:dyDescent="0.3">
      <c r="A275" s="25" t="s">
        <v>349</v>
      </c>
      <c r="B275" s="27">
        <v>90.54</v>
      </c>
      <c r="C275" s="27">
        <v>70.67</v>
      </c>
      <c r="D275" s="27">
        <v>80.489999999999995</v>
      </c>
      <c r="E275" s="27">
        <v>69.790000000000006</v>
      </c>
      <c r="F275" s="27">
        <v>47.02</v>
      </c>
      <c r="G275" s="27">
        <v>38.590000000000003</v>
      </c>
      <c r="H275" s="27">
        <v>103.58</v>
      </c>
      <c r="I275" s="27">
        <v>59.23</v>
      </c>
      <c r="J275" s="27">
        <v>89.43</v>
      </c>
      <c r="K275" s="27">
        <v>133.88999999999999</v>
      </c>
      <c r="L275" s="27">
        <v>47.59</v>
      </c>
      <c r="M275" s="27">
        <v>43.32</v>
      </c>
      <c r="N275" s="27">
        <v>77.72</v>
      </c>
      <c r="O275" s="26"/>
      <c r="P275" s="27">
        <v>81.41</v>
      </c>
    </row>
    <row r="276" spans="1:16" x14ac:dyDescent="0.3">
      <c r="A276" s="25" t="s">
        <v>350</v>
      </c>
      <c r="B276" s="27">
        <v>91.21</v>
      </c>
      <c r="C276" s="27">
        <v>71.13</v>
      </c>
      <c r="D276" s="27">
        <v>80.959999999999994</v>
      </c>
      <c r="E276" s="27">
        <v>70.510000000000005</v>
      </c>
      <c r="F276" s="27">
        <v>49.71</v>
      </c>
      <c r="G276" s="27">
        <v>42.27</v>
      </c>
      <c r="H276" s="27">
        <v>103.82</v>
      </c>
      <c r="I276" s="27">
        <v>57.06</v>
      </c>
      <c r="J276" s="27">
        <v>89.23</v>
      </c>
      <c r="K276" s="27">
        <v>130.35</v>
      </c>
      <c r="L276" s="27">
        <v>49.46</v>
      </c>
      <c r="M276" s="27">
        <v>43.71</v>
      </c>
      <c r="N276" s="27">
        <v>78.48</v>
      </c>
      <c r="O276" s="26"/>
      <c r="P276" s="27">
        <v>82.04</v>
      </c>
    </row>
    <row r="277" spans="1:16" x14ac:dyDescent="0.3">
      <c r="A277" s="25" t="s">
        <v>351</v>
      </c>
      <c r="B277" s="27">
        <v>91.92</v>
      </c>
      <c r="C277" s="27">
        <v>71.760000000000005</v>
      </c>
      <c r="D277" s="27">
        <v>81.5</v>
      </c>
      <c r="E277" s="27">
        <v>70.680000000000007</v>
      </c>
      <c r="F277" s="27">
        <v>50.96</v>
      </c>
      <c r="G277" s="27">
        <v>43.13</v>
      </c>
      <c r="H277" s="27">
        <v>103.67</v>
      </c>
      <c r="I277" s="27">
        <v>55.59</v>
      </c>
      <c r="J277" s="27">
        <v>89.02</v>
      </c>
      <c r="K277" s="27">
        <v>126.95</v>
      </c>
      <c r="L277" s="27">
        <v>51.31</v>
      </c>
      <c r="M277" s="27">
        <v>43.47</v>
      </c>
      <c r="N277" s="27">
        <v>79.19</v>
      </c>
      <c r="O277" s="26"/>
      <c r="P277" s="27">
        <v>82.45</v>
      </c>
    </row>
    <row r="278" spans="1:16" x14ac:dyDescent="0.3">
      <c r="A278" s="25" t="s">
        <v>352</v>
      </c>
      <c r="B278" s="27">
        <v>92.91</v>
      </c>
      <c r="C278" s="27">
        <v>72.55</v>
      </c>
      <c r="D278" s="27">
        <v>82.09</v>
      </c>
      <c r="E278" s="27">
        <v>71.05</v>
      </c>
      <c r="F278" s="27">
        <v>53.4</v>
      </c>
      <c r="G278" s="27">
        <v>44.44</v>
      </c>
      <c r="H278" s="27">
        <v>103.8</v>
      </c>
      <c r="I278" s="27">
        <v>54.91</v>
      </c>
      <c r="J278" s="27">
        <v>88.81</v>
      </c>
      <c r="K278" s="27">
        <v>123.69</v>
      </c>
      <c r="L278" s="27">
        <v>53.07</v>
      </c>
      <c r="M278" s="27">
        <v>43.69</v>
      </c>
      <c r="N278" s="27">
        <v>79.92</v>
      </c>
      <c r="O278" s="26"/>
      <c r="P278" s="27">
        <v>83.12</v>
      </c>
    </row>
    <row r="279" spans="1:16" x14ac:dyDescent="0.3">
      <c r="A279" s="25" t="s">
        <v>353</v>
      </c>
      <c r="B279" s="27">
        <v>93.92</v>
      </c>
      <c r="C279" s="27">
        <v>73.239999999999995</v>
      </c>
      <c r="D279" s="27">
        <v>82.8</v>
      </c>
      <c r="E279" s="27">
        <v>71.23</v>
      </c>
      <c r="F279" s="27">
        <v>54.91</v>
      </c>
      <c r="G279" s="27">
        <v>45.88</v>
      </c>
      <c r="H279" s="27">
        <v>104.05</v>
      </c>
      <c r="I279" s="27">
        <v>54.93</v>
      </c>
      <c r="J279" s="27">
        <v>88.32</v>
      </c>
      <c r="K279" s="27">
        <v>120.59</v>
      </c>
      <c r="L279" s="27">
        <v>54.95</v>
      </c>
      <c r="M279" s="27">
        <v>42.86</v>
      </c>
      <c r="N279" s="27">
        <v>80.55</v>
      </c>
      <c r="O279" s="26"/>
      <c r="P279" s="27">
        <v>83.71</v>
      </c>
    </row>
    <row r="280" spans="1:16" x14ac:dyDescent="0.3">
      <c r="A280" s="25" t="s">
        <v>354</v>
      </c>
      <c r="B280" s="27">
        <v>94.81</v>
      </c>
      <c r="C280" s="27">
        <v>73.91</v>
      </c>
      <c r="D280" s="27">
        <v>83.08</v>
      </c>
      <c r="E280" s="27">
        <v>73.27</v>
      </c>
      <c r="F280" s="27">
        <v>55.65</v>
      </c>
      <c r="G280" s="27">
        <v>46.76</v>
      </c>
      <c r="H280" s="27">
        <v>104</v>
      </c>
      <c r="I280" s="27">
        <v>55.64</v>
      </c>
      <c r="J280" s="27">
        <v>87.89</v>
      </c>
      <c r="K280" s="27">
        <v>117.62</v>
      </c>
      <c r="L280" s="27">
        <v>56.52</v>
      </c>
      <c r="M280" s="27">
        <v>42.4</v>
      </c>
      <c r="N280" s="27">
        <v>81.05</v>
      </c>
      <c r="O280" s="26"/>
      <c r="P280" s="27">
        <v>84.35</v>
      </c>
    </row>
    <row r="281" spans="1:16" x14ac:dyDescent="0.3">
      <c r="A281" s="25" t="s">
        <v>355</v>
      </c>
      <c r="B281" s="27">
        <v>95.55</v>
      </c>
      <c r="C281" s="27">
        <v>74.650000000000006</v>
      </c>
      <c r="D281" s="27">
        <v>83.58</v>
      </c>
      <c r="E281" s="27">
        <v>74.319999999999993</v>
      </c>
      <c r="F281" s="27">
        <v>56.48</v>
      </c>
      <c r="G281" s="27">
        <v>47.65</v>
      </c>
      <c r="H281" s="27">
        <v>103.93</v>
      </c>
      <c r="I281" s="27">
        <v>56.97</v>
      </c>
      <c r="J281" s="27">
        <v>87.47</v>
      </c>
      <c r="K281" s="27">
        <v>114.79</v>
      </c>
      <c r="L281" s="27">
        <v>57.74</v>
      </c>
      <c r="M281" s="27">
        <v>42</v>
      </c>
      <c r="N281" s="27">
        <v>81.540000000000006</v>
      </c>
      <c r="O281" s="26"/>
      <c r="P281" s="27">
        <v>84.84</v>
      </c>
    </row>
    <row r="282" spans="1:16" x14ac:dyDescent="0.3">
      <c r="A282" s="25" t="s">
        <v>356</v>
      </c>
      <c r="B282" s="27">
        <v>96.18</v>
      </c>
      <c r="C282" s="27">
        <v>75.13</v>
      </c>
      <c r="D282" s="27">
        <v>83.9</v>
      </c>
      <c r="E282" s="27">
        <v>74.41</v>
      </c>
      <c r="F282" s="27">
        <v>59</v>
      </c>
      <c r="G282" s="27">
        <v>49.36</v>
      </c>
      <c r="H282" s="27">
        <v>104.28</v>
      </c>
      <c r="I282" s="27">
        <v>59.2</v>
      </c>
      <c r="J282" s="27">
        <v>87.03</v>
      </c>
      <c r="K282" s="27">
        <v>112.1</v>
      </c>
      <c r="L282" s="27">
        <v>58.86</v>
      </c>
      <c r="M282" s="27">
        <v>41.99</v>
      </c>
      <c r="N282" s="27">
        <v>82.11</v>
      </c>
      <c r="O282" s="26"/>
      <c r="P282" s="27">
        <v>85.35</v>
      </c>
    </row>
    <row r="283" spans="1:16" x14ac:dyDescent="0.3">
      <c r="A283" s="25" t="s">
        <v>357</v>
      </c>
      <c r="B283" s="27">
        <v>96.72</v>
      </c>
      <c r="C283" s="27">
        <v>75.61</v>
      </c>
      <c r="D283" s="27">
        <v>84.4</v>
      </c>
      <c r="E283" s="27">
        <v>74.83</v>
      </c>
      <c r="F283" s="27">
        <v>60.5</v>
      </c>
      <c r="G283" s="27">
        <v>51.03</v>
      </c>
      <c r="H283" s="27">
        <v>104.15</v>
      </c>
      <c r="I283" s="27">
        <v>61.28</v>
      </c>
      <c r="J283" s="27">
        <v>86.37</v>
      </c>
      <c r="K283" s="27">
        <v>109.6</v>
      </c>
      <c r="L283" s="27">
        <v>59.7</v>
      </c>
      <c r="M283" s="27">
        <v>41.54</v>
      </c>
      <c r="N283" s="27">
        <v>82.77</v>
      </c>
      <c r="O283" s="26"/>
      <c r="P283" s="27">
        <v>85.7</v>
      </c>
    </row>
    <row r="284" spans="1:16" x14ac:dyDescent="0.3">
      <c r="A284" s="25" t="s">
        <v>358</v>
      </c>
      <c r="B284" s="27">
        <v>97.14</v>
      </c>
      <c r="C284" s="27">
        <v>75.930000000000007</v>
      </c>
      <c r="D284" s="27">
        <v>84.72</v>
      </c>
      <c r="E284" s="27">
        <v>76.760000000000005</v>
      </c>
      <c r="F284" s="27">
        <v>62.09</v>
      </c>
      <c r="G284" s="27">
        <v>52.14</v>
      </c>
      <c r="H284" s="27">
        <v>104.33</v>
      </c>
      <c r="I284" s="27">
        <v>63.34</v>
      </c>
      <c r="J284" s="27">
        <v>85.74</v>
      </c>
      <c r="K284" s="27">
        <v>107.19</v>
      </c>
      <c r="L284" s="27">
        <v>60.63</v>
      </c>
      <c r="M284" s="27">
        <v>40.98</v>
      </c>
      <c r="N284" s="27">
        <v>83.46</v>
      </c>
      <c r="O284" s="26"/>
      <c r="P284" s="27">
        <v>86.18</v>
      </c>
    </row>
    <row r="285" spans="1:16" x14ac:dyDescent="0.3">
      <c r="A285" s="25" t="s">
        <v>359</v>
      </c>
      <c r="B285" s="27">
        <v>97.64</v>
      </c>
      <c r="C285" s="27">
        <v>76.290000000000006</v>
      </c>
      <c r="D285" s="27">
        <v>85.18</v>
      </c>
      <c r="E285" s="27">
        <v>77.73</v>
      </c>
      <c r="F285" s="27">
        <v>63.28</v>
      </c>
      <c r="G285" s="27">
        <v>53.27</v>
      </c>
      <c r="H285" s="27">
        <v>104.28</v>
      </c>
      <c r="I285" s="27">
        <v>65.709999999999994</v>
      </c>
      <c r="J285" s="27">
        <v>85.14</v>
      </c>
      <c r="K285" s="27">
        <v>104.84</v>
      </c>
      <c r="L285" s="27">
        <v>61.54</v>
      </c>
      <c r="M285" s="27">
        <v>41.21</v>
      </c>
      <c r="N285" s="27">
        <v>84.24</v>
      </c>
      <c r="O285" s="26"/>
      <c r="P285" s="27">
        <v>86.57</v>
      </c>
    </row>
    <row r="286" spans="1:16" x14ac:dyDescent="0.3">
      <c r="A286" s="25" t="s">
        <v>360</v>
      </c>
      <c r="B286" s="27">
        <v>98.73</v>
      </c>
      <c r="C286" s="27">
        <v>76.87</v>
      </c>
      <c r="D286" s="27">
        <v>85.92</v>
      </c>
      <c r="E286" s="27">
        <v>78.27</v>
      </c>
      <c r="F286" s="27">
        <v>65.260000000000005</v>
      </c>
      <c r="G286" s="27">
        <v>55.06</v>
      </c>
      <c r="H286" s="27">
        <v>104.7</v>
      </c>
      <c r="I286" s="27">
        <v>67.7</v>
      </c>
      <c r="J286" s="27">
        <v>84.55</v>
      </c>
      <c r="K286" s="27">
        <v>102.55</v>
      </c>
      <c r="L286" s="27">
        <v>62.79</v>
      </c>
      <c r="M286" s="27">
        <v>41.61</v>
      </c>
      <c r="N286" s="27">
        <v>84.98</v>
      </c>
      <c r="O286" s="26"/>
      <c r="P286" s="27">
        <v>87.31</v>
      </c>
    </row>
    <row r="287" spans="1:16" x14ac:dyDescent="0.3">
      <c r="A287" s="25" t="s">
        <v>361</v>
      </c>
      <c r="B287" s="27">
        <v>99.83</v>
      </c>
      <c r="C287" s="27">
        <v>77.42</v>
      </c>
      <c r="D287" s="27">
        <v>86.68</v>
      </c>
      <c r="E287" s="27">
        <v>78.7</v>
      </c>
      <c r="F287" s="27">
        <v>65.709999999999994</v>
      </c>
      <c r="G287" s="27">
        <v>56</v>
      </c>
      <c r="H287" s="27">
        <v>104.81</v>
      </c>
      <c r="I287" s="27">
        <v>68.88</v>
      </c>
      <c r="J287" s="27">
        <v>83.98</v>
      </c>
      <c r="K287" s="27">
        <v>100.09</v>
      </c>
      <c r="L287" s="27">
        <v>64.36</v>
      </c>
      <c r="M287" s="27">
        <v>41.28</v>
      </c>
      <c r="N287" s="27">
        <v>85.73</v>
      </c>
      <c r="O287" s="26"/>
      <c r="P287" s="27">
        <v>87.88</v>
      </c>
    </row>
    <row r="288" spans="1:16" x14ac:dyDescent="0.3">
      <c r="A288" s="25" t="s">
        <v>362</v>
      </c>
      <c r="B288" s="27">
        <v>100.48</v>
      </c>
      <c r="C288" s="27">
        <v>77.739999999999995</v>
      </c>
      <c r="D288" s="27">
        <v>87.09</v>
      </c>
      <c r="E288" s="27">
        <v>79.430000000000007</v>
      </c>
      <c r="F288" s="27">
        <v>65.52</v>
      </c>
      <c r="G288" s="27">
        <v>56.55</v>
      </c>
      <c r="H288" s="27">
        <v>104.59</v>
      </c>
      <c r="I288" s="27">
        <v>69.7</v>
      </c>
      <c r="J288" s="27">
        <v>83.43</v>
      </c>
      <c r="K288" s="27">
        <v>97.64</v>
      </c>
      <c r="L288" s="27">
        <v>66.099999999999994</v>
      </c>
      <c r="M288" s="27">
        <v>41.23</v>
      </c>
      <c r="N288" s="27">
        <v>86.35</v>
      </c>
      <c r="O288" s="26"/>
      <c r="P288" s="27">
        <v>88.23</v>
      </c>
    </row>
    <row r="289" spans="1:16" x14ac:dyDescent="0.3">
      <c r="A289" s="25" t="s">
        <v>363</v>
      </c>
      <c r="B289" s="27">
        <v>100.91</v>
      </c>
      <c r="C289" s="27">
        <v>77.989999999999995</v>
      </c>
      <c r="D289" s="27">
        <v>87.27</v>
      </c>
      <c r="E289" s="27">
        <v>80</v>
      </c>
      <c r="F289" s="27">
        <v>66.37</v>
      </c>
      <c r="G289" s="27">
        <v>56.98</v>
      </c>
      <c r="H289" s="27">
        <v>104.59</v>
      </c>
      <c r="I289" s="27">
        <v>70.38</v>
      </c>
      <c r="J289" s="27">
        <v>82.94</v>
      </c>
      <c r="K289" s="27">
        <v>95.15</v>
      </c>
      <c r="L289" s="27">
        <v>67.709999999999994</v>
      </c>
      <c r="M289" s="27">
        <v>41.04</v>
      </c>
      <c r="N289" s="27">
        <v>86.96</v>
      </c>
      <c r="O289" s="26"/>
      <c r="P289" s="27">
        <v>88.55</v>
      </c>
    </row>
    <row r="290" spans="1:16" x14ac:dyDescent="0.3">
      <c r="A290" s="25" t="s">
        <v>364</v>
      </c>
      <c r="B290" s="27">
        <v>101.65</v>
      </c>
      <c r="C290" s="27">
        <v>78.27</v>
      </c>
      <c r="D290" s="27">
        <v>87.43</v>
      </c>
      <c r="E290" s="27">
        <v>80.05</v>
      </c>
      <c r="F290" s="27">
        <v>67.08</v>
      </c>
      <c r="G290" s="27">
        <v>57.58</v>
      </c>
      <c r="H290" s="27">
        <v>104.67</v>
      </c>
      <c r="I290" s="27">
        <v>71.16</v>
      </c>
      <c r="J290" s="27">
        <v>82.55</v>
      </c>
      <c r="K290" s="27">
        <v>92.61</v>
      </c>
      <c r="L290" s="27">
        <v>68.97</v>
      </c>
      <c r="M290" s="27">
        <v>41.16</v>
      </c>
      <c r="N290" s="27">
        <v>87.54</v>
      </c>
      <c r="O290" s="26"/>
      <c r="P290" s="27">
        <v>88.93</v>
      </c>
    </row>
    <row r="291" spans="1:16" x14ac:dyDescent="0.3">
      <c r="A291" s="25" t="s">
        <v>365</v>
      </c>
      <c r="B291" s="27">
        <v>102.38</v>
      </c>
      <c r="C291" s="27">
        <v>78.66</v>
      </c>
      <c r="D291" s="27">
        <v>88.1</v>
      </c>
      <c r="E291" s="27">
        <v>80.09</v>
      </c>
      <c r="F291" s="27">
        <v>67.05</v>
      </c>
      <c r="G291" s="27">
        <v>58.64</v>
      </c>
      <c r="H291" s="27">
        <v>104.34</v>
      </c>
      <c r="I291" s="27">
        <v>71.14</v>
      </c>
      <c r="J291" s="27">
        <v>82.34</v>
      </c>
      <c r="K291" s="27">
        <v>90.05</v>
      </c>
      <c r="L291" s="27">
        <v>69.81</v>
      </c>
      <c r="M291" s="27">
        <v>41.28</v>
      </c>
      <c r="N291" s="27">
        <v>88.16</v>
      </c>
      <c r="O291" s="26"/>
      <c r="P291" s="27">
        <v>89.22</v>
      </c>
    </row>
    <row r="292" spans="1:16" x14ac:dyDescent="0.3">
      <c r="A292" s="25" t="s">
        <v>366</v>
      </c>
      <c r="B292" s="27">
        <v>102.39</v>
      </c>
      <c r="C292" s="27">
        <v>78.8</v>
      </c>
      <c r="D292" s="27">
        <v>88.05</v>
      </c>
      <c r="E292" s="27">
        <v>80.91</v>
      </c>
      <c r="F292" s="27">
        <v>67.06</v>
      </c>
      <c r="G292" s="27">
        <v>59.36</v>
      </c>
      <c r="H292" s="27">
        <v>104.16</v>
      </c>
      <c r="I292" s="27">
        <v>70.599999999999994</v>
      </c>
      <c r="J292" s="27">
        <v>82.22</v>
      </c>
      <c r="K292" s="27">
        <v>90.3</v>
      </c>
      <c r="L292" s="27">
        <v>70.430000000000007</v>
      </c>
      <c r="M292" s="27">
        <v>41.16</v>
      </c>
      <c r="N292" s="27">
        <v>88.89</v>
      </c>
      <c r="O292" s="26"/>
      <c r="P292" s="27">
        <v>89.34</v>
      </c>
    </row>
    <row r="293" spans="1:16" x14ac:dyDescent="0.3">
      <c r="A293" s="25" t="s">
        <v>367</v>
      </c>
      <c r="B293" s="27">
        <v>102.49</v>
      </c>
      <c r="C293" s="27">
        <v>79.08</v>
      </c>
      <c r="D293" s="27">
        <v>88.21</v>
      </c>
      <c r="E293" s="27">
        <v>81.13</v>
      </c>
      <c r="F293" s="27">
        <v>66.92</v>
      </c>
      <c r="G293" s="27">
        <v>60.24</v>
      </c>
      <c r="H293" s="27">
        <v>104.02</v>
      </c>
      <c r="I293" s="27">
        <v>70.19</v>
      </c>
      <c r="J293" s="27">
        <v>82.2</v>
      </c>
      <c r="K293" s="27">
        <v>89.9</v>
      </c>
      <c r="L293" s="27">
        <v>70.87</v>
      </c>
      <c r="M293" s="27">
        <v>41.78</v>
      </c>
      <c r="N293" s="27">
        <v>89.61</v>
      </c>
      <c r="O293" s="26"/>
      <c r="P293" s="27">
        <v>89.47</v>
      </c>
    </row>
    <row r="294" spans="1:16" x14ac:dyDescent="0.3">
      <c r="A294" s="25" t="s">
        <v>368</v>
      </c>
      <c r="B294" s="27">
        <v>102.78</v>
      </c>
      <c r="C294" s="27">
        <v>79.489999999999995</v>
      </c>
      <c r="D294" s="27">
        <v>88.2</v>
      </c>
      <c r="E294" s="27">
        <v>80.84</v>
      </c>
      <c r="F294" s="27">
        <v>67.95</v>
      </c>
      <c r="G294" s="27">
        <v>61.31</v>
      </c>
      <c r="H294" s="27">
        <v>104.18</v>
      </c>
      <c r="I294" s="27">
        <v>70.2</v>
      </c>
      <c r="J294" s="27">
        <v>82.24</v>
      </c>
      <c r="K294" s="27">
        <v>88.94</v>
      </c>
      <c r="L294" s="27">
        <v>71.2</v>
      </c>
      <c r="M294" s="27">
        <v>42.58</v>
      </c>
      <c r="N294" s="27">
        <v>90.37</v>
      </c>
      <c r="O294" s="26"/>
      <c r="P294" s="27">
        <v>89.75</v>
      </c>
    </row>
    <row r="295" spans="1:16" x14ac:dyDescent="0.3">
      <c r="A295" s="25" t="s">
        <v>369</v>
      </c>
      <c r="B295" s="27">
        <v>103</v>
      </c>
      <c r="C295" s="27">
        <v>79.709999999999994</v>
      </c>
      <c r="D295" s="27">
        <v>88.71</v>
      </c>
      <c r="E295" s="27">
        <v>80.63</v>
      </c>
      <c r="F295" s="27">
        <v>68.540000000000006</v>
      </c>
      <c r="G295" s="27">
        <v>62.33</v>
      </c>
      <c r="H295" s="27">
        <v>103.87</v>
      </c>
      <c r="I295" s="27">
        <v>69.66</v>
      </c>
      <c r="J295" s="27">
        <v>82.72</v>
      </c>
      <c r="K295" s="27">
        <v>88.53</v>
      </c>
      <c r="L295" s="27">
        <v>71.59</v>
      </c>
      <c r="M295" s="27">
        <v>43.5</v>
      </c>
      <c r="N295" s="27">
        <v>91.08</v>
      </c>
      <c r="O295" s="26"/>
      <c r="P295" s="27">
        <v>89.92</v>
      </c>
    </row>
    <row r="296" spans="1:16" x14ac:dyDescent="0.3">
      <c r="A296" s="25" t="s">
        <v>370</v>
      </c>
      <c r="B296" s="27">
        <v>103.19</v>
      </c>
      <c r="C296" s="27">
        <v>79.89</v>
      </c>
      <c r="D296" s="27">
        <v>88.99</v>
      </c>
      <c r="E296" s="27">
        <v>81.12</v>
      </c>
      <c r="F296" s="27">
        <v>71.17</v>
      </c>
      <c r="G296" s="27">
        <v>63.61</v>
      </c>
      <c r="H296" s="27">
        <v>104.06</v>
      </c>
      <c r="I296" s="27">
        <v>69.209999999999994</v>
      </c>
      <c r="J296" s="27">
        <v>83.2</v>
      </c>
      <c r="K296" s="27">
        <v>89</v>
      </c>
      <c r="L296" s="27">
        <v>71.95</v>
      </c>
      <c r="M296" s="27">
        <v>44.34</v>
      </c>
      <c r="N296" s="27">
        <v>91.64</v>
      </c>
      <c r="O296" s="26"/>
      <c r="P296" s="27">
        <v>90.32</v>
      </c>
    </row>
    <row r="297" spans="1:16" x14ac:dyDescent="0.3">
      <c r="A297" s="25" t="s">
        <v>371</v>
      </c>
      <c r="B297" s="27">
        <v>103.37</v>
      </c>
      <c r="C297" s="27">
        <v>80.099999999999994</v>
      </c>
      <c r="D297" s="27">
        <v>89.31</v>
      </c>
      <c r="E297" s="27">
        <v>81.349999999999994</v>
      </c>
      <c r="F297" s="27">
        <v>72.41</v>
      </c>
      <c r="G297" s="27">
        <v>65.16</v>
      </c>
      <c r="H297" s="27">
        <v>104.27</v>
      </c>
      <c r="I297" s="27">
        <v>69.010000000000005</v>
      </c>
      <c r="J297" s="27">
        <v>83.75</v>
      </c>
      <c r="K297" s="27">
        <v>88.57</v>
      </c>
      <c r="L297" s="27">
        <v>72.36</v>
      </c>
      <c r="M297" s="27">
        <v>45.1</v>
      </c>
      <c r="N297" s="27">
        <v>92.19</v>
      </c>
      <c r="O297" s="26"/>
      <c r="P297" s="27">
        <v>90.67</v>
      </c>
    </row>
    <row r="298" spans="1:16" x14ac:dyDescent="0.3">
      <c r="A298" s="25" t="s">
        <v>372</v>
      </c>
      <c r="B298" s="27">
        <v>103.64</v>
      </c>
      <c r="C298" s="27">
        <v>80.36</v>
      </c>
      <c r="D298" s="27">
        <v>89.54</v>
      </c>
      <c r="E298" s="27">
        <v>81.510000000000005</v>
      </c>
      <c r="F298" s="27">
        <v>74.95</v>
      </c>
      <c r="G298" s="27">
        <v>67.31</v>
      </c>
      <c r="H298" s="27">
        <v>104.68</v>
      </c>
      <c r="I298" s="27">
        <v>70.260000000000005</v>
      </c>
      <c r="J298" s="27">
        <v>84.32</v>
      </c>
      <c r="K298" s="27">
        <v>88.68</v>
      </c>
      <c r="L298" s="27">
        <v>72.739999999999995</v>
      </c>
      <c r="M298" s="27">
        <v>46.61</v>
      </c>
      <c r="N298" s="27">
        <v>92.68</v>
      </c>
      <c r="O298" s="26"/>
      <c r="P298" s="27">
        <v>91.19</v>
      </c>
    </row>
    <row r="299" spans="1:16" x14ac:dyDescent="0.3">
      <c r="A299" s="25" t="s">
        <v>373</v>
      </c>
      <c r="B299" s="27">
        <v>103.76</v>
      </c>
      <c r="C299" s="27">
        <v>80.81</v>
      </c>
      <c r="D299" s="27">
        <v>90.03</v>
      </c>
      <c r="E299" s="27">
        <v>82.06</v>
      </c>
      <c r="F299" s="27">
        <v>77.400000000000006</v>
      </c>
      <c r="G299" s="27">
        <v>69.010000000000005</v>
      </c>
      <c r="H299" s="27">
        <v>104.72</v>
      </c>
      <c r="I299" s="27">
        <v>71.900000000000006</v>
      </c>
      <c r="J299" s="27">
        <v>84.7</v>
      </c>
      <c r="K299" s="27">
        <v>85.7</v>
      </c>
      <c r="L299" s="27">
        <v>73.17</v>
      </c>
      <c r="M299" s="27">
        <v>47.74</v>
      </c>
      <c r="N299" s="27">
        <v>93.12</v>
      </c>
      <c r="O299" s="26"/>
      <c r="P299" s="27">
        <v>91.57</v>
      </c>
    </row>
    <row r="300" spans="1:16" x14ac:dyDescent="0.3">
      <c r="A300" s="25" t="s">
        <v>374</v>
      </c>
      <c r="B300" s="27">
        <v>103.83</v>
      </c>
      <c r="C300" s="27">
        <v>81.28</v>
      </c>
      <c r="D300" s="27">
        <v>90.29</v>
      </c>
      <c r="E300" s="27">
        <v>82.96</v>
      </c>
      <c r="F300" s="27">
        <v>78.94</v>
      </c>
      <c r="G300" s="27">
        <v>70.459999999999994</v>
      </c>
      <c r="H300" s="27">
        <v>104.65</v>
      </c>
      <c r="I300" s="27">
        <v>73.87</v>
      </c>
      <c r="J300" s="27">
        <v>85.03</v>
      </c>
      <c r="K300" s="27">
        <v>83.68</v>
      </c>
      <c r="L300" s="27">
        <v>73.37</v>
      </c>
      <c r="M300" s="27">
        <v>48.34</v>
      </c>
      <c r="N300" s="27">
        <v>93.38</v>
      </c>
      <c r="O300" s="26"/>
      <c r="P300" s="27">
        <v>91.87</v>
      </c>
    </row>
    <row r="301" spans="1:16" x14ac:dyDescent="0.3">
      <c r="A301" s="25" t="s">
        <v>375</v>
      </c>
      <c r="B301" s="27">
        <v>104.04</v>
      </c>
      <c r="C301" s="27">
        <v>81.849999999999994</v>
      </c>
      <c r="D301" s="27">
        <v>90.82</v>
      </c>
      <c r="E301" s="27">
        <v>84.18</v>
      </c>
      <c r="F301" s="27">
        <v>81.92</v>
      </c>
      <c r="G301" s="27">
        <v>73.02</v>
      </c>
      <c r="H301" s="27">
        <v>104.78</v>
      </c>
      <c r="I301" s="27">
        <v>75.03</v>
      </c>
      <c r="J301" s="27">
        <v>85.35</v>
      </c>
      <c r="K301" s="27">
        <v>81.650000000000006</v>
      </c>
      <c r="L301" s="27">
        <v>73.650000000000006</v>
      </c>
      <c r="M301" s="27">
        <v>49.26</v>
      </c>
      <c r="N301" s="27">
        <v>93.64</v>
      </c>
      <c r="O301" s="26"/>
      <c r="P301" s="27">
        <v>92.39</v>
      </c>
    </row>
    <row r="302" spans="1:16" x14ac:dyDescent="0.3">
      <c r="A302" s="25" t="s">
        <v>376</v>
      </c>
      <c r="B302" s="27">
        <v>104.39</v>
      </c>
      <c r="C302" s="27">
        <v>82.31</v>
      </c>
      <c r="D302" s="27">
        <v>91.19</v>
      </c>
      <c r="E302" s="27">
        <v>85.02</v>
      </c>
      <c r="F302" s="27">
        <v>85.62</v>
      </c>
      <c r="G302" s="27">
        <v>75.209999999999994</v>
      </c>
      <c r="H302" s="27">
        <v>105.21</v>
      </c>
      <c r="I302" s="27">
        <v>76.150000000000006</v>
      </c>
      <c r="J302" s="27">
        <v>85.65</v>
      </c>
      <c r="K302" s="27">
        <v>79.930000000000007</v>
      </c>
      <c r="L302" s="27">
        <v>73.97</v>
      </c>
      <c r="M302" s="27">
        <v>51.13</v>
      </c>
      <c r="N302" s="27">
        <v>93.9</v>
      </c>
      <c r="O302" s="26"/>
      <c r="P302" s="27">
        <v>93.01</v>
      </c>
    </row>
    <row r="303" spans="1:16" x14ac:dyDescent="0.3">
      <c r="A303" s="25" t="s">
        <v>377</v>
      </c>
      <c r="B303" s="27">
        <v>104.58</v>
      </c>
      <c r="C303" s="27">
        <v>82.79</v>
      </c>
      <c r="D303" s="27">
        <v>91.6</v>
      </c>
      <c r="E303" s="27">
        <v>85.59</v>
      </c>
      <c r="F303" s="27">
        <v>89.02</v>
      </c>
      <c r="G303" s="27">
        <v>77.209999999999994</v>
      </c>
      <c r="H303" s="27">
        <v>105.53</v>
      </c>
      <c r="I303" s="27">
        <v>77.25</v>
      </c>
      <c r="J303" s="27">
        <v>86.08</v>
      </c>
      <c r="K303" s="27">
        <v>77.91</v>
      </c>
      <c r="L303" s="27">
        <v>74.5</v>
      </c>
      <c r="M303" s="27">
        <v>52.69</v>
      </c>
      <c r="N303" s="27">
        <v>94.21</v>
      </c>
      <c r="O303" s="26"/>
      <c r="P303" s="27">
        <v>93.53</v>
      </c>
    </row>
    <row r="304" spans="1:16" x14ac:dyDescent="0.3">
      <c r="A304" s="25" t="s">
        <v>378</v>
      </c>
      <c r="B304" s="27">
        <v>104.68</v>
      </c>
      <c r="C304" s="27">
        <v>83.16</v>
      </c>
      <c r="D304" s="27">
        <v>91.74</v>
      </c>
      <c r="E304" s="27">
        <v>87.03</v>
      </c>
      <c r="F304" s="27">
        <v>90.24</v>
      </c>
      <c r="G304" s="27">
        <v>78.66</v>
      </c>
      <c r="H304" s="27">
        <v>105.76</v>
      </c>
      <c r="I304" s="27">
        <v>78.05</v>
      </c>
      <c r="J304" s="27">
        <v>86.5</v>
      </c>
      <c r="K304" s="27">
        <v>76.2</v>
      </c>
      <c r="L304" s="27">
        <v>74.95</v>
      </c>
      <c r="M304" s="27">
        <v>53.49</v>
      </c>
      <c r="N304" s="27">
        <v>94.43</v>
      </c>
      <c r="O304" s="26"/>
      <c r="P304" s="27">
        <v>93.95</v>
      </c>
    </row>
    <row r="305" spans="1:16" x14ac:dyDescent="0.3">
      <c r="A305" s="25" t="s">
        <v>379</v>
      </c>
      <c r="B305" s="27">
        <v>104.94</v>
      </c>
      <c r="C305" s="27">
        <v>83.75</v>
      </c>
      <c r="D305" s="27">
        <v>92.3</v>
      </c>
      <c r="E305" s="27">
        <v>87.76</v>
      </c>
      <c r="F305" s="27">
        <v>92.59</v>
      </c>
      <c r="G305" s="27">
        <v>80.28</v>
      </c>
      <c r="H305" s="27">
        <v>106.22</v>
      </c>
      <c r="I305" s="27">
        <v>78.78</v>
      </c>
      <c r="J305" s="27">
        <v>86.98</v>
      </c>
      <c r="K305" s="27">
        <v>74.790000000000006</v>
      </c>
      <c r="L305" s="27">
        <v>75.36</v>
      </c>
      <c r="M305" s="27">
        <v>53.85</v>
      </c>
      <c r="N305" s="27">
        <v>94.55</v>
      </c>
      <c r="O305" s="26"/>
      <c r="P305" s="27">
        <v>94.46</v>
      </c>
    </row>
    <row r="306" spans="1:16" x14ac:dyDescent="0.3">
      <c r="A306" s="25" t="s">
        <v>380</v>
      </c>
      <c r="B306" s="27">
        <v>105.32</v>
      </c>
      <c r="C306" s="27">
        <v>84.16</v>
      </c>
      <c r="D306" s="27">
        <v>92.92</v>
      </c>
      <c r="E306" s="27">
        <v>87.94</v>
      </c>
      <c r="F306" s="27">
        <v>97.06</v>
      </c>
      <c r="G306" s="27">
        <v>82.62</v>
      </c>
      <c r="H306" s="27">
        <v>107.28</v>
      </c>
      <c r="I306" s="27">
        <v>79.650000000000006</v>
      </c>
      <c r="J306" s="27">
        <v>87.54</v>
      </c>
      <c r="K306" s="27">
        <v>74.92</v>
      </c>
      <c r="L306" s="27">
        <v>75.69</v>
      </c>
      <c r="M306" s="27">
        <v>55.56</v>
      </c>
      <c r="N306" s="27">
        <v>94.75</v>
      </c>
      <c r="O306" s="26"/>
      <c r="P306" s="27">
        <v>95.23</v>
      </c>
    </row>
    <row r="307" spans="1:16" x14ac:dyDescent="0.3">
      <c r="A307" s="25" t="s">
        <v>381</v>
      </c>
      <c r="B307" s="27">
        <v>105.47</v>
      </c>
      <c r="C307" s="27">
        <v>84.49</v>
      </c>
      <c r="D307" s="27">
        <v>93.41</v>
      </c>
      <c r="E307" s="27">
        <v>87.93</v>
      </c>
      <c r="F307" s="27">
        <v>99.01</v>
      </c>
      <c r="G307" s="27">
        <v>83.83</v>
      </c>
      <c r="H307" s="27">
        <v>107.65</v>
      </c>
      <c r="I307" s="27">
        <v>80.569999999999993</v>
      </c>
      <c r="J307" s="27">
        <v>88.16</v>
      </c>
      <c r="K307" s="27">
        <v>75.45</v>
      </c>
      <c r="L307" s="27">
        <v>76.13</v>
      </c>
      <c r="M307" s="27">
        <v>56.92</v>
      </c>
      <c r="N307" s="27">
        <v>94.91</v>
      </c>
      <c r="O307" s="26"/>
      <c r="P307" s="27">
        <v>95.62</v>
      </c>
    </row>
    <row r="308" spans="1:16" x14ac:dyDescent="0.3">
      <c r="A308" s="25" t="s">
        <v>382</v>
      </c>
      <c r="B308" s="27">
        <v>105.46</v>
      </c>
      <c r="C308" s="27">
        <v>84.87</v>
      </c>
      <c r="D308" s="27">
        <v>93.55</v>
      </c>
      <c r="E308" s="27">
        <v>88.71</v>
      </c>
      <c r="F308" s="27">
        <v>100.06</v>
      </c>
      <c r="G308" s="27">
        <v>84.81</v>
      </c>
      <c r="H308" s="27">
        <v>107.97</v>
      </c>
      <c r="I308" s="27">
        <v>81.569999999999993</v>
      </c>
      <c r="J308" s="27">
        <v>88.84</v>
      </c>
      <c r="K308" s="27">
        <v>75.58</v>
      </c>
      <c r="L308" s="27">
        <v>76.56</v>
      </c>
      <c r="M308" s="27">
        <v>57.18</v>
      </c>
      <c r="N308" s="27">
        <v>94.92</v>
      </c>
      <c r="O308" s="26"/>
      <c r="P308" s="27">
        <v>95.93</v>
      </c>
    </row>
    <row r="309" spans="1:16" x14ac:dyDescent="0.3">
      <c r="A309" s="25" t="s">
        <v>383</v>
      </c>
      <c r="B309" s="27">
        <v>105.4</v>
      </c>
      <c r="C309" s="27">
        <v>85.27</v>
      </c>
      <c r="D309" s="27">
        <v>93.99</v>
      </c>
      <c r="E309" s="27">
        <v>88.96</v>
      </c>
      <c r="F309" s="27">
        <v>100.44</v>
      </c>
      <c r="G309" s="27">
        <v>85.87</v>
      </c>
      <c r="H309" s="27">
        <v>108.2</v>
      </c>
      <c r="I309" s="27">
        <v>82.39</v>
      </c>
      <c r="J309" s="27">
        <v>89.53</v>
      </c>
      <c r="K309" s="27">
        <v>74.91</v>
      </c>
      <c r="L309" s="27">
        <v>77.17</v>
      </c>
      <c r="M309" s="27">
        <v>57.49</v>
      </c>
      <c r="N309" s="27">
        <v>94.99</v>
      </c>
      <c r="O309" s="26"/>
      <c r="P309" s="27">
        <v>96.15</v>
      </c>
    </row>
    <row r="310" spans="1:16" x14ac:dyDescent="0.3">
      <c r="A310" s="25" t="s">
        <v>384</v>
      </c>
      <c r="B310" s="27">
        <v>105.3</v>
      </c>
      <c r="C310" s="27">
        <v>85.39</v>
      </c>
      <c r="D310" s="27">
        <v>94.13</v>
      </c>
      <c r="E310" s="27">
        <v>89.26</v>
      </c>
      <c r="F310" s="27">
        <v>102.27</v>
      </c>
      <c r="G310" s="27">
        <v>86.79</v>
      </c>
      <c r="H310" s="27">
        <v>108.42</v>
      </c>
      <c r="I310" s="27">
        <v>83.98</v>
      </c>
      <c r="J310" s="27">
        <v>90.19</v>
      </c>
      <c r="K310" s="27">
        <v>74.849999999999994</v>
      </c>
      <c r="L310" s="27">
        <v>77.81</v>
      </c>
      <c r="M310" s="27">
        <v>58.11</v>
      </c>
      <c r="N310" s="27">
        <v>95.06</v>
      </c>
      <c r="O310" s="26"/>
      <c r="P310" s="27">
        <v>96.36</v>
      </c>
    </row>
    <row r="311" spans="1:16" x14ac:dyDescent="0.3">
      <c r="A311" s="25" t="s">
        <v>385</v>
      </c>
      <c r="B311" s="27">
        <v>104.88</v>
      </c>
      <c r="C311" s="27">
        <v>85.46</v>
      </c>
      <c r="D311" s="27">
        <v>94.04</v>
      </c>
      <c r="E311" s="27">
        <v>88.82</v>
      </c>
      <c r="F311" s="27">
        <v>101.47</v>
      </c>
      <c r="G311" s="27">
        <v>87.37</v>
      </c>
      <c r="H311" s="27">
        <v>108.15</v>
      </c>
      <c r="I311" s="27">
        <v>85.8</v>
      </c>
      <c r="J311" s="27">
        <v>90.43</v>
      </c>
      <c r="K311" s="27">
        <v>75.22</v>
      </c>
      <c r="L311" s="27">
        <v>78.66</v>
      </c>
      <c r="M311" s="27">
        <v>58.09</v>
      </c>
      <c r="N311" s="27">
        <v>95.16</v>
      </c>
      <c r="O311" s="26"/>
      <c r="P311" s="27">
        <v>96.2</v>
      </c>
    </row>
    <row r="312" spans="1:16" x14ac:dyDescent="0.3">
      <c r="A312" s="25" t="s">
        <v>386</v>
      </c>
      <c r="B312" s="27">
        <v>104.35</v>
      </c>
      <c r="C312" s="27">
        <v>85.48</v>
      </c>
      <c r="D312" s="27">
        <v>93.67</v>
      </c>
      <c r="E312" s="27">
        <v>89.47</v>
      </c>
      <c r="F312" s="27">
        <v>98.66</v>
      </c>
      <c r="G312" s="27">
        <v>87.12</v>
      </c>
      <c r="H312" s="27">
        <v>107.21</v>
      </c>
      <c r="I312" s="27">
        <v>87.11</v>
      </c>
      <c r="J312" s="27">
        <v>90.66</v>
      </c>
      <c r="K312" s="27">
        <v>76.22</v>
      </c>
      <c r="L312" s="27">
        <v>79.48</v>
      </c>
      <c r="M312" s="27">
        <v>57.23</v>
      </c>
      <c r="N312" s="27">
        <v>95.12</v>
      </c>
      <c r="O312" s="26"/>
      <c r="P312" s="27">
        <v>95.89</v>
      </c>
    </row>
    <row r="313" spans="1:16" x14ac:dyDescent="0.3">
      <c r="A313" s="25" t="s">
        <v>387</v>
      </c>
      <c r="B313" s="27">
        <v>103.76</v>
      </c>
      <c r="C313" s="27">
        <v>85.76</v>
      </c>
      <c r="D313" s="27">
        <v>93.51</v>
      </c>
      <c r="E313" s="27">
        <v>89.54</v>
      </c>
      <c r="F313" s="27">
        <v>96.88</v>
      </c>
      <c r="G313" s="27">
        <v>87.14</v>
      </c>
      <c r="H313" s="27">
        <v>106.25</v>
      </c>
      <c r="I313" s="27">
        <v>87.14</v>
      </c>
      <c r="J313" s="27">
        <v>90.91</v>
      </c>
      <c r="K313" s="27">
        <v>76.78</v>
      </c>
      <c r="L313" s="27">
        <v>80.27</v>
      </c>
      <c r="M313" s="27">
        <v>56.8</v>
      </c>
      <c r="N313" s="27">
        <v>94.77</v>
      </c>
      <c r="O313" s="26"/>
      <c r="P313" s="27">
        <v>95.58</v>
      </c>
    </row>
    <row r="314" spans="1:16" x14ac:dyDescent="0.3">
      <c r="A314" s="25" t="s">
        <v>388</v>
      </c>
      <c r="B314" s="27">
        <v>103.21</v>
      </c>
      <c r="C314" s="27">
        <v>85.78</v>
      </c>
      <c r="D314" s="27">
        <v>93.07</v>
      </c>
      <c r="E314" s="27">
        <v>89.32</v>
      </c>
      <c r="F314" s="27">
        <v>96.45</v>
      </c>
      <c r="G314" s="27">
        <v>87.54</v>
      </c>
      <c r="H314" s="27">
        <v>105.58</v>
      </c>
      <c r="I314" s="27">
        <v>88.21</v>
      </c>
      <c r="J314" s="27">
        <v>91.21</v>
      </c>
      <c r="K314" s="27">
        <v>77.58</v>
      </c>
      <c r="L314" s="27">
        <v>81.010000000000005</v>
      </c>
      <c r="M314" s="27">
        <v>57.23</v>
      </c>
      <c r="N314" s="27">
        <v>94.44</v>
      </c>
      <c r="O314" s="26"/>
      <c r="P314" s="27">
        <v>95.33</v>
      </c>
    </row>
    <row r="315" spans="1:16" x14ac:dyDescent="0.3">
      <c r="A315" s="25" t="s">
        <v>389</v>
      </c>
      <c r="B315" s="27">
        <v>102.68</v>
      </c>
      <c r="C315" s="27">
        <v>85.72</v>
      </c>
      <c r="D315" s="27">
        <v>92.69</v>
      </c>
      <c r="E315" s="27">
        <v>89.27</v>
      </c>
      <c r="F315" s="27">
        <v>96.07</v>
      </c>
      <c r="G315" s="27">
        <v>88.49</v>
      </c>
      <c r="H315" s="27">
        <v>104.73</v>
      </c>
      <c r="I315" s="27">
        <v>88.2</v>
      </c>
      <c r="J315" s="27">
        <v>91.63</v>
      </c>
      <c r="K315" s="27">
        <v>78.78</v>
      </c>
      <c r="L315" s="27">
        <v>81.7</v>
      </c>
      <c r="M315" s="27">
        <v>57.81</v>
      </c>
      <c r="N315" s="27">
        <v>94.26</v>
      </c>
      <c r="O315" s="26"/>
      <c r="P315" s="27">
        <v>95.07</v>
      </c>
    </row>
    <row r="316" spans="1:16" x14ac:dyDescent="0.3">
      <c r="A316" s="25" t="s">
        <v>390</v>
      </c>
      <c r="B316" s="27">
        <v>102.06</v>
      </c>
      <c r="C316" s="27">
        <v>85.63</v>
      </c>
      <c r="D316" s="27">
        <v>92.47</v>
      </c>
      <c r="E316" s="27">
        <v>89.36</v>
      </c>
      <c r="F316" s="27">
        <v>94.06</v>
      </c>
      <c r="G316" s="27">
        <v>88.9</v>
      </c>
      <c r="H316" s="27">
        <v>103.63</v>
      </c>
      <c r="I316" s="27">
        <v>87.37</v>
      </c>
      <c r="J316" s="27">
        <v>92.11</v>
      </c>
      <c r="K316" s="27">
        <v>79.2</v>
      </c>
      <c r="L316" s="27">
        <v>82.27</v>
      </c>
      <c r="M316" s="27">
        <v>57.85</v>
      </c>
      <c r="N316" s="27">
        <v>93.95</v>
      </c>
      <c r="O316" s="26"/>
      <c r="P316" s="27">
        <v>94.66</v>
      </c>
    </row>
    <row r="317" spans="1:16" x14ac:dyDescent="0.3">
      <c r="A317" s="25" t="s">
        <v>391</v>
      </c>
      <c r="B317" s="27">
        <v>101.69</v>
      </c>
      <c r="C317" s="27">
        <v>85.63</v>
      </c>
      <c r="D317" s="27">
        <v>92.68</v>
      </c>
      <c r="E317" s="27">
        <v>89.94</v>
      </c>
      <c r="F317" s="27">
        <v>93.51</v>
      </c>
      <c r="G317" s="27">
        <v>89.24</v>
      </c>
      <c r="H317" s="27">
        <v>102.85</v>
      </c>
      <c r="I317" s="27">
        <v>86.06</v>
      </c>
      <c r="J317" s="27">
        <v>92.65</v>
      </c>
      <c r="K317" s="27">
        <v>80.39</v>
      </c>
      <c r="L317" s="27">
        <v>82.76</v>
      </c>
      <c r="M317" s="27">
        <v>58.73</v>
      </c>
      <c r="N317" s="27">
        <v>93.72</v>
      </c>
      <c r="O317" s="26"/>
      <c r="P317" s="27">
        <v>94.5</v>
      </c>
    </row>
    <row r="318" spans="1:16" x14ac:dyDescent="0.3">
      <c r="A318" s="25" t="s">
        <v>392</v>
      </c>
      <c r="B318" s="27">
        <v>101.35</v>
      </c>
      <c r="C318" s="27">
        <v>85.63</v>
      </c>
      <c r="D318" s="27">
        <v>92.67</v>
      </c>
      <c r="E318" s="27">
        <v>92.07</v>
      </c>
      <c r="F318" s="27">
        <v>94.78</v>
      </c>
      <c r="G318" s="27">
        <v>90.24</v>
      </c>
      <c r="H318" s="27">
        <v>102.36</v>
      </c>
      <c r="I318" s="27">
        <v>86.49</v>
      </c>
      <c r="J318" s="27">
        <v>93.21</v>
      </c>
      <c r="K318" s="27">
        <v>82.28</v>
      </c>
      <c r="L318" s="27">
        <v>83.2</v>
      </c>
      <c r="M318" s="27">
        <v>59.52</v>
      </c>
      <c r="N318" s="27">
        <v>93.69</v>
      </c>
      <c r="O318" s="26"/>
      <c r="P318" s="27">
        <v>94.59</v>
      </c>
    </row>
    <row r="319" spans="1:16" x14ac:dyDescent="0.3">
      <c r="A319" s="25" t="s">
        <v>393</v>
      </c>
      <c r="B319" s="27">
        <v>101.07</v>
      </c>
      <c r="C319" s="27">
        <v>85.77</v>
      </c>
      <c r="D319" s="27">
        <v>93.12</v>
      </c>
      <c r="E319" s="27">
        <v>91.05</v>
      </c>
      <c r="F319" s="27">
        <v>93.83</v>
      </c>
      <c r="G319" s="27">
        <v>90.73</v>
      </c>
      <c r="H319" s="27">
        <v>101.65</v>
      </c>
      <c r="I319" s="27">
        <v>87.59</v>
      </c>
      <c r="J319" s="27">
        <v>93.3</v>
      </c>
      <c r="K319" s="27">
        <v>83.31</v>
      </c>
      <c r="L319" s="27">
        <v>83.55</v>
      </c>
      <c r="M319" s="27">
        <v>61.1</v>
      </c>
      <c r="N319" s="27">
        <v>93.82</v>
      </c>
      <c r="O319" s="26"/>
      <c r="P319" s="27">
        <v>94.37</v>
      </c>
    </row>
    <row r="320" spans="1:16" x14ac:dyDescent="0.3">
      <c r="A320" s="25" t="s">
        <v>394</v>
      </c>
      <c r="B320" s="27">
        <v>100.79</v>
      </c>
      <c r="C320" s="27">
        <v>85.93</v>
      </c>
      <c r="D320" s="27">
        <v>93.41</v>
      </c>
      <c r="E320" s="27">
        <v>90.38</v>
      </c>
      <c r="F320" s="27">
        <v>93.39</v>
      </c>
      <c r="G320" s="27">
        <v>90.91</v>
      </c>
      <c r="H320" s="27">
        <v>101</v>
      </c>
      <c r="I320" s="27">
        <v>88.8</v>
      </c>
      <c r="J320" s="27">
        <v>93.52</v>
      </c>
      <c r="K320" s="27">
        <v>83.27</v>
      </c>
      <c r="L320" s="27">
        <v>83.95</v>
      </c>
      <c r="M320" s="27">
        <v>61.8</v>
      </c>
      <c r="N320" s="27">
        <v>93.96</v>
      </c>
      <c r="O320" s="26"/>
      <c r="P320" s="27">
        <v>94.18</v>
      </c>
    </row>
    <row r="321" spans="1:16" x14ac:dyDescent="0.3">
      <c r="A321" s="25" t="s">
        <v>395</v>
      </c>
      <c r="B321" s="27">
        <v>100.62</v>
      </c>
      <c r="C321" s="27">
        <v>86.19</v>
      </c>
      <c r="D321" s="27">
        <v>94.05</v>
      </c>
      <c r="E321" s="27">
        <v>89.41</v>
      </c>
      <c r="F321" s="27">
        <v>94.14</v>
      </c>
      <c r="G321" s="27">
        <v>91.4</v>
      </c>
      <c r="H321" s="27">
        <v>100.65</v>
      </c>
      <c r="I321" s="27">
        <v>89.18</v>
      </c>
      <c r="J321" s="27">
        <v>93.79</v>
      </c>
      <c r="K321" s="27">
        <v>84.5</v>
      </c>
      <c r="L321" s="27">
        <v>84.33</v>
      </c>
      <c r="M321" s="27">
        <v>63.5</v>
      </c>
      <c r="N321" s="27">
        <v>94.36</v>
      </c>
      <c r="O321" s="26"/>
      <c r="P321" s="27">
        <v>94.18</v>
      </c>
    </row>
    <row r="322" spans="1:16" x14ac:dyDescent="0.3">
      <c r="A322" s="25" t="s">
        <v>396</v>
      </c>
      <c r="B322" s="27">
        <v>100.49</v>
      </c>
      <c r="C322" s="27">
        <v>86.53</v>
      </c>
      <c r="D322" s="27">
        <v>94.5</v>
      </c>
      <c r="E322" s="27">
        <v>89.17</v>
      </c>
      <c r="F322" s="27">
        <v>96.76</v>
      </c>
      <c r="G322" s="27">
        <v>92.33</v>
      </c>
      <c r="H322" s="27">
        <v>100.68</v>
      </c>
      <c r="I322" s="27">
        <v>90.3</v>
      </c>
      <c r="J322" s="27">
        <v>93.99</v>
      </c>
      <c r="K322" s="27">
        <v>87.82</v>
      </c>
      <c r="L322" s="27">
        <v>84.64</v>
      </c>
      <c r="M322" s="27">
        <v>65.849999999999994</v>
      </c>
      <c r="N322" s="27">
        <v>94.38</v>
      </c>
      <c r="O322" s="26"/>
      <c r="P322" s="27">
        <v>94.41</v>
      </c>
    </row>
    <row r="323" spans="1:16" x14ac:dyDescent="0.3">
      <c r="A323" s="25" t="s">
        <v>397</v>
      </c>
      <c r="B323" s="27">
        <v>100.18</v>
      </c>
      <c r="C323" s="27">
        <v>86.84</v>
      </c>
      <c r="D323" s="27">
        <v>94.61</v>
      </c>
      <c r="E323" s="27">
        <v>89.13</v>
      </c>
      <c r="F323" s="27">
        <v>97.17</v>
      </c>
      <c r="G323" s="27">
        <v>93.24</v>
      </c>
      <c r="H323" s="27">
        <v>100.36</v>
      </c>
      <c r="I323" s="27">
        <v>91.05</v>
      </c>
      <c r="J323" s="27">
        <v>94.42</v>
      </c>
      <c r="K323" s="27">
        <v>90.37</v>
      </c>
      <c r="L323" s="27">
        <v>84.97</v>
      </c>
      <c r="M323" s="27">
        <v>67.739999999999995</v>
      </c>
      <c r="N323" s="27">
        <v>94.39</v>
      </c>
      <c r="O323" s="26"/>
      <c r="P323" s="27">
        <v>94.46</v>
      </c>
    </row>
    <row r="324" spans="1:16" x14ac:dyDescent="0.3">
      <c r="A324" s="25" t="s">
        <v>398</v>
      </c>
      <c r="B324" s="27">
        <v>99.94</v>
      </c>
      <c r="C324" s="27">
        <v>87.15</v>
      </c>
      <c r="D324" s="27">
        <v>94.95</v>
      </c>
      <c r="E324" s="27">
        <v>88.07</v>
      </c>
      <c r="F324" s="27">
        <v>96.06</v>
      </c>
      <c r="G324" s="27">
        <v>93.76</v>
      </c>
      <c r="H324" s="27">
        <v>99.88</v>
      </c>
      <c r="I324" s="27">
        <v>91.38</v>
      </c>
      <c r="J324" s="27">
        <v>94.75</v>
      </c>
      <c r="K324" s="27">
        <v>91.62</v>
      </c>
      <c r="L324" s="27">
        <v>85.32</v>
      </c>
      <c r="M324" s="27">
        <v>69.599999999999994</v>
      </c>
      <c r="N324" s="27">
        <v>94.28</v>
      </c>
      <c r="O324" s="26"/>
      <c r="P324" s="27">
        <v>94.33</v>
      </c>
    </row>
    <row r="325" spans="1:16" x14ac:dyDescent="0.3">
      <c r="A325" s="25" t="s">
        <v>399</v>
      </c>
      <c r="B325" s="27">
        <v>99.75</v>
      </c>
      <c r="C325" s="27">
        <v>87.62</v>
      </c>
      <c r="D325" s="27">
        <v>95.57</v>
      </c>
      <c r="E325" s="27">
        <v>87.22</v>
      </c>
      <c r="F325" s="27">
        <v>96.79</v>
      </c>
      <c r="G325" s="27">
        <v>94.16</v>
      </c>
      <c r="H325" s="27">
        <v>99.67</v>
      </c>
      <c r="I325" s="27">
        <v>91.68</v>
      </c>
      <c r="J325" s="27">
        <v>94.98</v>
      </c>
      <c r="K325" s="27">
        <v>92.92</v>
      </c>
      <c r="L325" s="27">
        <v>85.75</v>
      </c>
      <c r="M325" s="27">
        <v>72.03</v>
      </c>
      <c r="N325" s="27">
        <v>94.16</v>
      </c>
      <c r="O325" s="26"/>
      <c r="P325" s="27">
        <v>94.37</v>
      </c>
    </row>
    <row r="326" spans="1:16" x14ac:dyDescent="0.3">
      <c r="A326" s="25" t="s">
        <v>400</v>
      </c>
      <c r="B326" s="27">
        <v>99.77</v>
      </c>
      <c r="C326" s="27">
        <v>88.38</v>
      </c>
      <c r="D326" s="27">
        <v>96.46</v>
      </c>
      <c r="E326" s="27">
        <v>87.11</v>
      </c>
      <c r="F326" s="27">
        <v>98.05</v>
      </c>
      <c r="G326" s="27">
        <v>94.74</v>
      </c>
      <c r="H326" s="27">
        <v>99.96</v>
      </c>
      <c r="I326" s="27">
        <v>92.46</v>
      </c>
      <c r="J326" s="27">
        <v>95.11</v>
      </c>
      <c r="K326" s="27">
        <v>96.86</v>
      </c>
      <c r="L326" s="27">
        <v>86.32</v>
      </c>
      <c r="M326" s="27">
        <v>74.75</v>
      </c>
      <c r="N326" s="27">
        <v>94.1</v>
      </c>
      <c r="O326" s="26"/>
      <c r="P326" s="27">
        <v>94.75</v>
      </c>
    </row>
    <row r="327" spans="1:16" x14ac:dyDescent="0.3">
      <c r="A327" s="25" t="s">
        <v>401</v>
      </c>
      <c r="B327" s="27">
        <v>99.5</v>
      </c>
      <c r="C327" s="27">
        <v>88.93</v>
      </c>
      <c r="D327" s="27">
        <v>96.64</v>
      </c>
      <c r="E327" s="27">
        <v>85.82</v>
      </c>
      <c r="F327" s="27">
        <v>98.68</v>
      </c>
      <c r="G327" s="27">
        <v>95.95</v>
      </c>
      <c r="H327" s="27">
        <v>99.56</v>
      </c>
      <c r="I327" s="27">
        <v>93.07</v>
      </c>
      <c r="J327" s="27">
        <v>95.12</v>
      </c>
      <c r="K327" s="27">
        <v>98.54</v>
      </c>
      <c r="L327" s="27">
        <v>87.16</v>
      </c>
      <c r="M327" s="27">
        <v>77.77</v>
      </c>
      <c r="N327" s="27">
        <v>94.13</v>
      </c>
      <c r="O327" s="26"/>
      <c r="P327" s="27">
        <v>94.77</v>
      </c>
    </row>
    <row r="328" spans="1:16" x14ac:dyDescent="0.3">
      <c r="A328" s="25" t="s">
        <v>402</v>
      </c>
      <c r="B328" s="27">
        <v>99.38</v>
      </c>
      <c r="C328" s="27">
        <v>89.57</v>
      </c>
      <c r="D328" s="27">
        <v>97.07</v>
      </c>
      <c r="E328" s="27">
        <v>85.12</v>
      </c>
      <c r="F328" s="27">
        <v>98.91</v>
      </c>
      <c r="G328" s="27">
        <v>96.58</v>
      </c>
      <c r="H328" s="27">
        <v>99.1</v>
      </c>
      <c r="I328" s="27">
        <v>93.98</v>
      </c>
      <c r="J328" s="27">
        <v>95.08</v>
      </c>
      <c r="K328" s="27">
        <v>101.24</v>
      </c>
      <c r="L328" s="27">
        <v>87.99</v>
      </c>
      <c r="M328" s="27">
        <v>79.45</v>
      </c>
      <c r="N328" s="27">
        <v>94.23</v>
      </c>
      <c r="O328" s="26"/>
      <c r="P328" s="27">
        <v>94.84</v>
      </c>
    </row>
    <row r="329" spans="1:16" x14ac:dyDescent="0.3">
      <c r="A329" s="25" t="s">
        <v>403</v>
      </c>
      <c r="B329" s="27">
        <v>99.25</v>
      </c>
      <c r="C329" s="27">
        <v>90.32</v>
      </c>
      <c r="D329" s="27">
        <v>97.51</v>
      </c>
      <c r="E329" s="27">
        <v>84.8</v>
      </c>
      <c r="F329" s="27">
        <v>100.13</v>
      </c>
      <c r="G329" s="27">
        <v>97.04</v>
      </c>
      <c r="H329" s="27">
        <v>98.92</v>
      </c>
      <c r="I329" s="27">
        <v>93.77</v>
      </c>
      <c r="J329" s="27">
        <v>95.03</v>
      </c>
      <c r="K329" s="27">
        <v>101.38</v>
      </c>
      <c r="L329" s="27">
        <v>88.73</v>
      </c>
      <c r="M329" s="27">
        <v>81.56</v>
      </c>
      <c r="N329" s="27">
        <v>94.39</v>
      </c>
      <c r="O329" s="26"/>
      <c r="P329" s="27">
        <v>95.02</v>
      </c>
    </row>
    <row r="330" spans="1:16" x14ac:dyDescent="0.3">
      <c r="A330" s="25" t="s">
        <v>404</v>
      </c>
      <c r="B330" s="27">
        <v>99.22</v>
      </c>
      <c r="C330" s="27">
        <v>91.16</v>
      </c>
      <c r="D330" s="27">
        <v>97.85</v>
      </c>
      <c r="E330" s="27">
        <v>84.92</v>
      </c>
      <c r="F330" s="27">
        <v>102.58</v>
      </c>
      <c r="G330" s="27">
        <v>97.75</v>
      </c>
      <c r="H330" s="27">
        <v>98.98</v>
      </c>
      <c r="I330" s="27">
        <v>94.77</v>
      </c>
      <c r="J330" s="27">
        <v>94.94</v>
      </c>
      <c r="K330" s="27">
        <v>100.51</v>
      </c>
      <c r="L330" s="27">
        <v>89.28</v>
      </c>
      <c r="M330" s="27">
        <v>85.2</v>
      </c>
      <c r="N330" s="27">
        <v>94.6</v>
      </c>
      <c r="O330" s="26"/>
      <c r="P330" s="27">
        <v>95.4</v>
      </c>
    </row>
    <row r="331" spans="1:16" x14ac:dyDescent="0.3">
      <c r="A331" s="25" t="s">
        <v>405</v>
      </c>
      <c r="B331" s="27">
        <v>99.03</v>
      </c>
      <c r="C331" s="27">
        <v>91.69</v>
      </c>
      <c r="D331" s="27">
        <v>97.91</v>
      </c>
      <c r="E331" s="27">
        <v>84.58</v>
      </c>
      <c r="F331" s="27">
        <v>103.02</v>
      </c>
      <c r="G331" s="27">
        <v>98.52</v>
      </c>
      <c r="H331" s="27">
        <v>98.75</v>
      </c>
      <c r="I331" s="27">
        <v>96.93</v>
      </c>
      <c r="J331" s="27">
        <v>95.32</v>
      </c>
      <c r="K331" s="27">
        <v>101.19</v>
      </c>
      <c r="L331" s="27">
        <v>89.63</v>
      </c>
      <c r="M331" s="27">
        <v>89.03</v>
      </c>
      <c r="N331" s="27">
        <v>94.95</v>
      </c>
      <c r="O331" s="26"/>
      <c r="P331" s="27">
        <v>95.56</v>
      </c>
    </row>
    <row r="332" spans="1:16" x14ac:dyDescent="0.3">
      <c r="A332" s="25" t="s">
        <v>406</v>
      </c>
      <c r="B332" s="27">
        <v>98.82</v>
      </c>
      <c r="C332" s="27">
        <v>92.45</v>
      </c>
      <c r="D332" s="27">
        <v>97.93</v>
      </c>
      <c r="E332" s="27">
        <v>85.71</v>
      </c>
      <c r="F332" s="27">
        <v>103.64</v>
      </c>
      <c r="G332" s="27">
        <v>99.42</v>
      </c>
      <c r="H332" s="27">
        <v>98.62</v>
      </c>
      <c r="I332" s="27">
        <v>99.2</v>
      </c>
      <c r="J332" s="27">
        <v>95.63</v>
      </c>
      <c r="K332" s="27">
        <v>102.08</v>
      </c>
      <c r="L332" s="27">
        <v>90.02</v>
      </c>
      <c r="M332" s="27">
        <v>91.61</v>
      </c>
      <c r="N332" s="27">
        <v>95.4</v>
      </c>
      <c r="O332" s="26"/>
      <c r="P332" s="27">
        <v>95.86</v>
      </c>
    </row>
    <row r="333" spans="1:16" x14ac:dyDescent="0.3">
      <c r="A333" s="25" t="s">
        <v>407</v>
      </c>
      <c r="B333" s="27">
        <v>98.7</v>
      </c>
      <c r="C333" s="27">
        <v>93.06</v>
      </c>
      <c r="D333" s="27">
        <v>98.03</v>
      </c>
      <c r="E333" s="27">
        <v>86.57</v>
      </c>
      <c r="F333" s="27">
        <v>103.75</v>
      </c>
      <c r="G333" s="27">
        <v>99.88</v>
      </c>
      <c r="H333" s="27">
        <v>98.72</v>
      </c>
      <c r="I333" s="27">
        <v>101.03</v>
      </c>
      <c r="J333" s="27">
        <v>95.87</v>
      </c>
      <c r="K333" s="27">
        <v>101.86</v>
      </c>
      <c r="L333" s="27">
        <v>90.49</v>
      </c>
      <c r="M333" s="27">
        <v>93.85</v>
      </c>
      <c r="N333" s="27">
        <v>95.88</v>
      </c>
      <c r="O333" s="26"/>
      <c r="P333" s="27">
        <v>96.14</v>
      </c>
    </row>
    <row r="334" spans="1:16" x14ac:dyDescent="0.3">
      <c r="A334" s="25" t="s">
        <v>408</v>
      </c>
      <c r="B334" s="27">
        <v>98.67</v>
      </c>
      <c r="C334" s="27">
        <v>94.08</v>
      </c>
      <c r="D334" s="27">
        <v>98.29</v>
      </c>
      <c r="E334" s="27">
        <v>88.07</v>
      </c>
      <c r="F334" s="27">
        <v>103.96</v>
      </c>
      <c r="G334" s="27">
        <v>100.53</v>
      </c>
      <c r="H334" s="27">
        <v>98.92</v>
      </c>
      <c r="I334" s="27">
        <v>101.35</v>
      </c>
      <c r="J334" s="27">
        <v>96.08</v>
      </c>
      <c r="K334" s="27">
        <v>102.38</v>
      </c>
      <c r="L334" s="27">
        <v>91.19</v>
      </c>
      <c r="M334" s="27">
        <v>98.53</v>
      </c>
      <c r="N334" s="27">
        <v>96.32</v>
      </c>
      <c r="O334" s="26"/>
      <c r="P334" s="27">
        <v>96.67</v>
      </c>
    </row>
    <row r="335" spans="1:16" x14ac:dyDescent="0.3">
      <c r="A335" s="25" t="s">
        <v>409</v>
      </c>
      <c r="B335" s="27">
        <v>98.74</v>
      </c>
      <c r="C335" s="27">
        <v>94.79</v>
      </c>
      <c r="D335" s="27">
        <v>98.33</v>
      </c>
      <c r="E335" s="27">
        <v>90.05</v>
      </c>
      <c r="F335" s="27">
        <v>102.73</v>
      </c>
      <c r="G335" s="27">
        <v>100.28</v>
      </c>
      <c r="H335" s="27">
        <v>98.75</v>
      </c>
      <c r="I335" s="27">
        <v>101.1</v>
      </c>
      <c r="J335" s="27">
        <v>96.61</v>
      </c>
      <c r="K335" s="27">
        <v>103.23</v>
      </c>
      <c r="L335" s="27">
        <v>92.45</v>
      </c>
      <c r="M335" s="27">
        <v>97.75</v>
      </c>
      <c r="N335" s="27">
        <v>96.75</v>
      </c>
      <c r="O335" s="26"/>
      <c r="P335" s="27">
        <v>97.01</v>
      </c>
    </row>
    <row r="336" spans="1:16" x14ac:dyDescent="0.3">
      <c r="A336" s="25" t="s">
        <v>410</v>
      </c>
      <c r="B336" s="27">
        <v>98.94</v>
      </c>
      <c r="C336" s="27">
        <v>95.66</v>
      </c>
      <c r="D336" s="27">
        <v>98.65</v>
      </c>
      <c r="E336" s="27">
        <v>91.61</v>
      </c>
      <c r="F336" s="27">
        <v>101.48</v>
      </c>
      <c r="G336" s="27">
        <v>100.27</v>
      </c>
      <c r="H336" s="27">
        <v>98.55</v>
      </c>
      <c r="I336" s="27">
        <v>100.37</v>
      </c>
      <c r="J336" s="27">
        <v>97.1</v>
      </c>
      <c r="K336" s="27">
        <v>103.12</v>
      </c>
      <c r="L336" s="27">
        <v>93.96</v>
      </c>
      <c r="M336" s="27">
        <v>98.06</v>
      </c>
      <c r="N336" s="27">
        <v>97.19</v>
      </c>
      <c r="O336" s="26"/>
      <c r="P336" s="27">
        <v>97.41</v>
      </c>
    </row>
    <row r="337" spans="1:16" x14ac:dyDescent="0.3">
      <c r="A337" s="25" t="s">
        <v>411</v>
      </c>
      <c r="B337" s="27">
        <v>99.15</v>
      </c>
      <c r="C337" s="27">
        <v>96.55</v>
      </c>
      <c r="D337" s="27">
        <v>99.03</v>
      </c>
      <c r="E337" s="27">
        <v>92.05</v>
      </c>
      <c r="F337" s="27">
        <v>101.01</v>
      </c>
      <c r="G337" s="27">
        <v>100.37</v>
      </c>
      <c r="H337" s="27">
        <v>98.72</v>
      </c>
      <c r="I337" s="27">
        <v>99.67</v>
      </c>
      <c r="J337" s="27">
        <v>97.55</v>
      </c>
      <c r="K337" s="27">
        <v>103.16</v>
      </c>
      <c r="L337" s="27">
        <v>95.5</v>
      </c>
      <c r="M337" s="27">
        <v>97.56</v>
      </c>
      <c r="N337" s="27">
        <v>97.64</v>
      </c>
      <c r="O337" s="26"/>
      <c r="P337" s="27">
        <v>97.79</v>
      </c>
    </row>
    <row r="338" spans="1:16" x14ac:dyDescent="0.3">
      <c r="A338" s="25" t="s">
        <v>412</v>
      </c>
      <c r="B338" s="27">
        <v>99.55</v>
      </c>
      <c r="C338" s="27">
        <v>97.71</v>
      </c>
      <c r="D338" s="27">
        <v>99.56</v>
      </c>
      <c r="E338" s="27">
        <v>93.96</v>
      </c>
      <c r="F338" s="27">
        <v>102.02</v>
      </c>
      <c r="G338" s="27">
        <v>100.68</v>
      </c>
      <c r="H338" s="27">
        <v>99.39</v>
      </c>
      <c r="I338" s="27">
        <v>98.97</v>
      </c>
      <c r="J338" s="27">
        <v>97.94</v>
      </c>
      <c r="K338" s="27">
        <v>101.91</v>
      </c>
      <c r="L338" s="27">
        <v>97.07</v>
      </c>
      <c r="M338" s="27">
        <v>98.83</v>
      </c>
      <c r="N338" s="27">
        <v>98.18</v>
      </c>
      <c r="O338" s="26"/>
      <c r="P338" s="27">
        <v>98.58</v>
      </c>
    </row>
    <row r="339" spans="1:16" x14ac:dyDescent="0.3">
      <c r="A339" s="25" t="s">
        <v>413</v>
      </c>
      <c r="B339" s="27">
        <v>99.68</v>
      </c>
      <c r="C339" s="27">
        <v>98.56</v>
      </c>
      <c r="D339" s="27">
        <v>99.59</v>
      </c>
      <c r="E339" s="27">
        <v>96</v>
      </c>
      <c r="F339" s="27">
        <v>101.56</v>
      </c>
      <c r="G339" s="27">
        <v>100.43</v>
      </c>
      <c r="H339" s="27">
        <v>99.56</v>
      </c>
      <c r="I339" s="27">
        <v>98.95</v>
      </c>
      <c r="J339" s="27">
        <v>98.84</v>
      </c>
      <c r="K339" s="27">
        <v>100.46</v>
      </c>
      <c r="L339" s="27">
        <v>98.51</v>
      </c>
      <c r="M339" s="27">
        <v>99.84</v>
      </c>
      <c r="N339" s="27">
        <v>98.83</v>
      </c>
      <c r="O339" s="26"/>
      <c r="P339" s="27">
        <v>99.11</v>
      </c>
    </row>
    <row r="340" spans="1:16" x14ac:dyDescent="0.3">
      <c r="A340" s="25" t="s">
        <v>414</v>
      </c>
      <c r="B340" s="27">
        <v>99.84</v>
      </c>
      <c r="C340" s="27">
        <v>99.7</v>
      </c>
      <c r="D340" s="27">
        <v>99.81</v>
      </c>
      <c r="E340" s="27">
        <v>98.82</v>
      </c>
      <c r="F340" s="27">
        <v>100.74</v>
      </c>
      <c r="G340" s="27">
        <v>100.14</v>
      </c>
      <c r="H340" s="27">
        <v>99.73</v>
      </c>
      <c r="I340" s="27">
        <v>99.48</v>
      </c>
      <c r="J340" s="27">
        <v>99.66</v>
      </c>
      <c r="K340" s="27">
        <v>99.99</v>
      </c>
      <c r="L340" s="27">
        <v>99.64</v>
      </c>
      <c r="M340" s="27">
        <v>100</v>
      </c>
      <c r="N340" s="27">
        <v>99.55</v>
      </c>
      <c r="O340" s="26"/>
      <c r="P340" s="27">
        <v>99.71</v>
      </c>
    </row>
    <row r="341" spans="1:16" x14ac:dyDescent="0.3">
      <c r="A341" s="25" t="s">
        <v>415</v>
      </c>
      <c r="B341" s="27">
        <v>100.03</v>
      </c>
      <c r="C341" s="27">
        <v>100.56</v>
      </c>
      <c r="D341" s="27">
        <v>100.01</v>
      </c>
      <c r="E341" s="27">
        <v>101.56</v>
      </c>
      <c r="F341" s="27">
        <v>99.33</v>
      </c>
      <c r="G341" s="27">
        <v>99.76</v>
      </c>
      <c r="H341" s="27">
        <v>100.09</v>
      </c>
      <c r="I341" s="27">
        <v>100.83</v>
      </c>
      <c r="J341" s="27">
        <v>100.41</v>
      </c>
      <c r="K341" s="27">
        <v>100.04</v>
      </c>
      <c r="L341" s="27">
        <v>100.57</v>
      </c>
      <c r="M341" s="27">
        <v>99.78</v>
      </c>
      <c r="N341" s="27">
        <v>100.37</v>
      </c>
      <c r="O341" s="26"/>
      <c r="P341" s="27">
        <v>100.28</v>
      </c>
    </row>
    <row r="342" spans="1:16" x14ac:dyDescent="0.3">
      <c r="A342" s="25" t="s">
        <v>416</v>
      </c>
      <c r="B342" s="27">
        <v>100.45</v>
      </c>
      <c r="C342" s="27">
        <v>101.2</v>
      </c>
      <c r="D342" s="27">
        <v>100.59</v>
      </c>
      <c r="E342" s="27">
        <v>103.79</v>
      </c>
      <c r="F342" s="27">
        <v>98.4</v>
      </c>
      <c r="G342" s="27">
        <v>99.68</v>
      </c>
      <c r="H342" s="27">
        <v>100.62</v>
      </c>
      <c r="I342" s="27">
        <v>100.75</v>
      </c>
      <c r="J342" s="27">
        <v>101.1</v>
      </c>
      <c r="K342" s="27">
        <v>99.51</v>
      </c>
      <c r="L342" s="27">
        <v>101.3</v>
      </c>
      <c r="M342" s="27">
        <v>100.38</v>
      </c>
      <c r="N342" s="27">
        <v>101.27</v>
      </c>
      <c r="O342" s="26"/>
      <c r="P342" s="27">
        <v>100.91</v>
      </c>
    </row>
    <row r="343" spans="1:16" x14ac:dyDescent="0.3">
      <c r="A343" s="25" t="s">
        <v>417</v>
      </c>
      <c r="B343" s="27">
        <v>100.65</v>
      </c>
      <c r="C343" s="27">
        <v>101.74</v>
      </c>
      <c r="D343" s="27">
        <v>100.69</v>
      </c>
      <c r="E343" s="27">
        <v>105.48</v>
      </c>
      <c r="F343" s="27">
        <v>97.27</v>
      </c>
      <c r="G343" s="27">
        <v>99.6</v>
      </c>
      <c r="H343" s="27">
        <v>100.89</v>
      </c>
      <c r="I343" s="27">
        <v>99.85</v>
      </c>
      <c r="J343" s="27">
        <v>101.82</v>
      </c>
      <c r="K343" s="27">
        <v>98.03</v>
      </c>
      <c r="L343" s="27">
        <v>102.18</v>
      </c>
      <c r="M343" s="27">
        <v>99.6</v>
      </c>
      <c r="N343" s="27">
        <v>102.28</v>
      </c>
      <c r="O343" s="26"/>
      <c r="P343" s="27">
        <v>101.31</v>
      </c>
    </row>
    <row r="344" spans="1:16" x14ac:dyDescent="0.3">
      <c r="A344" s="25" t="s">
        <v>418</v>
      </c>
      <c r="B344" s="27">
        <v>100.86</v>
      </c>
      <c r="C344" s="27">
        <v>102.26</v>
      </c>
      <c r="D344" s="27">
        <v>100.81</v>
      </c>
      <c r="E344" s="27">
        <v>108.03</v>
      </c>
      <c r="F344" s="27">
        <v>95.39</v>
      </c>
      <c r="G344" s="27">
        <v>99.42</v>
      </c>
      <c r="H344" s="27">
        <v>101.23</v>
      </c>
      <c r="I344" s="27">
        <v>98.48</v>
      </c>
      <c r="J344" s="27">
        <v>102.49</v>
      </c>
      <c r="K344" s="27">
        <v>95.71</v>
      </c>
      <c r="L344" s="27">
        <v>102.92</v>
      </c>
      <c r="M344" s="27">
        <v>98.72</v>
      </c>
      <c r="N344" s="27">
        <v>103.36</v>
      </c>
      <c r="O344" s="26"/>
      <c r="P344" s="27">
        <v>101.75</v>
      </c>
    </row>
    <row r="345" spans="1:16" x14ac:dyDescent="0.3">
      <c r="A345" s="25" t="s">
        <v>419</v>
      </c>
      <c r="B345" s="27">
        <v>101.24</v>
      </c>
      <c r="C345" s="27">
        <v>102.67</v>
      </c>
      <c r="D345" s="27">
        <v>101.39</v>
      </c>
      <c r="E345" s="27">
        <v>109.46</v>
      </c>
      <c r="F345" s="27">
        <v>94.27</v>
      </c>
      <c r="G345" s="27">
        <v>99.38</v>
      </c>
      <c r="H345" s="27">
        <v>101.63</v>
      </c>
      <c r="I345" s="27">
        <v>97</v>
      </c>
      <c r="J345" s="27">
        <v>103.15</v>
      </c>
      <c r="K345" s="27">
        <v>93.52</v>
      </c>
      <c r="L345" s="27">
        <v>103.55</v>
      </c>
      <c r="M345" s="27">
        <v>98.37</v>
      </c>
      <c r="N345" s="27">
        <v>104.47</v>
      </c>
      <c r="O345" s="26"/>
      <c r="P345" s="27">
        <v>102.17</v>
      </c>
    </row>
    <row r="346" spans="1:16" x14ac:dyDescent="0.3">
      <c r="A346" s="25" t="s">
        <v>420</v>
      </c>
      <c r="B346" s="27">
        <v>101.69</v>
      </c>
      <c r="C346" s="27">
        <v>103.09</v>
      </c>
      <c r="D346" s="27">
        <v>101.76</v>
      </c>
      <c r="E346" s="27">
        <v>110.66</v>
      </c>
      <c r="F346" s="27">
        <v>94.25</v>
      </c>
      <c r="G346" s="27">
        <v>99.5</v>
      </c>
      <c r="H346" s="27">
        <v>102.52</v>
      </c>
      <c r="I346" s="27">
        <v>94.63</v>
      </c>
      <c r="J346" s="27">
        <v>103.77</v>
      </c>
      <c r="K346" s="27">
        <v>91.22</v>
      </c>
      <c r="L346" s="27">
        <v>104.15</v>
      </c>
      <c r="M346" s="27">
        <v>100.26</v>
      </c>
      <c r="N346" s="27">
        <v>105.56</v>
      </c>
      <c r="O346" s="26"/>
      <c r="P346" s="27">
        <v>102.78</v>
      </c>
    </row>
    <row r="347" spans="1:16" x14ac:dyDescent="0.3">
      <c r="A347" s="25" t="s">
        <v>421</v>
      </c>
      <c r="B347" s="27">
        <v>101.93</v>
      </c>
      <c r="C347" s="27">
        <v>103.42</v>
      </c>
      <c r="D347" s="27">
        <v>101.77</v>
      </c>
      <c r="E347" s="27">
        <v>110.94</v>
      </c>
      <c r="F347" s="27">
        <v>93.87</v>
      </c>
      <c r="G347" s="27">
        <v>99.47</v>
      </c>
      <c r="H347" s="27">
        <v>102.59</v>
      </c>
      <c r="I347" s="27">
        <v>92.32</v>
      </c>
      <c r="J347" s="27">
        <v>104.53</v>
      </c>
      <c r="K347" s="27">
        <v>88.72</v>
      </c>
      <c r="L347" s="27">
        <v>104.74</v>
      </c>
      <c r="M347" s="27">
        <v>101.79</v>
      </c>
      <c r="N347" s="27">
        <v>106.57</v>
      </c>
      <c r="O347" s="26"/>
      <c r="P347" s="27">
        <v>103.06</v>
      </c>
    </row>
    <row r="348" spans="1:16" x14ac:dyDescent="0.3">
      <c r="A348" s="25" t="s">
        <v>422</v>
      </c>
      <c r="B348" s="27">
        <v>102.14</v>
      </c>
      <c r="C348" s="27">
        <v>103.82</v>
      </c>
      <c r="D348" s="27">
        <v>101.98</v>
      </c>
      <c r="E348" s="27">
        <v>111.51</v>
      </c>
      <c r="F348" s="27">
        <v>93.02</v>
      </c>
      <c r="G348" s="27">
        <v>99.29</v>
      </c>
      <c r="H348" s="27">
        <v>102.86</v>
      </c>
      <c r="I348" s="27">
        <v>90.14</v>
      </c>
      <c r="J348" s="27">
        <v>105.58</v>
      </c>
      <c r="K348" s="27">
        <v>86.4</v>
      </c>
      <c r="L348" s="27">
        <v>105.23</v>
      </c>
      <c r="M348" s="27">
        <v>103</v>
      </c>
      <c r="N348" s="27">
        <v>107.7</v>
      </c>
      <c r="O348" s="26"/>
      <c r="P348" s="27">
        <v>103.39</v>
      </c>
    </row>
    <row r="349" spans="1:16" x14ac:dyDescent="0.3">
      <c r="A349" s="25" t="s">
        <v>423</v>
      </c>
      <c r="B349" s="27">
        <v>102.54</v>
      </c>
      <c r="C349" s="27">
        <v>104.16</v>
      </c>
      <c r="D349" s="27">
        <v>102.42</v>
      </c>
      <c r="E349" s="27">
        <v>110.95</v>
      </c>
      <c r="F349" s="27">
        <v>92.24</v>
      </c>
      <c r="G349" s="27">
        <v>99.89</v>
      </c>
      <c r="H349" s="27">
        <v>102.95</v>
      </c>
      <c r="I349" s="27">
        <v>88.22</v>
      </c>
      <c r="J349" s="27">
        <v>106.85</v>
      </c>
      <c r="K349" s="27">
        <v>84.03</v>
      </c>
      <c r="L349" s="27">
        <v>105.72</v>
      </c>
      <c r="M349" s="27">
        <v>102.99</v>
      </c>
      <c r="N349" s="27">
        <v>108.75</v>
      </c>
      <c r="O349" s="26"/>
      <c r="P349" s="27">
        <v>103.65</v>
      </c>
    </row>
    <row r="350" spans="1:16" x14ac:dyDescent="0.3">
      <c r="A350" s="25" t="s">
        <v>552</v>
      </c>
      <c r="B350" s="27">
        <v>103.01</v>
      </c>
      <c r="C350" s="27">
        <v>104.73</v>
      </c>
      <c r="D350" s="27">
        <v>102.93</v>
      </c>
      <c r="E350" s="27">
        <v>111.04</v>
      </c>
      <c r="F350" s="27">
        <v>91.85</v>
      </c>
      <c r="G350" s="27">
        <v>100.4</v>
      </c>
      <c r="H350" s="27">
        <v>103.32</v>
      </c>
      <c r="I350" s="27">
        <v>86.45</v>
      </c>
      <c r="J350" s="27">
        <v>108.09</v>
      </c>
      <c r="K350" s="27">
        <v>81.62</v>
      </c>
      <c r="L350" s="27">
        <v>106.33</v>
      </c>
      <c r="M350" s="27">
        <v>103.27</v>
      </c>
      <c r="N350" s="27">
        <v>109.73</v>
      </c>
      <c r="P350" s="27">
        <v>104.09</v>
      </c>
    </row>
    <row r="351" spans="1:16" x14ac:dyDescent="0.3">
      <c r="A351" s="25" t="s">
        <v>574</v>
      </c>
      <c r="B351" s="27">
        <v>103.46</v>
      </c>
      <c r="C351" s="27">
        <v>105.32</v>
      </c>
      <c r="D351" s="27">
        <v>103.15</v>
      </c>
      <c r="E351" s="27">
        <v>110.8</v>
      </c>
      <c r="F351" s="27">
        <v>91.56</v>
      </c>
      <c r="G351" s="27">
        <v>100.68</v>
      </c>
      <c r="H351" s="27">
        <v>103.35</v>
      </c>
      <c r="I351" s="27">
        <v>85.15</v>
      </c>
      <c r="J351" s="27">
        <v>109.18</v>
      </c>
      <c r="K351" s="27">
        <v>79.98</v>
      </c>
      <c r="L351" s="27">
        <v>107</v>
      </c>
      <c r="M351" s="27">
        <v>102.96</v>
      </c>
      <c r="N351" s="27">
        <v>110.66</v>
      </c>
      <c r="P351" s="27">
        <v>104.42</v>
      </c>
    </row>
    <row r="352" spans="1:16" x14ac:dyDescent="0.3">
      <c r="A352" s="25" t="s">
        <v>585</v>
      </c>
      <c r="B352" s="27">
        <v>103.87</v>
      </c>
      <c r="C352" s="27">
        <v>105.82</v>
      </c>
      <c r="D352" s="27">
        <v>103.53</v>
      </c>
      <c r="E352" s="27">
        <v>112.1</v>
      </c>
      <c r="F352" s="27">
        <v>90.93</v>
      </c>
      <c r="G352" s="27">
        <v>101.04</v>
      </c>
      <c r="H352" s="27">
        <v>103.2</v>
      </c>
      <c r="I352" s="27">
        <v>83.74</v>
      </c>
      <c r="J352" s="27">
        <v>110.05</v>
      </c>
      <c r="K352" s="27">
        <v>77.67</v>
      </c>
      <c r="L352" s="27">
        <v>107.57</v>
      </c>
      <c r="M352" s="27">
        <v>102.67</v>
      </c>
      <c r="N352" s="27">
        <v>111.56</v>
      </c>
      <c r="P352" s="27">
        <v>104.78</v>
      </c>
    </row>
  </sheetData>
  <hyperlinks>
    <hyperlink ref="A1" location="Contents!A1" display="Return to contents" xr:uid="{00000000-0004-0000-03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Z44"/>
  <sheetViews>
    <sheetView zoomScaleNormal="100" workbookViewId="0">
      <pane xSplit="3" ySplit="5" topLeftCell="L18" activePane="bottomRight" state="frozen"/>
      <selection pane="topRight" activeCell="D1" sqref="D1"/>
      <selection pane="bottomLeft" activeCell="A6" sqref="A6"/>
      <selection pane="bottomRight" activeCell="AB9" sqref="AB9"/>
    </sheetView>
  </sheetViews>
  <sheetFormatPr defaultColWidth="9.109375" defaultRowHeight="13.8" x14ac:dyDescent="0.3"/>
  <cols>
    <col min="1" max="1" width="3.6640625" style="1" customWidth="1"/>
    <col min="2" max="2" width="39.5546875" style="1" customWidth="1"/>
    <col min="3" max="3" width="3.6640625" style="1" customWidth="1"/>
    <col min="4" max="10" width="9.6640625" style="1" customWidth="1"/>
    <col min="11" max="11" width="3.6640625" style="1" customWidth="1"/>
    <col min="12" max="18" width="9.6640625" style="1" customWidth="1"/>
    <col min="19" max="19" width="3.6640625" style="1" customWidth="1"/>
    <col min="20" max="26" width="9.6640625" style="1" customWidth="1"/>
    <col min="27" max="16384" width="9.109375" style="1"/>
  </cols>
  <sheetData>
    <row r="1" spans="1:26" x14ac:dyDescent="0.3">
      <c r="A1" s="5" t="s">
        <v>0</v>
      </c>
    </row>
    <row r="2" spans="1:26" x14ac:dyDescent="0.3">
      <c r="A2" s="1" t="s">
        <v>572</v>
      </c>
    </row>
    <row r="3" spans="1:26" x14ac:dyDescent="0.3">
      <c r="A3" s="5"/>
    </row>
    <row r="4" spans="1:26" x14ac:dyDescent="0.3">
      <c r="A4" s="6"/>
      <c r="D4" s="13" t="s">
        <v>587</v>
      </c>
      <c r="L4" s="7" t="s">
        <v>586</v>
      </c>
      <c r="T4" s="6" t="s">
        <v>573</v>
      </c>
    </row>
    <row r="5" spans="1:26" x14ac:dyDescent="0.3">
      <c r="B5" s="8"/>
      <c r="D5" s="9" t="s">
        <v>455</v>
      </c>
      <c r="E5" s="9" t="s">
        <v>456</v>
      </c>
      <c r="F5" s="9" t="s">
        <v>457</v>
      </c>
      <c r="G5" s="9" t="s">
        <v>458</v>
      </c>
      <c r="H5" s="9" t="s">
        <v>459</v>
      </c>
      <c r="I5" s="9" t="s">
        <v>460</v>
      </c>
      <c r="J5" s="9" t="s">
        <v>575</v>
      </c>
      <c r="K5" s="9"/>
      <c r="L5" s="9" t="s">
        <v>455</v>
      </c>
      <c r="M5" s="9" t="s">
        <v>456</v>
      </c>
      <c r="N5" s="1" t="s">
        <v>457</v>
      </c>
      <c r="O5" s="1" t="s">
        <v>458</v>
      </c>
      <c r="P5" s="1" t="s">
        <v>459</v>
      </c>
      <c r="Q5" s="1" t="s">
        <v>460</v>
      </c>
      <c r="R5" s="9" t="s">
        <v>575</v>
      </c>
      <c r="T5" s="1" t="s">
        <v>455</v>
      </c>
      <c r="U5" s="1" t="s">
        <v>456</v>
      </c>
      <c r="V5" s="1" t="s">
        <v>457</v>
      </c>
      <c r="W5" s="1" t="s">
        <v>458</v>
      </c>
      <c r="X5" s="1" t="s">
        <v>459</v>
      </c>
      <c r="Y5" s="1" t="s">
        <v>460</v>
      </c>
      <c r="Z5" s="9" t="s">
        <v>575</v>
      </c>
    </row>
    <row r="6" spans="1:26" x14ac:dyDescent="0.3">
      <c r="B6" s="9"/>
      <c r="C6" s="10"/>
      <c r="D6" s="9"/>
      <c r="E6" s="9"/>
      <c r="F6" s="9"/>
      <c r="G6" s="11"/>
      <c r="H6" s="9"/>
      <c r="I6" s="9"/>
      <c r="J6" s="9"/>
      <c r="K6" s="9"/>
      <c r="L6" s="9"/>
      <c r="M6" s="9"/>
    </row>
    <row r="7" spans="1:26" x14ac:dyDescent="0.3">
      <c r="B7" s="9" t="s">
        <v>2</v>
      </c>
      <c r="C7" s="10"/>
      <c r="D7" s="12">
        <f ca="1">LN(VICS_Ind!$B$15/VICS_Ind!$B$5)/10</f>
        <v>3.8889726407775181E-2</v>
      </c>
      <c r="E7" s="12">
        <f ca="1">LN(VICS_Ind!$B$25/VICS_Ind!$B$15)/10</f>
        <v>4.2141036835031571E-2</v>
      </c>
      <c r="F7" s="12">
        <f ca="1">LN(VICS_Ind!$B$35/VICS_Ind!$B$25)/10</f>
        <v>2.9946820738334805E-2</v>
      </c>
      <c r="G7" s="12">
        <f ca="1">LN(VICS_Ind!$B$45/VICS_Ind!$B$35)/10</f>
        <v>2.3942034674364371E-2</v>
      </c>
      <c r="H7" s="12">
        <f ca="1">LN(VICS_Ind!$B$55/VICS_Ind!$B$45)/10</f>
        <v>2.9656582356823818E-2</v>
      </c>
      <c r="I7" s="12">
        <f ca="1">LN(VICS_Ind!$B$63/VICS_Ind!$B$55)/8</f>
        <v>1.9337552740674658E-2</v>
      </c>
      <c r="J7" s="12">
        <f ca="1">LN(VICS_Ind!$B$73/VICS_Ind!$B$63)/10</f>
        <v>7.5497481586616049E-3</v>
      </c>
      <c r="K7" s="12"/>
      <c r="L7" s="14">
        <v>3.8881905331615688E-2</v>
      </c>
      <c r="M7" s="14">
        <v>4.3955717411450643E-2</v>
      </c>
      <c r="N7" s="14">
        <v>3.0653753287537177E-2</v>
      </c>
      <c r="O7" s="14">
        <v>2.5429563236095076E-2</v>
      </c>
      <c r="P7" s="14">
        <v>3.5462063710933599E-2</v>
      </c>
      <c r="Q7" s="14">
        <v>2.1126794933118441E-2</v>
      </c>
      <c r="R7" s="14">
        <v>1.4064631367977799E-2</v>
      </c>
      <c r="S7" s="12"/>
      <c r="T7" s="12">
        <f ca="1">D7-L7</f>
        <v>7.8210761594935119E-6</v>
      </c>
      <c r="U7" s="12">
        <f t="shared" ref="U7:Z7" ca="1" si="0">E7-M7</f>
        <v>-1.8146805764190713E-3</v>
      </c>
      <c r="V7" s="12">
        <f t="shared" ca="1" si="0"/>
        <v>-7.0693254920237147E-4</v>
      </c>
      <c r="W7" s="12">
        <f t="shared" ca="1" si="0"/>
        <v>-1.4875285617307055E-3</v>
      </c>
      <c r="X7" s="12">
        <f t="shared" ca="1" si="0"/>
        <v>-5.8054813541097809E-3</v>
      </c>
      <c r="Y7" s="12">
        <f t="shared" ca="1" si="0"/>
        <v>-1.789242192443783E-3</v>
      </c>
      <c r="Z7" s="12">
        <f t="shared" ca="1" si="0"/>
        <v>-6.5148832093161937E-3</v>
      </c>
    </row>
    <row r="8" spans="1:26" x14ac:dyDescent="0.3">
      <c r="B8" s="9"/>
      <c r="C8" s="10"/>
      <c r="D8" s="12"/>
      <c r="E8" s="12"/>
      <c r="F8" s="12"/>
      <c r="G8" s="12"/>
      <c r="H8" s="12"/>
      <c r="I8" s="12"/>
      <c r="J8" s="12"/>
      <c r="K8" s="12"/>
      <c r="L8" s="14"/>
      <c r="M8" s="14"/>
      <c r="N8" s="14"/>
      <c r="O8" s="14"/>
      <c r="P8" s="14"/>
      <c r="Q8" s="14"/>
      <c r="R8" s="14"/>
      <c r="S8" s="12"/>
      <c r="T8" s="12"/>
      <c r="U8" s="12"/>
      <c r="V8" s="12"/>
      <c r="W8" s="12"/>
      <c r="X8" s="12"/>
      <c r="Y8" s="12"/>
      <c r="Z8" s="12"/>
    </row>
    <row r="9" spans="1:26" x14ac:dyDescent="0.3">
      <c r="B9" s="9" t="s">
        <v>66</v>
      </c>
      <c r="C9" s="10"/>
      <c r="D9" s="12">
        <f ca="1">LN(VICS_Ind!$D$15/VICS_Ind!$D$5)/10</f>
        <v>3.6546169228721184E-2</v>
      </c>
      <c r="E9" s="12">
        <f ca="1">LN(VICS_Ind!$D$25/VICS_Ind!$D$15)/10</f>
        <v>3.7114073491461085E-2</v>
      </c>
      <c r="F9" s="12">
        <f ca="1">LN(VICS_Ind!$D$35/VICS_Ind!$D$25)/10</f>
        <v>2.2586437931032065E-2</v>
      </c>
      <c r="G9" s="12">
        <f ca="1">LN(VICS_Ind!$D$45/VICS_Ind!$D$35)/10</f>
        <v>1.8876623559008151E-3</v>
      </c>
      <c r="H9" s="12">
        <f ca="1">LN(VICS_Ind!$D$55/VICS_Ind!$D$45)/10</f>
        <v>5.7628223207375987E-3</v>
      </c>
      <c r="I9" s="12">
        <f ca="1">LN(VICS_Ind!$D$63/VICS_Ind!$D$55)/8</f>
        <v>1.9553740215925142E-2</v>
      </c>
      <c r="J9" s="12">
        <f ca="1">LN(VICS_Ind!$D$73/VICS_Ind!$D$63)/10</f>
        <v>1.3868382283751998E-2</v>
      </c>
      <c r="K9" s="12"/>
      <c r="L9" s="14">
        <v>3.8344643511173539E-2</v>
      </c>
      <c r="M9" s="14">
        <v>3.5643581034082224E-2</v>
      </c>
      <c r="N9" s="14">
        <v>1.924831090245718E-2</v>
      </c>
      <c r="O9" s="14">
        <v>-2.8429277034342517E-3</v>
      </c>
      <c r="P9" s="14">
        <v>4.7816709200624013E-3</v>
      </c>
      <c r="Q9" s="14">
        <v>1.3706843835715757E-2</v>
      </c>
      <c r="R9" s="14">
        <v>1.8333910678401583E-2</v>
      </c>
      <c r="S9" s="12"/>
      <c r="T9" s="12">
        <f t="shared" ref="T9:T22" ca="1" si="1">D9-L9</f>
        <v>-1.7984742824523545E-3</v>
      </c>
      <c r="U9" s="12">
        <f t="shared" ref="U9:U22" ca="1" si="2">E9-M9</f>
        <v>1.4704924573788608E-3</v>
      </c>
      <c r="V9" s="12">
        <f t="shared" ref="V9:V22" ca="1" si="3">F9-N9</f>
        <v>3.3381270285748853E-3</v>
      </c>
      <c r="W9" s="12">
        <f t="shared" ref="W9:W22" ca="1" si="4">G9-O9</f>
        <v>4.730590059335067E-3</v>
      </c>
      <c r="X9" s="12">
        <f t="shared" ref="X9:X22" ca="1" si="5">H9-P9</f>
        <v>9.8115140067519743E-4</v>
      </c>
      <c r="Y9" s="12">
        <f t="shared" ref="Y9:Y22" ca="1" si="6">I9-Q9</f>
        <v>5.8468963802093855E-3</v>
      </c>
      <c r="Z9" s="12">
        <f t="shared" ref="Z9:Z22" ca="1" si="7">J9-R9</f>
        <v>-4.4655283946495854E-3</v>
      </c>
    </row>
    <row r="10" spans="1:26" x14ac:dyDescent="0.3">
      <c r="B10" s="9" t="s">
        <v>67</v>
      </c>
      <c r="C10" s="10"/>
      <c r="D10" s="12">
        <f ca="1">LN(VICS_Ind!$E$15/VICS_Ind!$E$5)/10</f>
        <v>7.8417009484735484E-2</v>
      </c>
      <c r="E10" s="12">
        <f ca="1">LN(VICS_Ind!$E$25/VICS_Ind!$E$15)/10</f>
        <v>5.0750127011499821E-2</v>
      </c>
      <c r="F10" s="12">
        <f ca="1">LN(VICS_Ind!$E$35/VICS_Ind!$E$25)/10</f>
        <v>0.10121585257990914</v>
      </c>
      <c r="G10" s="12">
        <f ca="1">LN(VICS_Ind!$E$45/VICS_Ind!$E$35)/10</f>
        <v>3.5796118778316496E-2</v>
      </c>
      <c r="H10" s="12">
        <f ca="1">LN(VICS_Ind!$E$55/VICS_Ind!$E$45)/10</f>
        <v>2.159138669588961E-2</v>
      </c>
      <c r="I10" s="12">
        <f ca="1">LN(VICS_Ind!$E$63/VICS_Ind!$E$55)/8</f>
        <v>-6.970588638769348E-3</v>
      </c>
      <c r="J10" s="12">
        <f ca="1">LN(VICS_Ind!$E$73/VICS_Ind!$E$63)/10</f>
        <v>-7.5606795424619632E-3</v>
      </c>
      <c r="K10" s="12"/>
      <c r="L10" s="14">
        <v>5.6272102703154546E-2</v>
      </c>
      <c r="M10" s="14">
        <v>4.3082360588992653E-2</v>
      </c>
      <c r="N10" s="14">
        <v>0.1013747201034636</v>
      </c>
      <c r="O10" s="14">
        <v>3.669399679481767E-2</v>
      </c>
      <c r="P10" s="14">
        <v>1.3924418492579383E-2</v>
      </c>
      <c r="Q10" s="14">
        <v>-1.3823860694626568E-2</v>
      </c>
      <c r="R10" s="14">
        <v>1.6468685946780984E-2</v>
      </c>
      <c r="S10" s="12"/>
      <c r="T10" s="12">
        <f t="shared" ca="1" si="1"/>
        <v>2.2144906781580938E-2</v>
      </c>
      <c r="U10" s="12">
        <f t="shared" ca="1" si="2"/>
        <v>7.6677664225071676E-3</v>
      </c>
      <c r="V10" s="12">
        <f t="shared" ca="1" si="3"/>
        <v>-1.5886752355445677E-4</v>
      </c>
      <c r="W10" s="12">
        <f t="shared" ca="1" si="4"/>
        <v>-8.9787801650117322E-4</v>
      </c>
      <c r="X10" s="12">
        <f t="shared" ca="1" si="5"/>
        <v>7.6669682033102277E-3</v>
      </c>
      <c r="Y10" s="12">
        <f t="shared" ca="1" si="6"/>
        <v>6.8532720558572204E-3</v>
      </c>
      <c r="Z10" s="12">
        <f t="shared" ca="1" si="7"/>
        <v>-2.4029365489242949E-2</v>
      </c>
    </row>
    <row r="11" spans="1:26" x14ac:dyDescent="0.3">
      <c r="B11" s="9" t="s">
        <v>68</v>
      </c>
      <c r="C11" s="10"/>
      <c r="D11" s="12">
        <f ca="1">LN(VICS_Ind!$F$15/VICS_Ind!$F$5)/10</f>
        <v>3.7984891184049387E-2</v>
      </c>
      <c r="E11" s="12">
        <f ca="1">LN(VICS_Ind!$F$25/VICS_Ind!$F$15)/10</f>
        <v>3.6064957609897849E-2</v>
      </c>
      <c r="F11" s="12">
        <f ca="1">LN(VICS_Ind!$F$35/VICS_Ind!$F$25)/10</f>
        <v>1.7088900762900677E-2</v>
      </c>
      <c r="G11" s="12">
        <f ca="1">LN(VICS_Ind!$F$45/VICS_Ind!$F$35)/10</f>
        <v>5.1687154384990833E-3</v>
      </c>
      <c r="H11" s="12">
        <f ca="1">LN(VICS_Ind!$F$55/VICS_Ind!$F$45)/10</f>
        <v>5.2662359722761964E-3</v>
      </c>
      <c r="I11" s="12">
        <f ca="1">LN(VICS_Ind!$F$63/VICS_Ind!$F$55)/8</f>
        <v>-1.2232192541675395E-2</v>
      </c>
      <c r="J11" s="12">
        <f ca="1">LN(VICS_Ind!$F$73/VICS_Ind!$F$63)/10</f>
        <v>-8.1403456490127726E-3</v>
      </c>
      <c r="K11" s="12"/>
      <c r="L11" s="14">
        <v>3.716150631796216E-2</v>
      </c>
      <c r="M11" s="14">
        <v>3.6385987054151983E-2</v>
      </c>
      <c r="N11" s="14">
        <v>1.6855844496754389E-2</v>
      </c>
      <c r="O11" s="14">
        <v>3.7505929294345979E-3</v>
      </c>
      <c r="P11" s="14">
        <v>1.1318042279496563E-2</v>
      </c>
      <c r="Q11" s="14">
        <v>-5.9299531545966757E-3</v>
      </c>
      <c r="R11" s="14">
        <v>-3.0210155023960316E-3</v>
      </c>
      <c r="S11" s="12"/>
      <c r="T11" s="12">
        <f t="shared" ca="1" si="1"/>
        <v>8.2338486608722616E-4</v>
      </c>
      <c r="U11" s="12">
        <f t="shared" ca="1" si="2"/>
        <v>-3.2102944425413393E-4</v>
      </c>
      <c r="V11" s="12">
        <f t="shared" ca="1" si="3"/>
        <v>2.3305626614628788E-4</v>
      </c>
      <c r="W11" s="12">
        <f t="shared" ca="1" si="4"/>
        <v>1.4181225090644854E-3</v>
      </c>
      <c r="X11" s="12">
        <f t="shared" ca="1" si="5"/>
        <v>-6.0518063072203671E-3</v>
      </c>
      <c r="Y11" s="12">
        <f t="shared" ca="1" si="6"/>
        <v>-6.3022393870787192E-3</v>
      </c>
      <c r="Z11" s="12">
        <f t="shared" ca="1" si="7"/>
        <v>-5.1193301466167414E-3</v>
      </c>
    </row>
    <row r="12" spans="1:26" x14ac:dyDescent="0.3">
      <c r="B12" s="9" t="s">
        <v>69</v>
      </c>
      <c r="C12" s="10"/>
      <c r="D12" s="12">
        <f ca="1">LN(VICS_Ind!$G$15/VICS_Ind!$G$5)/10</f>
        <v>5.6648631434837594E-2</v>
      </c>
      <c r="E12" s="12">
        <f ca="1">LN(VICS_Ind!$G$25/VICS_Ind!$G$15)/10</f>
        <v>5.2069285056131745E-2</v>
      </c>
      <c r="F12" s="12">
        <f ca="1">LN(VICS_Ind!$G$35/VICS_Ind!$G$25)/10</f>
        <v>-1.0396281296307123E-2</v>
      </c>
      <c r="G12" s="12">
        <f ca="1">LN(VICS_Ind!$G$45/VICS_Ind!$G$35)/10</f>
        <v>-6.8851917012422732E-3</v>
      </c>
      <c r="H12" s="12">
        <f ca="1">LN(VICS_Ind!$G$55/VICS_Ind!$G$45)/10</f>
        <v>1.4651483099392246E-2</v>
      </c>
      <c r="I12" s="12">
        <f ca="1">LN(VICS_Ind!$G$63/VICS_Ind!$G$55)/8</f>
        <v>3.0554035974879733E-2</v>
      </c>
      <c r="J12" s="12">
        <f ca="1">LN(VICS_Ind!$G$73/VICS_Ind!$G$63)/10</f>
        <v>4.2095643078285928E-2</v>
      </c>
      <c r="K12" s="12"/>
      <c r="L12" s="14">
        <v>5.6251281170593456E-2</v>
      </c>
      <c r="M12" s="14">
        <v>5.1739046321615148E-2</v>
      </c>
      <c r="N12" s="14">
        <v>-1.1326203225895309E-2</v>
      </c>
      <c r="O12" s="14">
        <v>-7.645465612414558E-3</v>
      </c>
      <c r="P12" s="14">
        <v>9.9661135436082942E-3</v>
      </c>
      <c r="Q12" s="14">
        <v>1.8861528009182438E-2</v>
      </c>
      <c r="R12" s="14">
        <v>6.2873766834013828E-2</v>
      </c>
      <c r="S12" s="12"/>
      <c r="T12" s="12">
        <f t="shared" ca="1" si="1"/>
        <v>3.9735026424413816E-4</v>
      </c>
      <c r="U12" s="12">
        <f t="shared" ca="1" si="2"/>
        <v>3.3023873451659691E-4</v>
      </c>
      <c r="V12" s="12">
        <f t="shared" ca="1" si="3"/>
        <v>9.2992192958818616E-4</v>
      </c>
      <c r="W12" s="12">
        <f t="shared" ca="1" si="4"/>
        <v>7.6027391117228487E-4</v>
      </c>
      <c r="X12" s="12">
        <f t="shared" ca="1" si="5"/>
        <v>4.6853695557839518E-3</v>
      </c>
      <c r="Y12" s="12">
        <f t="shared" ca="1" si="6"/>
        <v>1.1692507965697294E-2</v>
      </c>
      <c r="Z12" s="12">
        <f t="shared" ca="1" si="7"/>
        <v>-2.0778123755727899E-2</v>
      </c>
    </row>
    <row r="13" spans="1:26" x14ac:dyDescent="0.3">
      <c r="B13" s="9" t="s">
        <v>70</v>
      </c>
      <c r="C13" s="9"/>
      <c r="D13" s="12">
        <f ca="1">LN(VICS_Ind!$H$15/VICS_Ind!$H$5)/10</f>
        <v>3.0166234293503198E-2</v>
      </c>
      <c r="E13" s="12">
        <f ca="1">LN(VICS_Ind!$H$25/VICS_Ind!$H$15)/10</f>
        <v>4.7368665260161265E-2</v>
      </c>
      <c r="F13" s="12">
        <f ca="1">LN(VICS_Ind!$H$35/VICS_Ind!$H$25)/10</f>
        <v>3.7340760947886263E-2</v>
      </c>
      <c r="G13" s="12">
        <f ca="1">LN(VICS_Ind!$H$45/VICS_Ind!$H$35)/10</f>
        <v>1.5640188309502027E-2</v>
      </c>
      <c r="H13" s="12">
        <f ca="1">LN(VICS_Ind!$H$55/VICS_Ind!$H$45)/10</f>
        <v>7.1229660647596504E-2</v>
      </c>
      <c r="I13" s="12">
        <f ca="1">LN(VICS_Ind!$H$63/VICS_Ind!$H$55)/8</f>
        <v>3.2729503070715892E-2</v>
      </c>
      <c r="J13" s="12">
        <f ca="1">LN(VICS_Ind!$H$73/VICS_Ind!$H$63)/10</f>
        <v>9.8182140814575339E-3</v>
      </c>
      <c r="K13" s="12"/>
      <c r="L13" s="14">
        <v>3.0004569495614048E-2</v>
      </c>
      <c r="M13" s="14">
        <v>4.8342386930696681E-2</v>
      </c>
      <c r="N13" s="14">
        <v>3.9167049511336594E-2</v>
      </c>
      <c r="O13" s="14">
        <v>1.6992514847098177E-2</v>
      </c>
      <c r="P13" s="14">
        <v>6.4601891790589755E-2</v>
      </c>
      <c r="Q13" s="14">
        <v>2.3831249582794253E-2</v>
      </c>
      <c r="R13" s="14">
        <v>2.1171588567295171E-2</v>
      </c>
      <c r="S13" s="12"/>
      <c r="T13" s="12">
        <f t="shared" ca="1" si="1"/>
        <v>1.6166479788914945E-4</v>
      </c>
      <c r="U13" s="12">
        <f t="shared" ca="1" si="2"/>
        <v>-9.737216705354157E-4</v>
      </c>
      <c r="V13" s="12">
        <f t="shared" ca="1" si="3"/>
        <v>-1.8262885634503304E-3</v>
      </c>
      <c r="W13" s="12">
        <f t="shared" ca="1" si="4"/>
        <v>-1.3523265375961491E-3</v>
      </c>
      <c r="X13" s="12">
        <f t="shared" ca="1" si="5"/>
        <v>6.6277688570067494E-3</v>
      </c>
      <c r="Y13" s="12">
        <f t="shared" ca="1" si="6"/>
        <v>8.8982534879216389E-3</v>
      </c>
      <c r="Z13" s="12">
        <f t="shared" ca="1" si="7"/>
        <v>-1.1353374485837637E-2</v>
      </c>
    </row>
    <row r="14" spans="1:26" x14ac:dyDescent="0.3">
      <c r="B14" s="9" t="s">
        <v>71</v>
      </c>
      <c r="C14" s="9"/>
      <c r="D14" s="12">
        <f ca="1">LN(VICS_Ind!$I$15/VICS_Ind!$I$5)/10</f>
        <v>5.9250387043917205E-2</v>
      </c>
      <c r="E14" s="12">
        <f ca="1">LN(VICS_Ind!$I$25/VICS_Ind!$I$15)/10</f>
        <v>6.2339127144248704E-2</v>
      </c>
      <c r="F14" s="12">
        <f ca="1">LN(VICS_Ind!$I$35/VICS_Ind!$I$25)/10</f>
        <v>1.667356486688807E-2</v>
      </c>
      <c r="G14" s="12">
        <f ca="1">LN(VICS_Ind!$I$45/VICS_Ind!$I$35)/10</f>
        <v>2.8523853825246144E-2</v>
      </c>
      <c r="H14" s="12">
        <f ca="1">LN(VICS_Ind!$I$55/VICS_Ind!$I$45)/10</f>
        <v>2.4078336890083592E-2</v>
      </c>
      <c r="I14" s="12">
        <f ca="1">LN(VICS_Ind!$I$63/VICS_Ind!$I$55)/8</f>
        <v>3.6374240400020422E-2</v>
      </c>
      <c r="J14" s="12">
        <f ca="1">LN(VICS_Ind!$I$73/VICS_Ind!$I$63)/10</f>
        <v>1.9233289205225535E-2</v>
      </c>
      <c r="K14" s="12"/>
      <c r="L14" s="14">
        <v>5.8303640218519283E-2</v>
      </c>
      <c r="M14" s="14">
        <v>6.4180377916429304E-2</v>
      </c>
      <c r="N14" s="14">
        <v>1.9768011048994796E-2</v>
      </c>
      <c r="O14" s="14">
        <v>3.1301748563144757E-2</v>
      </c>
      <c r="P14" s="14">
        <v>3.1021485858912512E-2</v>
      </c>
      <c r="Q14" s="14">
        <v>3.7675434810311062E-2</v>
      </c>
      <c r="R14" s="14">
        <v>2.8779774481863096E-2</v>
      </c>
      <c r="S14" s="12"/>
      <c r="T14" s="12">
        <f t="shared" ca="1" si="1"/>
        <v>9.4674682539792193E-4</v>
      </c>
      <c r="U14" s="12">
        <f t="shared" ca="1" si="2"/>
        <v>-1.8412507721805998E-3</v>
      </c>
      <c r="V14" s="12">
        <f t="shared" ca="1" si="3"/>
        <v>-3.0944461821067262E-3</v>
      </c>
      <c r="W14" s="12">
        <f t="shared" ca="1" si="4"/>
        <v>-2.7778947378986132E-3</v>
      </c>
      <c r="X14" s="12">
        <f t="shared" ca="1" si="5"/>
        <v>-6.9431489688289195E-3</v>
      </c>
      <c r="Y14" s="12">
        <f t="shared" ca="1" si="6"/>
        <v>-1.3011944102906403E-3</v>
      </c>
      <c r="Z14" s="12">
        <f t="shared" ca="1" si="7"/>
        <v>-9.5464852766375605E-3</v>
      </c>
    </row>
    <row r="15" spans="1:26" x14ac:dyDescent="0.3">
      <c r="B15" s="1" t="s">
        <v>72</v>
      </c>
      <c r="D15" s="12">
        <f ca="1">LN(VICS_Ind!$J$15/VICS_Ind!$J$5)/10</f>
        <v>4.3585075476026518E-2</v>
      </c>
      <c r="E15" s="12">
        <f ca="1">LN(VICS_Ind!$J$25/VICS_Ind!$J$15)/10</f>
        <v>6.2060600087159613E-2</v>
      </c>
      <c r="F15" s="12">
        <f ca="1">LN(VICS_Ind!$J$35/VICS_Ind!$J$25)/10</f>
        <v>3.8362948484016793E-2</v>
      </c>
      <c r="G15" s="12">
        <f ca="1">LN(VICS_Ind!$J$45/VICS_Ind!$J$35)/10</f>
        <v>3.7124615579833792E-2</v>
      </c>
      <c r="H15" s="12">
        <f ca="1">LN(VICS_Ind!$J$55/VICS_Ind!$J$45)/10</f>
        <v>3.9056561618396747E-2</v>
      </c>
      <c r="I15" s="12">
        <f ca="1">LN(VICS_Ind!$J$63/VICS_Ind!$J$55)/8</f>
        <v>2.4871192077505374E-2</v>
      </c>
      <c r="J15" s="12">
        <f ca="1">LN(VICS_Ind!$J$73/VICS_Ind!$J$63)/10</f>
        <v>9.1681637254192611E-3</v>
      </c>
      <c r="K15" s="12"/>
      <c r="L15" s="14">
        <v>4.2232475079119487E-2</v>
      </c>
      <c r="M15" s="14">
        <v>6.4369527395150561E-2</v>
      </c>
      <c r="N15" s="14">
        <v>4.3082540173102493E-2</v>
      </c>
      <c r="O15" s="14">
        <v>4.0506478986090319E-2</v>
      </c>
      <c r="P15" s="14">
        <v>4.7214882823822121E-2</v>
      </c>
      <c r="Q15" s="14">
        <v>3.4077356855339323E-2</v>
      </c>
      <c r="R15" s="14">
        <v>2.0395208110692266E-2</v>
      </c>
      <c r="S15" s="12"/>
      <c r="T15" s="12">
        <f t="shared" ca="1" si="1"/>
        <v>1.3526003969070305E-3</v>
      </c>
      <c r="U15" s="12">
        <f t="shared" ca="1" si="2"/>
        <v>-2.3089273079909475E-3</v>
      </c>
      <c r="V15" s="12">
        <f t="shared" ca="1" si="3"/>
        <v>-4.7195916890857004E-3</v>
      </c>
      <c r="W15" s="12">
        <f t="shared" ca="1" si="4"/>
        <v>-3.3818634062565273E-3</v>
      </c>
      <c r="X15" s="12">
        <f t="shared" ca="1" si="5"/>
        <v>-8.1583212054253743E-3</v>
      </c>
      <c r="Y15" s="12">
        <f t="shared" ca="1" si="6"/>
        <v>-9.2061647778339493E-3</v>
      </c>
      <c r="Z15" s="12">
        <f t="shared" ca="1" si="7"/>
        <v>-1.1227044385273005E-2</v>
      </c>
    </row>
    <row r="16" spans="1:26" x14ac:dyDescent="0.3">
      <c r="A16" s="11"/>
      <c r="B16" s="9" t="s">
        <v>73</v>
      </c>
      <c r="C16" s="9"/>
      <c r="D16" s="12">
        <f ca="1">LN(VICS_Ind!$K$15/VICS_Ind!$K$5)/10</f>
        <v>1.4460209868913682E-2</v>
      </c>
      <c r="E16" s="12">
        <f ca="1">LN(VICS_Ind!$K$25/VICS_Ind!$K$15)/10</f>
        <v>2.0608818347253983E-2</v>
      </c>
      <c r="F16" s="12">
        <f ca="1">LN(VICS_Ind!$K$35/VICS_Ind!$K$25)/10</f>
        <v>2.8322746352716272E-2</v>
      </c>
      <c r="G16" s="12">
        <f ca="1">LN(VICS_Ind!$K$45/VICS_Ind!$K$35)/10</f>
        <v>-7.7888339867898052E-4</v>
      </c>
      <c r="H16" s="12">
        <f ca="1">LN(VICS_Ind!$K$55/VICS_Ind!$K$45)/10</f>
        <v>3.761238201544375E-2</v>
      </c>
      <c r="I16" s="12">
        <f ca="1">LN(VICS_Ind!$K$63/VICS_Ind!$K$55)/8</f>
        <v>5.4250618917860836E-2</v>
      </c>
      <c r="J16" s="12">
        <f ca="1">LN(VICS_Ind!$K$73/VICS_Ind!$K$63)/10</f>
        <v>2.0425944735307385E-3</v>
      </c>
      <c r="K16" s="12"/>
      <c r="L16" s="14">
        <v>1.5827839068714423E-2</v>
      </c>
      <c r="M16" s="14">
        <v>2.1127075819952358E-2</v>
      </c>
      <c r="N16" s="14">
        <v>1.8746433868940458E-2</v>
      </c>
      <c r="O16" s="14">
        <v>-2.1834281501536806E-3</v>
      </c>
      <c r="P16" s="14">
        <v>5.8183257982035476E-2</v>
      </c>
      <c r="Q16" s="14">
        <v>5.0046247766702676E-2</v>
      </c>
      <c r="R16" s="14">
        <v>1.5268659287320492E-4</v>
      </c>
      <c r="S16" s="12"/>
      <c r="T16" s="12">
        <f t="shared" ca="1" si="1"/>
        <v>-1.3676291998007406E-3</v>
      </c>
      <c r="U16" s="12">
        <f t="shared" ca="1" si="2"/>
        <v>-5.1825747269837463E-4</v>
      </c>
      <c r="V16" s="12">
        <f t="shared" ca="1" si="3"/>
        <v>9.5763124837758146E-3</v>
      </c>
      <c r="W16" s="12">
        <f t="shared" ca="1" si="4"/>
        <v>1.4045447514746999E-3</v>
      </c>
      <c r="X16" s="12">
        <f t="shared" ca="1" si="5"/>
        <v>-2.0570875966591726E-2</v>
      </c>
      <c r="Y16" s="12">
        <f t="shared" ca="1" si="6"/>
        <v>4.2043711511581608E-3</v>
      </c>
      <c r="Z16" s="12">
        <f t="shared" ca="1" si="7"/>
        <v>1.8899078806575336E-3</v>
      </c>
    </row>
    <row r="17" spans="1:26" x14ac:dyDescent="0.3">
      <c r="A17" s="11"/>
      <c r="B17" s="9" t="s">
        <v>74</v>
      </c>
      <c r="C17" s="9"/>
      <c r="D17" s="12">
        <f ca="1">LN(VICS_Ind!$L$15/VICS_Ind!$L$5)/10</f>
        <v>7.6008698953758461E-2</v>
      </c>
      <c r="E17" s="12">
        <f ca="1">LN(VICS_Ind!$L$25/VICS_Ind!$L$15)/10</f>
        <v>9.1325187329326513E-2</v>
      </c>
      <c r="F17" s="12">
        <f ca="1">LN(VICS_Ind!$L$35/VICS_Ind!$L$25)/10</f>
        <v>3.9894717693232516E-2</v>
      </c>
      <c r="G17" s="12">
        <f ca="1">LN(VICS_Ind!$L$45/VICS_Ind!$L$35)/10</f>
        <v>3.9900033324616072E-2</v>
      </c>
      <c r="H17" s="12">
        <f ca="1">LN(VICS_Ind!$L$55/VICS_Ind!$L$45)/10</f>
        <v>5.7656611025113477E-2</v>
      </c>
      <c r="I17" s="12">
        <f ca="1">LN(VICS_Ind!$L$63/VICS_Ind!$L$55)/8</f>
        <v>4.9419495031786708E-3</v>
      </c>
      <c r="J17" s="12">
        <f ca="1">LN(VICS_Ind!$L$73/VICS_Ind!$L$63)/10</f>
        <v>5.9999355148234752E-3</v>
      </c>
      <c r="K17" s="12"/>
      <c r="L17" s="14">
        <v>7.7614365370114666E-2</v>
      </c>
      <c r="M17" s="14">
        <v>0.10089858710169992</v>
      </c>
      <c r="N17" s="14">
        <v>5.6786396849809205E-2</v>
      </c>
      <c r="O17" s="14">
        <v>4.5440224335551581E-2</v>
      </c>
      <c r="P17" s="14">
        <v>6.2405441735862835E-2</v>
      </c>
      <c r="Q17" s="14">
        <v>2.1089379702587657E-2</v>
      </c>
      <c r="R17" s="14">
        <v>1.8189111236942088E-2</v>
      </c>
      <c r="S17" s="12"/>
      <c r="T17" s="12">
        <f t="shared" ca="1" si="1"/>
        <v>-1.6056664163562051E-3</v>
      </c>
      <c r="U17" s="12">
        <f t="shared" ca="1" si="2"/>
        <v>-9.5733997723734116E-3</v>
      </c>
      <c r="V17" s="12">
        <f t="shared" ca="1" si="3"/>
        <v>-1.6891679156576689E-2</v>
      </c>
      <c r="W17" s="12">
        <f t="shared" ca="1" si="4"/>
        <v>-5.5401910109355093E-3</v>
      </c>
      <c r="X17" s="12">
        <f t="shared" ca="1" si="5"/>
        <v>-4.7488307107493577E-3</v>
      </c>
      <c r="Y17" s="12">
        <f t="shared" ca="1" si="6"/>
        <v>-1.6147430199408987E-2</v>
      </c>
      <c r="Z17" s="12">
        <f t="shared" ca="1" si="7"/>
        <v>-1.2189175722118613E-2</v>
      </c>
    </row>
    <row r="18" spans="1:26" x14ac:dyDescent="0.3">
      <c r="A18" s="11"/>
      <c r="B18" s="9" t="s">
        <v>75</v>
      </c>
      <c r="C18" s="9"/>
      <c r="D18" s="12">
        <f ca="1">LN(VICS_Ind!$M$15/VICS_Ind!$M$5)/10</f>
        <v>2.9918936394687557E-2</v>
      </c>
      <c r="E18" s="12">
        <f ca="1">LN(VICS_Ind!$M$25/VICS_Ind!$M$15)/10</f>
        <v>2.356591410615836E-2</v>
      </c>
      <c r="F18" s="12">
        <f ca="1">LN(VICS_Ind!$M$35/VICS_Ind!$M$25)/10</f>
        <v>4.4138232763590267E-2</v>
      </c>
      <c r="G18" s="12">
        <f ca="1">LN(VICS_Ind!$M$45/VICS_Ind!$M$35)/10</f>
        <v>4.6660651748958615E-2</v>
      </c>
      <c r="H18" s="12">
        <f ca="1">LN(VICS_Ind!$M$55/VICS_Ind!$M$45)/10</f>
        <v>7.077411739066479E-2</v>
      </c>
      <c r="I18" s="12">
        <f ca="1">LN(VICS_Ind!$M$63/VICS_Ind!$M$55)/8</f>
        <v>2.5643704275951348E-2</v>
      </c>
      <c r="J18" s="12">
        <f ca="1">LN(VICS_Ind!$M$73/VICS_Ind!$M$63)/10</f>
        <v>9.1139474649559078E-3</v>
      </c>
      <c r="K18" s="12"/>
      <c r="L18" s="14">
        <v>3.6285706596120043E-2</v>
      </c>
      <c r="M18" s="14">
        <v>4.2573832404861109E-2</v>
      </c>
      <c r="N18" s="14">
        <v>4.6485015772671626E-2</v>
      </c>
      <c r="O18" s="14">
        <v>5.2112632906670633E-2</v>
      </c>
      <c r="P18" s="14">
        <v>7.5292502577138487E-2</v>
      </c>
      <c r="Q18" s="14">
        <v>3.0494865100044944E-2</v>
      </c>
      <c r="R18" s="14">
        <v>-2.8525445744645465E-3</v>
      </c>
      <c r="S18" s="12"/>
      <c r="T18" s="12">
        <f t="shared" ca="1" si="1"/>
        <v>-6.366770201432486E-3</v>
      </c>
      <c r="U18" s="12">
        <f t="shared" ca="1" si="2"/>
        <v>-1.9007918298702749E-2</v>
      </c>
      <c r="V18" s="12">
        <f t="shared" ca="1" si="3"/>
        <v>-2.3467830090813588E-3</v>
      </c>
      <c r="W18" s="12">
        <f t="shared" ca="1" si="4"/>
        <v>-5.4519811577120186E-3</v>
      </c>
      <c r="X18" s="12">
        <f t="shared" ca="1" si="5"/>
        <v>-4.5183851864736974E-3</v>
      </c>
      <c r="Y18" s="12">
        <f t="shared" ca="1" si="6"/>
        <v>-4.8511608240935956E-3</v>
      </c>
      <c r="Z18" s="12">
        <f t="shared" ca="1" si="7"/>
        <v>1.1966492039420455E-2</v>
      </c>
    </row>
    <row r="19" spans="1:26" x14ac:dyDescent="0.3">
      <c r="A19" s="11"/>
      <c r="B19" s="9" t="s">
        <v>76</v>
      </c>
      <c r="C19" s="9"/>
      <c r="D19" s="12">
        <f ca="1">LN(VICS_Ind!$N$15/VICS_Ind!$N$5)/10</f>
        <v>4.6060696236772981E-2</v>
      </c>
      <c r="E19" s="12">
        <f ca="1">LN(VICS_Ind!$N$25/VICS_Ind!$N$15)/10</f>
        <v>0.10010489626667696</v>
      </c>
      <c r="F19" s="12">
        <f ca="1">LN(VICS_Ind!$N$35/VICS_Ind!$N$25)/10</f>
        <v>6.5259350337688746E-2</v>
      </c>
      <c r="G19" s="12">
        <f ca="1">LN(VICS_Ind!$N$45/VICS_Ind!$N$35)/10</f>
        <v>5.9349127086301037E-2</v>
      </c>
      <c r="H19" s="12">
        <f ca="1">LN(VICS_Ind!$N$55/VICS_Ind!$N$45)/10</f>
        <v>2.6717418764512009E-2</v>
      </c>
      <c r="I19" s="12">
        <f ca="1">LN(VICS_Ind!$N$63/VICS_Ind!$N$55)/8</f>
        <v>2.8402460380893602E-2</v>
      </c>
      <c r="J19" s="12">
        <f ca="1">LN(VICS_Ind!$N$73/VICS_Ind!$N$63)/10</f>
        <v>2.2794542467488811E-3</v>
      </c>
      <c r="K19" s="12"/>
      <c r="L19" s="14">
        <v>4.7384149547491983E-2</v>
      </c>
      <c r="M19" s="14">
        <v>0.10618079921821141</v>
      </c>
      <c r="N19" s="14">
        <v>7.6207975720817972E-2</v>
      </c>
      <c r="O19" s="14">
        <v>6.2991294426872263E-2</v>
      </c>
      <c r="P19" s="14">
        <v>2.6498361866616676E-2</v>
      </c>
      <c r="Q19" s="14">
        <v>2.6030581204629546E-2</v>
      </c>
      <c r="R19" s="14">
        <v>6.7299003313676361E-3</v>
      </c>
      <c r="S19" s="12"/>
      <c r="T19" s="12">
        <f t="shared" ca="1" si="1"/>
        <v>-1.3234533107190014E-3</v>
      </c>
      <c r="U19" s="12">
        <f t="shared" ca="1" si="2"/>
        <v>-6.0759029515344565E-3</v>
      </c>
      <c r="V19" s="12">
        <f t="shared" ca="1" si="3"/>
        <v>-1.0948625383129226E-2</v>
      </c>
      <c r="W19" s="12">
        <f t="shared" ca="1" si="4"/>
        <v>-3.6421673405712257E-3</v>
      </c>
      <c r="X19" s="12">
        <f t="shared" ca="1" si="5"/>
        <v>2.190568978953332E-4</v>
      </c>
      <c r="Y19" s="12">
        <f t="shared" ca="1" si="6"/>
        <v>2.3718791762640558E-3</v>
      </c>
      <c r="Z19" s="12">
        <f t="shared" ca="1" si="7"/>
        <v>-4.450446084618755E-3</v>
      </c>
    </row>
    <row r="20" spans="1:26" x14ac:dyDescent="0.3">
      <c r="A20" s="11"/>
      <c r="B20" s="9" t="s">
        <v>77</v>
      </c>
      <c r="C20" s="9"/>
      <c r="D20" s="12">
        <f ca="1">LN(VICS_Ind!$O$15/VICS_Ind!$O$5)/10</f>
        <v>3.5920861830201878E-2</v>
      </c>
      <c r="E20" s="12">
        <f ca="1">LN(VICS_Ind!$O$25/VICS_Ind!$O$15)/10</f>
        <v>5.2561857430966516E-2</v>
      </c>
      <c r="F20" s="12">
        <f ca="1">LN(VICS_Ind!$O$35/VICS_Ind!$O$25)/10</f>
        <v>2.5088016900156208E-2</v>
      </c>
      <c r="G20" s="12">
        <f ca="1">LN(VICS_Ind!$O$45/VICS_Ind!$O$35)/10</f>
        <v>6.4949788899184915E-2</v>
      </c>
      <c r="H20" s="12">
        <f ca="1">LN(VICS_Ind!$O$55/VICS_Ind!$O$45)/10</f>
        <v>2.264689331212829E-2</v>
      </c>
      <c r="I20" s="12">
        <f ca="1">LN(VICS_Ind!$O$63/VICS_Ind!$O$55)/8</f>
        <v>2.2484046470916005E-2</v>
      </c>
      <c r="J20" s="12">
        <f ca="1">LN(VICS_Ind!$O$73/VICS_Ind!$O$63)/10</f>
        <v>-1.1276945653401368E-2</v>
      </c>
      <c r="K20" s="12"/>
      <c r="L20" s="14">
        <v>3.7108142970152781E-2</v>
      </c>
      <c r="M20" s="14">
        <v>5.8067514639827199E-2</v>
      </c>
      <c r="N20" s="14">
        <v>3.4341504640754396E-2</v>
      </c>
      <c r="O20" s="14">
        <v>6.5759362916832695E-2</v>
      </c>
      <c r="P20" s="14">
        <v>3.3313964364308543E-2</v>
      </c>
      <c r="Q20" s="14">
        <v>2.8281246600927498E-2</v>
      </c>
      <c r="R20" s="14">
        <v>3.6962574248375095E-3</v>
      </c>
      <c r="S20" s="12"/>
      <c r="T20" s="12">
        <f t="shared" ca="1" si="1"/>
        <v>-1.1872811399509034E-3</v>
      </c>
      <c r="U20" s="12">
        <f t="shared" ca="1" si="2"/>
        <v>-5.5056572088606828E-3</v>
      </c>
      <c r="V20" s="12">
        <f t="shared" ca="1" si="3"/>
        <v>-9.2534877405981882E-3</v>
      </c>
      <c r="W20" s="12">
        <f t="shared" ca="1" si="4"/>
        <v>-8.0957401764777948E-4</v>
      </c>
      <c r="X20" s="12">
        <f t="shared" ca="1" si="5"/>
        <v>-1.0667071052180253E-2</v>
      </c>
      <c r="Y20" s="12">
        <f t="shared" ca="1" si="6"/>
        <v>-5.7972001300114935E-3</v>
      </c>
      <c r="Z20" s="12">
        <f t="shared" ca="1" si="7"/>
        <v>-1.4973203078238878E-2</v>
      </c>
    </row>
    <row r="21" spans="1:26" x14ac:dyDescent="0.3">
      <c r="A21" s="11"/>
      <c r="B21" s="9" t="s">
        <v>78</v>
      </c>
      <c r="C21" s="9"/>
      <c r="D21" s="12">
        <f ca="1">LN(VICS_Ind!$P$15/VICS_Ind!$P$5)/10</f>
        <v>0.18450409760329534</v>
      </c>
      <c r="E21" s="12">
        <f ca="1">LN(VICS_Ind!$P$25/VICS_Ind!$P$15)/10</f>
        <v>7.5778500372008811E-2</v>
      </c>
      <c r="F21" s="12">
        <f ca="1">LN(VICS_Ind!$P$35/VICS_Ind!$P$25)/10</f>
        <v>8.6913839249298214E-2</v>
      </c>
      <c r="G21" s="12">
        <f ca="1">LN(VICS_Ind!$P$45/VICS_Ind!$P$35)/10</f>
        <v>9.9099791441445192E-2</v>
      </c>
      <c r="H21" s="12">
        <f ca="1">LN(VICS_Ind!$P$55/VICS_Ind!$P$45)/10</f>
        <v>2.9097764021954749E-2</v>
      </c>
      <c r="I21" s="12">
        <f ca="1">LN(VICS_Ind!$P$63/VICS_Ind!$P$55)/8</f>
        <v>3.5581999654446389E-2</v>
      </c>
      <c r="J21" s="12">
        <f ca="1">LN(VICS_Ind!$P$73/VICS_Ind!$P$63)/10</f>
        <v>3.3040893482892769E-2</v>
      </c>
      <c r="K21" s="12"/>
      <c r="L21" s="14">
        <v>0.16755818999902766</v>
      </c>
      <c r="M21" s="14">
        <v>6.0984753792212819E-2</v>
      </c>
      <c r="N21" s="14">
        <v>9.3122755041566099E-2</v>
      </c>
      <c r="O21" s="14">
        <v>9.8223570900206877E-2</v>
      </c>
      <c r="P21" s="14">
        <v>5.7593084122193008E-2</v>
      </c>
      <c r="Q21" s="14">
        <v>4.640468934131662E-2</v>
      </c>
      <c r="R21" s="14">
        <v>2.8695944538983338E-2</v>
      </c>
      <c r="S21" s="12"/>
      <c r="T21" s="12">
        <f t="shared" ca="1" si="1"/>
        <v>1.6945907604267674E-2</v>
      </c>
      <c r="U21" s="12">
        <f t="shared" ca="1" si="2"/>
        <v>1.4793746579795992E-2</v>
      </c>
      <c r="V21" s="12">
        <f t="shared" ca="1" si="3"/>
        <v>-6.2089157922678856E-3</v>
      </c>
      <c r="W21" s="12">
        <f t="shared" ca="1" si="4"/>
        <v>8.7622054123831505E-4</v>
      </c>
      <c r="X21" s="12">
        <f t="shared" ca="1" si="5"/>
        <v>-2.849532010023826E-2</v>
      </c>
      <c r="Y21" s="12">
        <f t="shared" ca="1" si="6"/>
        <v>-1.0822689686870231E-2</v>
      </c>
      <c r="Z21" s="12">
        <f t="shared" ca="1" si="7"/>
        <v>4.344948943909431E-3</v>
      </c>
    </row>
    <row r="22" spans="1:26" x14ac:dyDescent="0.3">
      <c r="A22" s="11"/>
      <c r="B22" s="9" t="s">
        <v>79</v>
      </c>
      <c r="C22" s="9"/>
      <c r="D22" s="12">
        <f ca="1">LN(VICS_Ind!$Q$15/VICS_Ind!$Q$5)/10</f>
        <v>3.7391800781170263E-2</v>
      </c>
      <c r="E22" s="12">
        <f ca="1">LN(VICS_Ind!$Q$25/VICS_Ind!$Q$15)/10</f>
        <v>3.5757500214056728E-2</v>
      </c>
      <c r="F22" s="12">
        <f ca="1">LN(VICS_Ind!$Q$35/VICS_Ind!$Q$25)/10</f>
        <v>4.3737544626645621E-2</v>
      </c>
      <c r="G22" s="12">
        <f ca="1">LN(VICS_Ind!$Q$45/VICS_Ind!$Q$35)/10</f>
        <v>6.0453650894275922E-2</v>
      </c>
      <c r="H22" s="12">
        <f ca="1">LN(VICS_Ind!$Q$55/VICS_Ind!$Q$45)/10</f>
        <v>5.6861776540147048E-2</v>
      </c>
      <c r="I22" s="12">
        <f ca="1">LN(VICS_Ind!$Q$63/VICS_Ind!$Q$55)/8</f>
        <v>3.4844935266358588E-2</v>
      </c>
      <c r="J22" s="12">
        <f ca="1">LN(VICS_Ind!$Q$73/VICS_Ind!$Q$63)/10</f>
        <v>1.2152279373920445E-2</v>
      </c>
      <c r="K22" s="12"/>
      <c r="L22" s="14">
        <v>3.7694360257639017E-2</v>
      </c>
      <c r="M22" s="14">
        <v>4.2729444182561561E-2</v>
      </c>
      <c r="N22" s="14">
        <v>5.0678811123575009E-2</v>
      </c>
      <c r="O22" s="14">
        <v>6.3614501189821579E-2</v>
      </c>
      <c r="P22" s="14">
        <v>5.9461975564704964E-2</v>
      </c>
      <c r="Q22" s="14">
        <v>3.2094109015846244E-2</v>
      </c>
      <c r="R22" s="14">
        <v>2.6276355046917076E-2</v>
      </c>
      <c r="S22" s="12"/>
      <c r="T22" s="12">
        <f t="shared" ca="1" si="1"/>
        <v>-3.025594764687542E-4</v>
      </c>
      <c r="U22" s="12">
        <f t="shared" ca="1" si="2"/>
        <v>-6.9719439685048332E-3</v>
      </c>
      <c r="V22" s="12">
        <f t="shared" ca="1" si="3"/>
        <v>-6.941266496929388E-3</v>
      </c>
      <c r="W22" s="12">
        <f t="shared" ca="1" si="4"/>
        <v>-3.1608502955456572E-3</v>
      </c>
      <c r="X22" s="12">
        <f t="shared" ca="1" si="5"/>
        <v>-2.6001990245579157E-3</v>
      </c>
      <c r="Y22" s="12">
        <f t="shared" ca="1" si="6"/>
        <v>2.7508262505123449E-3</v>
      </c>
      <c r="Z22" s="12">
        <f t="shared" ca="1" si="7"/>
        <v>-1.412407567299663E-2</v>
      </c>
    </row>
    <row r="23" spans="1:26" x14ac:dyDescent="0.3">
      <c r="A23" s="11"/>
      <c r="B23" s="9" t="s">
        <v>80</v>
      </c>
      <c r="C23" s="9"/>
      <c r="D23" s="12"/>
      <c r="E23" s="12"/>
      <c r="F23" s="12"/>
      <c r="G23" s="12"/>
      <c r="H23" s="12"/>
      <c r="I23" s="12"/>
      <c r="J23" s="12"/>
      <c r="K23" s="12"/>
      <c r="L23" s="14"/>
      <c r="M23" s="14"/>
      <c r="N23" s="14"/>
      <c r="O23" s="14"/>
      <c r="P23" s="14"/>
      <c r="Q23" s="14"/>
      <c r="R23" s="14"/>
      <c r="S23" s="12"/>
      <c r="T23" s="12"/>
      <c r="U23" s="12"/>
      <c r="V23" s="12"/>
      <c r="W23" s="12"/>
      <c r="X23" s="12"/>
      <c r="Y23" s="12"/>
      <c r="Z23" s="12"/>
    </row>
    <row r="24" spans="1:26" x14ac:dyDescent="0.3">
      <c r="B24" s="1" t="s">
        <v>81</v>
      </c>
      <c r="D24" s="12"/>
      <c r="E24" s="12"/>
      <c r="F24" s="12"/>
      <c r="G24" s="12"/>
      <c r="H24" s="12"/>
      <c r="I24" s="12"/>
      <c r="J24" s="12"/>
      <c r="K24" s="12"/>
      <c r="L24" s="14"/>
      <c r="M24" s="14"/>
      <c r="N24" s="14"/>
      <c r="O24" s="14"/>
      <c r="P24" s="14"/>
      <c r="Q24" s="14"/>
      <c r="R24" s="14"/>
      <c r="S24" s="12"/>
      <c r="T24" s="12"/>
      <c r="U24" s="12"/>
      <c r="V24" s="12"/>
      <c r="W24" s="12"/>
      <c r="X24" s="12"/>
      <c r="Y24" s="12"/>
      <c r="Z24" s="12"/>
    </row>
    <row r="25" spans="1:26" x14ac:dyDescent="0.3">
      <c r="B25" s="1" t="s">
        <v>82</v>
      </c>
      <c r="D25" s="12"/>
      <c r="E25" s="12"/>
      <c r="F25" s="12"/>
      <c r="G25" s="12"/>
      <c r="H25" s="12"/>
      <c r="I25" s="12"/>
      <c r="J25" s="12"/>
      <c r="K25" s="12"/>
      <c r="L25" s="14"/>
      <c r="M25" s="14"/>
      <c r="N25" s="14"/>
      <c r="O25" s="14"/>
      <c r="P25" s="14"/>
      <c r="Q25" s="14"/>
      <c r="R25" s="14"/>
      <c r="S25" s="12"/>
      <c r="T25" s="12"/>
      <c r="U25" s="12"/>
      <c r="V25" s="12"/>
      <c r="W25" s="12"/>
      <c r="X25" s="12"/>
      <c r="Y25" s="12"/>
      <c r="Z25" s="12"/>
    </row>
    <row r="26" spans="1:26" x14ac:dyDescent="0.3">
      <c r="B26" s="1" t="s">
        <v>83</v>
      </c>
      <c r="D26" s="12">
        <f ca="1">LN(VICS_Ind!$U$15/VICS_Ind!$U$5)/10</f>
        <v>2.4512363888618653E-2</v>
      </c>
      <c r="E26" s="12">
        <f ca="1">LN(VICS_Ind!$U$25/VICS_Ind!$U$15)/10</f>
        <v>2.6478456452511782E-2</v>
      </c>
      <c r="F26" s="12">
        <f ca="1">LN(VICS_Ind!$U$35/VICS_Ind!$U$25)/10</f>
        <v>1.2931883038518494E-2</v>
      </c>
      <c r="G26" s="12">
        <f ca="1">LN(VICS_Ind!$U$45/VICS_Ind!$U$35)/10</f>
        <v>5.2023794326078177E-2</v>
      </c>
      <c r="H26" s="12">
        <f ca="1">LN(VICS_Ind!$U$55/VICS_Ind!$U$45)/10</f>
        <v>2.7829951108979668E-2</v>
      </c>
      <c r="I26" s="12">
        <f ca="1">LN(VICS_Ind!$U$63/VICS_Ind!$U$55)/8</f>
        <v>-1.1145163174133353E-2</v>
      </c>
      <c r="J26" s="12">
        <f ca="1">LN(VICS_Ind!$U$73/VICS_Ind!$U$63)/10</f>
        <v>8.1842374380033545E-3</v>
      </c>
      <c r="K26" s="12"/>
      <c r="L26" s="14">
        <v>2.4935691305137654E-2</v>
      </c>
      <c r="M26" s="14">
        <v>3.2843792238361744E-2</v>
      </c>
      <c r="N26" s="14">
        <v>2.7554601628751129E-2</v>
      </c>
      <c r="O26" s="14">
        <v>5.2027342568046829E-2</v>
      </c>
      <c r="P26" s="14">
        <v>4.3322182970380881E-2</v>
      </c>
      <c r="Q26" s="14">
        <v>5.7393488836699211E-3</v>
      </c>
      <c r="R26" s="14">
        <v>6.6314744784436051E-3</v>
      </c>
      <c r="S26" s="12"/>
      <c r="T26" s="12">
        <f t="shared" ref="T26:T27" ca="1" si="8">D26-L26</f>
        <v>-4.2332741651900097E-4</v>
      </c>
      <c r="U26" s="12">
        <f t="shared" ref="U26:U27" ca="1" si="9">E26-M26</f>
        <v>-6.3653357858499612E-3</v>
      </c>
      <c r="V26" s="12">
        <f t="shared" ref="V26:V27" ca="1" si="10">F26-N26</f>
        <v>-1.4622718590232635E-2</v>
      </c>
      <c r="W26" s="12">
        <f t="shared" ref="W26:W27" ca="1" si="11">G26-O26</f>
        <v>-3.5482419686524991E-6</v>
      </c>
      <c r="X26" s="12">
        <f t="shared" ref="X26:X27" ca="1" si="12">H26-P26</f>
        <v>-1.5492231861401213E-2</v>
      </c>
      <c r="Y26" s="12">
        <f t="shared" ref="Y26:Y27" ca="1" si="13">I26-Q26</f>
        <v>-1.6884512057803273E-2</v>
      </c>
      <c r="Z26" s="12">
        <f t="shared" ref="Z26:Z27" ca="1" si="14">J26-R26</f>
        <v>1.5527629595597494E-3</v>
      </c>
    </row>
    <row r="27" spans="1:26" x14ac:dyDescent="0.3">
      <c r="B27" s="1" t="s">
        <v>84</v>
      </c>
      <c r="D27" s="12">
        <f ca="1">LN(VICS_Ind!$V$15/VICS_Ind!$V$5)/10</f>
        <v>0.15343546149327653</v>
      </c>
      <c r="E27" s="12">
        <f ca="1">LN(VICS_Ind!$V$25/VICS_Ind!$V$15)/10</f>
        <v>0.14751358241604695</v>
      </c>
      <c r="F27" s="12">
        <f ca="1">LN(VICS_Ind!$V$35/VICS_Ind!$V$25)/10</f>
        <v>0.18345192124135379</v>
      </c>
      <c r="G27" s="12">
        <f ca="1">LN(VICS_Ind!$V$45/VICS_Ind!$V$35)/10</f>
        <v>0.11209900301863585</v>
      </c>
      <c r="H27" s="12">
        <f ca="1">LN(VICS_Ind!$V$55/VICS_Ind!$V$45)/10</f>
        <v>5.465553770414748E-2</v>
      </c>
      <c r="I27" s="12">
        <f ca="1">LN(VICS_Ind!$V$63/VICS_Ind!$V$55)/8</f>
        <v>1.7293310305791353E-2</v>
      </c>
      <c r="J27" s="12">
        <f ca="1">LN(VICS_Ind!$V$73/VICS_Ind!$V$63)/10</f>
        <v>4.1558268240884239E-3</v>
      </c>
      <c r="K27" s="12"/>
      <c r="L27" s="14">
        <v>0.1507551093855978</v>
      </c>
      <c r="M27" s="14">
        <v>0.15472370879104036</v>
      </c>
      <c r="N27" s="14">
        <v>0.18756728807897932</v>
      </c>
      <c r="O27" s="14">
        <v>0.10985839821575963</v>
      </c>
      <c r="P27" s="14">
        <v>5.8104473100725883E-2</v>
      </c>
      <c r="Q27" s="14">
        <v>2.99887996459164E-2</v>
      </c>
      <c r="R27" s="14">
        <v>1.359393322184339E-2</v>
      </c>
      <c r="S27" s="12"/>
      <c r="T27" s="12">
        <f t="shared" ca="1" si="8"/>
        <v>2.680352107678724E-3</v>
      </c>
      <c r="U27" s="12">
        <f t="shared" ca="1" si="9"/>
        <v>-7.2101263749934086E-3</v>
      </c>
      <c r="V27" s="12">
        <f t="shared" ca="1" si="10"/>
        <v>-4.1153668376255337E-3</v>
      </c>
      <c r="W27" s="12">
        <f t="shared" ca="1" si="11"/>
        <v>2.2406048028762171E-3</v>
      </c>
      <c r="X27" s="12">
        <f t="shared" ca="1" si="12"/>
        <v>-3.4489353965784023E-3</v>
      </c>
      <c r="Y27" s="12">
        <f t="shared" ca="1" si="13"/>
        <v>-1.2695489340125047E-2</v>
      </c>
      <c r="Z27" s="12">
        <f t="shared" ca="1" si="14"/>
        <v>-9.438106397754966E-3</v>
      </c>
    </row>
    <row r="28" spans="1:26" x14ac:dyDescent="0.3">
      <c r="D28" s="12"/>
      <c r="E28" s="12"/>
      <c r="F28" s="12"/>
      <c r="G28" s="12"/>
      <c r="H28" s="12"/>
      <c r="I28" s="12"/>
      <c r="J28" s="12"/>
      <c r="K28" s="12"/>
      <c r="L28" s="14"/>
      <c r="M28" s="14"/>
      <c r="N28" s="14"/>
      <c r="O28" s="14"/>
      <c r="P28" s="14"/>
      <c r="Q28" s="14"/>
      <c r="R28" s="14"/>
      <c r="S28" s="12"/>
      <c r="T28" s="12"/>
      <c r="U28" s="12"/>
      <c r="V28" s="12"/>
      <c r="W28" s="12"/>
      <c r="X28" s="12"/>
      <c r="Y28" s="12"/>
      <c r="Z28" s="12"/>
    </row>
    <row r="29" spans="1:26" x14ac:dyDescent="0.3">
      <c r="B29" s="1" t="s">
        <v>424</v>
      </c>
      <c r="D29" s="12">
        <f ca="1">LN(VICS_Asset!$B$14/VICS_Asset!$B$4)/10</f>
        <v>2.6162188195900653E-2</v>
      </c>
      <c r="E29" s="12">
        <f ca="1">LN(VICS_Asset!$B$24/VICS_Asset!$B$14)/10</f>
        <v>3.9730423411415486E-2</v>
      </c>
      <c r="F29" s="12">
        <f ca="1">LN(VICS_Asset!$B$34/VICS_Asset!$B$24)/10</f>
        <v>1.9350338299640495E-2</v>
      </c>
      <c r="G29" s="12">
        <f ca="1">LN(VICS_Asset!$B$44/VICS_Asset!$B$34)/10</f>
        <v>2.4034441717295515E-2</v>
      </c>
      <c r="H29" s="12">
        <f ca="1">LN(VICS_Asset!$B$54/VICS_Asset!$B$44)/10</f>
        <v>3.5531632357136841E-2</v>
      </c>
      <c r="I29" s="12">
        <f ca="1">LN(VICS_Asset!$B$62/VICS_Asset!$B$54)/8</f>
        <v>1.7494629476388662E-2</v>
      </c>
      <c r="J29" s="12">
        <f ca="1">LN(VICS_Asset!$B$72/VICS_Asset!$B$62)/10</f>
        <v>-2.8906144996765537E-3</v>
      </c>
      <c r="K29" s="12"/>
      <c r="L29" s="14">
        <v>2.9027557815579856E-2</v>
      </c>
      <c r="M29" s="14">
        <v>4.6351989927156431E-2</v>
      </c>
      <c r="N29" s="14">
        <v>2.6132429639844988E-2</v>
      </c>
      <c r="O29" s="14">
        <v>2.9717660441345987E-2</v>
      </c>
      <c r="P29" s="14">
        <v>3.9353541750583518E-2</v>
      </c>
      <c r="Q29" s="14">
        <v>2.0637677713812363E-2</v>
      </c>
      <c r="R29" s="14">
        <v>1.2808445364368228E-2</v>
      </c>
      <c r="S29" s="12"/>
      <c r="T29" s="12">
        <f t="shared" ref="T29:T41" ca="1" si="15">D29-L29</f>
        <v>-2.8653696196792033E-3</v>
      </c>
      <c r="U29" s="12">
        <f t="shared" ref="U29:U41" ca="1" si="16">E29-M29</f>
        <v>-6.6215665157409453E-3</v>
      </c>
      <c r="V29" s="12">
        <f t="shared" ref="V29:V41" ca="1" si="17">F29-N29</f>
        <v>-6.7820913402044936E-3</v>
      </c>
      <c r="W29" s="12">
        <f t="shared" ref="W29:W41" ca="1" si="18">G29-O29</f>
        <v>-5.6832187240504727E-3</v>
      </c>
      <c r="X29" s="12">
        <f t="shared" ref="X29:X41" ca="1" si="19">H29-P29</f>
        <v>-3.8219093934466764E-3</v>
      </c>
      <c r="Y29" s="12">
        <f t="shared" ref="Y29:Y41" ca="1" si="20">I29-Q29</f>
        <v>-3.1430482374237012E-3</v>
      </c>
      <c r="Z29" s="12">
        <f t="shared" ref="Z29:Z41" ca="1" si="21">J29-R29</f>
        <v>-1.5699059864044781E-2</v>
      </c>
    </row>
    <row r="30" spans="1:26" x14ac:dyDescent="0.3">
      <c r="B30" s="1" t="s">
        <v>425</v>
      </c>
      <c r="D30" s="12">
        <f ca="1">LN(VICS_Asset!$C$14/VICS_Asset!$C$4)/10</f>
        <v>4.9629536700041402E-2</v>
      </c>
      <c r="E30" s="12">
        <f ca="1">LN(VICS_Asset!$C$24/VICS_Asset!$C$14)/10</f>
        <v>4.8605752979197551E-2</v>
      </c>
      <c r="F30" s="12">
        <f ca="1">LN(VICS_Asset!$C$34/VICS_Asset!$C$24)/10</f>
        <v>5.2337533381063672E-2</v>
      </c>
      <c r="G30" s="12">
        <f ca="1">LN(VICS_Asset!$C$44/VICS_Asset!$C$34)/10</f>
        <v>2.162821059826478E-2</v>
      </c>
      <c r="H30" s="12">
        <f ca="1">LN(VICS_Asset!$C$54/VICS_Asset!$C$44)/10</f>
        <v>4.8890760444289826E-2</v>
      </c>
      <c r="I30" s="12">
        <f ca="1">LN(VICS_Asset!$C$62/VICS_Asset!$C$54)/8</f>
        <v>2.1583500259090251E-2</v>
      </c>
      <c r="J30" s="12">
        <f ca="1">LN(VICS_Asset!$C$72/VICS_Asset!$C$62)/10</f>
        <v>2.0199130919816493E-2</v>
      </c>
      <c r="K30" s="12"/>
      <c r="L30" s="14">
        <v>4.3123944101164088E-2</v>
      </c>
      <c r="M30" s="14">
        <v>4.519794807837816E-2</v>
      </c>
      <c r="N30" s="14">
        <v>5.0610190332766022E-2</v>
      </c>
      <c r="O30" s="14">
        <v>2.3322316608762033E-2</v>
      </c>
      <c r="P30" s="14">
        <v>3.978601197802499E-2</v>
      </c>
      <c r="Q30" s="14">
        <v>9.7608203795619582E-3</v>
      </c>
      <c r="R30" s="14">
        <v>3.5344764096345488E-2</v>
      </c>
      <c r="S30" s="12"/>
      <c r="T30" s="12">
        <f t="shared" ca="1" si="15"/>
        <v>6.5055925988773133E-3</v>
      </c>
      <c r="U30" s="12">
        <f t="shared" ca="1" si="16"/>
        <v>3.4078049008193917E-3</v>
      </c>
      <c r="V30" s="12">
        <f t="shared" ca="1" si="17"/>
        <v>1.7273430482976498E-3</v>
      </c>
      <c r="W30" s="12">
        <f t="shared" ca="1" si="18"/>
        <v>-1.6941060104972532E-3</v>
      </c>
      <c r="X30" s="12">
        <f t="shared" ca="1" si="19"/>
        <v>9.1047484662648351E-3</v>
      </c>
      <c r="Y30" s="12">
        <f t="shared" ca="1" si="20"/>
        <v>1.1822679879528293E-2</v>
      </c>
      <c r="Z30" s="12">
        <f t="shared" ca="1" si="21"/>
        <v>-1.5145633176528995E-2</v>
      </c>
    </row>
    <row r="31" spans="1:26" x14ac:dyDescent="0.3">
      <c r="B31" s="1" t="s">
        <v>426</v>
      </c>
      <c r="D31" s="12">
        <f ca="1">LN(VICS_Asset!$D$14/VICS_Asset!$D$4)/10</f>
        <v>4.8586168322016093E-2</v>
      </c>
      <c r="E31" s="12">
        <f ca="1">LN(VICS_Asset!$D$24/VICS_Asset!$D$14)/10</f>
        <v>6.469136226396946E-2</v>
      </c>
      <c r="F31" s="12">
        <f ca="1">LN(VICS_Asset!$D$34/VICS_Asset!$D$24)/10</f>
        <v>1.9250042954998523E-2</v>
      </c>
      <c r="G31" s="12">
        <f ca="1">LN(VICS_Asset!$D$44/VICS_Asset!$D$34)/10</f>
        <v>8.7356309375995096E-3</v>
      </c>
      <c r="H31" s="12">
        <f ca="1">LN(VICS_Asset!$D$54/VICS_Asset!$D$44)/10</f>
        <v>3.0412057748446908E-2</v>
      </c>
      <c r="I31" s="12">
        <f ca="1">LN(VICS_Asset!$D$62/VICS_Asset!$D$54)/8</f>
        <v>1.7901633517012645E-2</v>
      </c>
      <c r="J31" s="12">
        <f ca="1">LN(VICS_Asset!$D$72/VICS_Asset!$D$62)/10</f>
        <v>8.6815893651881991E-3</v>
      </c>
      <c r="K31" s="12"/>
      <c r="L31" s="14">
        <v>3.6113802649076272E-2</v>
      </c>
      <c r="M31" s="14">
        <v>5.4586181733586717E-2</v>
      </c>
      <c r="N31" s="14">
        <v>2.7425263867708865E-2</v>
      </c>
      <c r="O31" s="14">
        <v>1.6594163138050164E-2</v>
      </c>
      <c r="P31" s="14">
        <v>2.5725833762257504E-2</v>
      </c>
      <c r="Q31" s="14">
        <v>1.7789011001032726E-2</v>
      </c>
      <c r="R31" s="14">
        <v>1.9120181066349787E-2</v>
      </c>
      <c r="S31" s="12"/>
      <c r="T31" s="12">
        <f t="shared" ca="1" si="15"/>
        <v>1.2472365672939821E-2</v>
      </c>
      <c r="U31" s="12">
        <f t="shared" ca="1" si="16"/>
        <v>1.0105180530382743E-2</v>
      </c>
      <c r="V31" s="12">
        <f t="shared" ca="1" si="17"/>
        <v>-8.1752209127103417E-3</v>
      </c>
      <c r="W31" s="12">
        <f t="shared" ca="1" si="18"/>
        <v>-7.858532200450654E-3</v>
      </c>
      <c r="X31" s="12">
        <f t="shared" ca="1" si="19"/>
        <v>4.6862239861894042E-3</v>
      </c>
      <c r="Y31" s="12">
        <f t="shared" ca="1" si="20"/>
        <v>1.1262251597991824E-4</v>
      </c>
      <c r="Z31" s="12">
        <f t="shared" ca="1" si="21"/>
        <v>-1.0438591701161588E-2</v>
      </c>
    </row>
    <row r="32" spans="1:26" x14ac:dyDescent="0.3">
      <c r="B32" s="1" t="s">
        <v>427</v>
      </c>
      <c r="D32" s="12">
        <f ca="1">LN(VICS_Asset!$E$14/VICS_Asset!$E$4)/10</f>
        <v>3.9884368355968973E-2</v>
      </c>
      <c r="E32" s="12">
        <f ca="1">LN(VICS_Asset!$E$24/VICS_Asset!$E$14)/10</f>
        <v>4.1530158770701167E-2</v>
      </c>
      <c r="F32" s="12">
        <f ca="1">LN(VICS_Asset!$E$34/VICS_Asset!$E$24)/10</f>
        <v>4.4353832280052997E-2</v>
      </c>
      <c r="G32" s="12">
        <f ca="1">LN(VICS_Asset!$E$44/VICS_Asset!$E$34)/10</f>
        <v>1.9436399144390955E-3</v>
      </c>
      <c r="H32" s="12">
        <f ca="1">LN(VICS_Asset!$E$54/VICS_Asset!$E$44)/10</f>
        <v>7.4336908306854672E-3</v>
      </c>
      <c r="I32" s="12">
        <f ca="1">LN(VICS_Asset!$E$62/VICS_Asset!$E$54)/8</f>
        <v>2.8714443027255857E-2</v>
      </c>
      <c r="J32" s="12">
        <f ca="1">LN(VICS_Asset!$E$72/VICS_Asset!$E$62)/10</f>
        <v>2.2510499452866348E-2</v>
      </c>
      <c r="K32" s="12"/>
      <c r="L32" s="14">
        <v>3.2164144045245577E-2</v>
      </c>
      <c r="M32" s="14">
        <v>3.0501459546035236E-2</v>
      </c>
      <c r="N32" s="14">
        <v>3.1275143097397262E-2</v>
      </c>
      <c r="O32" s="14">
        <v>-5.5746176378670539E-3</v>
      </c>
      <c r="P32" s="14">
        <v>1.9596231480740516E-2</v>
      </c>
      <c r="Q32" s="14">
        <v>2.515143724609898E-2</v>
      </c>
      <c r="R32" s="14">
        <v>2.4424152895844563E-2</v>
      </c>
      <c r="S32" s="12"/>
      <c r="T32" s="12">
        <f t="shared" ca="1" si="15"/>
        <v>7.7202243107233962E-3</v>
      </c>
      <c r="U32" s="12">
        <f t="shared" ca="1" si="16"/>
        <v>1.1028699224665931E-2</v>
      </c>
      <c r="V32" s="12">
        <f t="shared" ca="1" si="17"/>
        <v>1.3078689182655735E-2</v>
      </c>
      <c r="W32" s="12">
        <f t="shared" ca="1" si="18"/>
        <v>7.5182575523061491E-3</v>
      </c>
      <c r="X32" s="12">
        <f t="shared" ca="1" si="19"/>
        <v>-1.2162540650055047E-2</v>
      </c>
      <c r="Y32" s="12">
        <f t="shared" ca="1" si="20"/>
        <v>3.5630057811568763E-3</v>
      </c>
      <c r="Z32" s="12">
        <f t="shared" ca="1" si="21"/>
        <v>-1.9136534429782144E-3</v>
      </c>
    </row>
    <row r="33" spans="2:26" x14ac:dyDescent="0.3">
      <c r="B33" s="1" t="s">
        <v>428</v>
      </c>
      <c r="D33" s="12"/>
      <c r="E33" s="12"/>
      <c r="F33" s="12"/>
      <c r="G33" s="12">
        <f ca="1">LN(VICS_Asset!$F$44/VICS_Asset!$F$34)/10</f>
        <v>0.3060018259823139</v>
      </c>
      <c r="H33" s="12">
        <f ca="1">LN(VICS_Asset!$F$54/VICS_Asset!$F$44)/10</f>
        <v>0.23436517060535467</v>
      </c>
      <c r="I33" s="12">
        <f ca="1">LN(VICS_Asset!$F$62/VICS_Asset!$F$54)/8</f>
        <v>8.6641776557913316E-2</v>
      </c>
      <c r="J33" s="12">
        <f ca="1">LN(VICS_Asset!$F$72/VICS_Asset!$F$62)/10</f>
        <v>-7.9722928133749635E-3</v>
      </c>
      <c r="K33" s="12"/>
      <c r="L33" s="14"/>
      <c r="M33" s="14"/>
      <c r="N33" s="14"/>
      <c r="O33" s="14">
        <v>0.30512224399904986</v>
      </c>
      <c r="P33" s="14">
        <v>0.24504474321462261</v>
      </c>
      <c r="Q33" s="14">
        <v>8.2025623645317292E-2</v>
      </c>
      <c r="R33" s="14">
        <v>-1.8882265523195319E-2</v>
      </c>
      <c r="S33" s="12"/>
      <c r="T33" s="12"/>
      <c r="U33" s="12"/>
      <c r="V33" s="12"/>
      <c r="W33" s="12">
        <f t="shared" ca="1" si="18"/>
        <v>8.7958198326404391E-4</v>
      </c>
      <c r="X33" s="12">
        <f t="shared" ca="1" si="19"/>
        <v>-1.067957260926794E-2</v>
      </c>
      <c r="Y33" s="12">
        <f t="shared" ca="1" si="20"/>
        <v>4.6161529125960249E-3</v>
      </c>
      <c r="Z33" s="12">
        <f t="shared" ca="1" si="21"/>
        <v>1.0909972709820356E-2</v>
      </c>
    </row>
    <row r="34" spans="2:26" x14ac:dyDescent="0.3">
      <c r="B34" s="1" t="s">
        <v>429</v>
      </c>
      <c r="D34" s="12">
        <f ca="1">LN(VICS_Asset!$G$14/VICS_Asset!$G$4)/10</f>
        <v>0.11716603397081989</v>
      </c>
      <c r="E34" s="12">
        <f ca="1">LN(VICS_Asset!$G$24/VICS_Asset!$G$14)/10</f>
        <v>0.14941453382897676</v>
      </c>
      <c r="F34" s="12">
        <f ca="1">LN(VICS_Asset!$G$34/VICS_Asset!$G$24)/10</f>
        <v>4.1371802053386995E-2</v>
      </c>
      <c r="G34" s="12">
        <f ca="1">LN(VICS_Asset!$G$44/VICS_Asset!$G$34)/10</f>
        <v>3.8748150187438248E-2</v>
      </c>
      <c r="H34" s="12">
        <f ca="1">LN(VICS_Asset!$G$54/VICS_Asset!$G$44)/10</f>
        <v>5.0797536474321003E-2</v>
      </c>
      <c r="I34" s="12">
        <f ca="1">LN(VICS_Asset!$G$62/VICS_Asset!$G$54)/8</f>
        <v>8.8440648931391058E-2</v>
      </c>
      <c r="J34" s="12">
        <f ca="1">LN(VICS_Asset!$G$72/VICS_Asset!$G$62)/10</f>
        <v>1.5640060216189772E-2</v>
      </c>
      <c r="K34" s="12"/>
      <c r="L34" s="14">
        <v>0.12963226566207786</v>
      </c>
      <c r="M34" s="14">
        <v>0.15054989417292095</v>
      </c>
      <c r="N34" s="14">
        <v>2.525532038433511E-2</v>
      </c>
      <c r="O34" s="14">
        <v>3.8589135902470179E-2</v>
      </c>
      <c r="P34" s="14">
        <v>6.030594181057973E-2</v>
      </c>
      <c r="Q34" s="14">
        <v>7.7665199088090692E-2</v>
      </c>
      <c r="R34" s="14">
        <v>-6.1101783179387612E-3</v>
      </c>
      <c r="S34" s="12"/>
      <c r="T34" s="12">
        <f t="shared" ca="1" si="15"/>
        <v>-1.2466231691257976E-2</v>
      </c>
      <c r="U34" s="12">
        <f t="shared" ca="1" si="16"/>
        <v>-1.1353603439441806E-3</v>
      </c>
      <c r="V34" s="12">
        <f t="shared" ca="1" si="17"/>
        <v>1.6116481669051885E-2</v>
      </c>
      <c r="W34" s="12">
        <f t="shared" ca="1" si="18"/>
        <v>1.5901428496806896E-4</v>
      </c>
      <c r="X34" s="12">
        <f t="shared" ca="1" si="19"/>
        <v>-9.5084053362587267E-3</v>
      </c>
      <c r="Y34" s="12">
        <f t="shared" ca="1" si="20"/>
        <v>1.0775449843300366E-2</v>
      </c>
      <c r="Z34" s="12">
        <f t="shared" ca="1" si="21"/>
        <v>2.1750238534128531E-2</v>
      </c>
    </row>
    <row r="35" spans="2:26" x14ac:dyDescent="0.3">
      <c r="B35" s="1" t="s">
        <v>430</v>
      </c>
      <c r="D35" s="12">
        <f ca="1">LN(VICS_Asset!$H$14/VICS_Asset!$H$4)/10</f>
        <v>4.3205652200214925E-2</v>
      </c>
      <c r="E35" s="12">
        <f ca="1">LN(VICS_Asset!$H$24/VICS_Asset!$H$14)/10</f>
        <v>3.7707490825017037E-2</v>
      </c>
      <c r="F35" s="12">
        <f ca="1">LN(VICS_Asset!$H$34/VICS_Asset!$H$24)/10</f>
        <v>1.2543947535035058E-2</v>
      </c>
      <c r="G35" s="12">
        <f ca="1">LN(VICS_Asset!$H$44/VICS_Asset!$H$34)/10</f>
        <v>8.9568271468707123E-3</v>
      </c>
      <c r="H35" s="12">
        <f ca="1">LN(VICS_Asset!$H$54/VICS_Asset!$H$44)/10</f>
        <v>8.8266027993928829E-3</v>
      </c>
      <c r="I35" s="12">
        <f ca="1">LN(VICS_Asset!$H$62/VICS_Asset!$H$54)/8</f>
        <v>5.1265917297611653E-3</v>
      </c>
      <c r="J35" s="12">
        <f ca="1">LN(VICS_Asset!$H$72/VICS_Asset!$H$62)/10</f>
        <v>-4.8637217666541253E-3</v>
      </c>
      <c r="K35" s="12"/>
      <c r="L35" s="14">
        <v>4.4147383258661042E-2</v>
      </c>
      <c r="M35" s="14">
        <v>4.0208806428352971E-2</v>
      </c>
      <c r="N35" s="14">
        <v>1.4710983400324026E-2</v>
      </c>
      <c r="O35" s="14">
        <v>1.0365185103042251E-2</v>
      </c>
      <c r="P35" s="14">
        <v>2.1119058158953118E-2</v>
      </c>
      <c r="Q35" s="14">
        <v>1.3780299479586691E-2</v>
      </c>
      <c r="R35" s="14">
        <v>6.8885351952247846E-3</v>
      </c>
      <c r="S35" s="12"/>
      <c r="T35" s="12">
        <f t="shared" ca="1" si="15"/>
        <v>-9.4173105844611721E-4</v>
      </c>
      <c r="U35" s="12">
        <f t="shared" ca="1" si="16"/>
        <v>-2.5013156033359338E-3</v>
      </c>
      <c r="V35" s="12">
        <f t="shared" ca="1" si="17"/>
        <v>-2.1670358652889684E-3</v>
      </c>
      <c r="W35" s="12">
        <f t="shared" ca="1" si="18"/>
        <v>-1.4083579561715385E-3</v>
      </c>
      <c r="X35" s="12">
        <f t="shared" ca="1" si="19"/>
        <v>-1.2292455359560235E-2</v>
      </c>
      <c r="Y35" s="12">
        <f t="shared" ca="1" si="20"/>
        <v>-8.6537077498255247E-3</v>
      </c>
      <c r="Z35" s="12">
        <f t="shared" ca="1" si="21"/>
        <v>-1.1752256961878909E-2</v>
      </c>
    </row>
    <row r="36" spans="2:26" x14ac:dyDescent="0.3">
      <c r="B36" s="1" t="s">
        <v>431</v>
      </c>
      <c r="D36" s="12">
        <f ca="1">LN(VICS_Asset!$I$14/VICS_Asset!$I$4)/10</f>
        <v>6.974557824490768E-2</v>
      </c>
      <c r="E36" s="12">
        <f ca="1">LN(VICS_Asset!$I$24/VICS_Asset!$I$14)/10</f>
        <v>3.8406224673544355E-2</v>
      </c>
      <c r="F36" s="12">
        <f ca="1">LN(VICS_Asset!$I$34/VICS_Asset!$I$24)/10</f>
        <v>1.7288572809277158E-2</v>
      </c>
      <c r="G36" s="12">
        <f ca="1">LN(VICS_Asset!$I$44/VICS_Asset!$I$34)/10</f>
        <v>3.2856680233439788E-2</v>
      </c>
      <c r="H36" s="12">
        <f ca="1">LN(VICS_Asset!$I$54/VICS_Asset!$I$44)/10</f>
        <v>-4.1089473985549182E-3</v>
      </c>
      <c r="I36" s="12">
        <f ca="1">LN(VICS_Asset!$I$62/VICS_Asset!$I$54)/8</f>
        <v>4.6356260573586036E-2</v>
      </c>
      <c r="J36" s="12">
        <f ca="1">LN(VICS_Asset!$I$72/VICS_Asset!$I$62)/10</f>
        <v>8.3348515535811209E-3</v>
      </c>
      <c r="K36" s="12"/>
      <c r="L36" s="14">
        <v>0.10087283472047406</v>
      </c>
      <c r="M36" s="14">
        <v>3.9274445711962078E-2</v>
      </c>
      <c r="N36" s="14">
        <v>1.923920674417564E-2</v>
      </c>
      <c r="O36" s="14">
        <v>3.1505179631262793E-2</v>
      </c>
      <c r="P36" s="14">
        <v>1.211707671656286E-2</v>
      </c>
      <c r="Q36" s="14">
        <v>2.7404688798375938E-2</v>
      </c>
      <c r="R36" s="14">
        <v>1.3208835375327525E-2</v>
      </c>
      <c r="S36" s="12"/>
      <c r="T36" s="12">
        <f t="shared" ca="1" si="15"/>
        <v>-3.1127256475566384E-2</v>
      </c>
      <c r="U36" s="12">
        <f t="shared" ca="1" si="16"/>
        <v>-8.6822103841772275E-4</v>
      </c>
      <c r="V36" s="12">
        <f t="shared" ca="1" si="17"/>
        <v>-1.9506339348984818E-3</v>
      </c>
      <c r="W36" s="12">
        <f t="shared" ca="1" si="18"/>
        <v>1.3515006021769943E-3</v>
      </c>
      <c r="X36" s="12">
        <f t="shared" ca="1" si="19"/>
        <v>-1.6226024115117779E-2</v>
      </c>
      <c r="Y36" s="12">
        <f t="shared" ca="1" si="20"/>
        <v>1.8951571775210098E-2</v>
      </c>
      <c r="Z36" s="12">
        <f t="shared" ca="1" si="21"/>
        <v>-4.8739838217464037E-3</v>
      </c>
    </row>
    <row r="37" spans="2:26" x14ac:dyDescent="0.3">
      <c r="B37" s="1" t="s">
        <v>432</v>
      </c>
      <c r="D37" s="12">
        <f ca="1">LN(VICS_Asset!$J$14/VICS_Asset!$J$4)/10</f>
        <v>0.28217708016943344</v>
      </c>
      <c r="E37" s="12">
        <f ca="1">LN(VICS_Asset!$J$24/VICS_Asset!$J$14)/10</f>
        <v>8.1930865011053594E-2</v>
      </c>
      <c r="F37" s="12">
        <f ca="1">LN(VICS_Asset!$J$34/VICS_Asset!$J$24)/10</f>
        <v>9.3837007990709181E-2</v>
      </c>
      <c r="G37" s="12">
        <f ca="1">LN(VICS_Asset!$J$44/VICS_Asset!$J$34)/10</f>
        <v>8.4919199838765738E-2</v>
      </c>
      <c r="H37" s="12">
        <f ca="1">LN(VICS_Asset!$J$54/VICS_Asset!$J$44)/10</f>
        <v>1.7002954995405932E-2</v>
      </c>
      <c r="I37" s="12">
        <f ca="1">LN(VICS_Asset!$J$62/VICS_Asset!$J$54)/8</f>
        <v>7.6526347695042942E-5</v>
      </c>
      <c r="J37" s="12">
        <f ca="1">LN(VICS_Asset!$J$72/VICS_Asset!$J$62)/10</f>
        <v>1.7521265021971023E-2</v>
      </c>
      <c r="K37" s="12"/>
      <c r="L37" s="14">
        <v>0.27732035251265064</v>
      </c>
      <c r="M37" s="14">
        <v>7.5037458562476428E-2</v>
      </c>
      <c r="N37" s="14">
        <v>9.6835257866505514E-2</v>
      </c>
      <c r="O37" s="14">
        <v>8.2703966480570074E-2</v>
      </c>
      <c r="P37" s="14">
        <v>3.3934381221141612E-2</v>
      </c>
      <c r="Q37" s="14">
        <v>1.662858920579241E-2</v>
      </c>
      <c r="R37" s="14">
        <v>2.7371431683189474E-3</v>
      </c>
      <c r="S37" s="12"/>
      <c r="T37" s="12">
        <f t="shared" ca="1" si="15"/>
        <v>4.8567276567827999E-3</v>
      </c>
      <c r="U37" s="12">
        <f t="shared" ca="1" si="16"/>
        <v>6.8934064485771662E-3</v>
      </c>
      <c r="V37" s="12">
        <f t="shared" ca="1" si="17"/>
        <v>-2.9982498757963327E-3</v>
      </c>
      <c r="W37" s="12">
        <f t="shared" ca="1" si="18"/>
        <v>2.2152333581956646E-3</v>
      </c>
      <c r="X37" s="12">
        <f t="shared" ca="1" si="19"/>
        <v>-1.693142622573568E-2</v>
      </c>
      <c r="Y37" s="12">
        <f t="shared" ca="1" si="20"/>
        <v>-1.6552062858097367E-2</v>
      </c>
      <c r="Z37" s="12">
        <f t="shared" ca="1" si="21"/>
        <v>1.4784121853652077E-2</v>
      </c>
    </row>
    <row r="38" spans="2:26" x14ac:dyDescent="0.3">
      <c r="B38" s="1" t="s">
        <v>433</v>
      </c>
      <c r="D38" s="12">
        <f ca="1">LN(VICS_Asset!$K$14/VICS_Asset!$K$4)/10</f>
        <v>0.16686428567124567</v>
      </c>
      <c r="E38" s="12">
        <f ca="1">LN(VICS_Asset!$K$24/VICS_Asset!$K$14)/10</f>
        <v>0.10773050216510378</v>
      </c>
      <c r="F38" s="12">
        <f ca="1">LN(VICS_Asset!$K$34/VICS_Asset!$K$24)/10</f>
        <v>8.5390436160826727E-2</v>
      </c>
      <c r="G38" s="12">
        <f ca="1">LN(VICS_Asset!$K$44/VICS_Asset!$K$34)/10</f>
        <v>6.2522334875371177E-2</v>
      </c>
      <c r="H38" s="12">
        <f ca="1">LN(VICS_Asset!$K$54/VICS_Asset!$K$44)/10</f>
        <v>-2.5674107469298012E-2</v>
      </c>
      <c r="I38" s="12">
        <f ca="1">LN(VICS_Asset!$K$62/VICS_Asset!$K$54)/8</f>
        <v>-6.7136814508305456E-2</v>
      </c>
      <c r="J38" s="12">
        <f ca="1">LN(VICS_Asset!$K$72/VICS_Asset!$K$62)/10</f>
        <v>1.2432145995231951E-2</v>
      </c>
      <c r="K38" s="12"/>
      <c r="L38" s="14">
        <v>0.11289292268238779</v>
      </c>
      <c r="M38" s="14">
        <v>0.12541658268191128</v>
      </c>
      <c r="N38" s="14">
        <v>9.4617794234591962E-2</v>
      </c>
      <c r="O38" s="14">
        <v>6.8221743053062639E-2</v>
      </c>
      <c r="P38" s="14">
        <v>-6.077453279959473E-2</v>
      </c>
      <c r="Q38" s="14">
        <v>-7.3798171191683345E-2</v>
      </c>
      <c r="R38" s="14">
        <v>1.1633870036168505E-2</v>
      </c>
      <c r="S38" s="12"/>
      <c r="T38" s="12">
        <f t="shared" ca="1" si="15"/>
        <v>5.3971362988857879E-2</v>
      </c>
      <c r="U38" s="12">
        <f t="shared" ca="1" si="16"/>
        <v>-1.7686080516807492E-2</v>
      </c>
      <c r="V38" s="12">
        <f t="shared" ca="1" si="17"/>
        <v>-9.227358073765235E-3</v>
      </c>
      <c r="W38" s="12">
        <f t="shared" ca="1" si="18"/>
        <v>-5.6994081776914618E-3</v>
      </c>
      <c r="X38" s="12">
        <f t="shared" ca="1" si="19"/>
        <v>3.5100425330296718E-2</v>
      </c>
      <c r="Y38" s="12">
        <f t="shared" ca="1" si="20"/>
        <v>6.6613566833778892E-3</v>
      </c>
      <c r="Z38" s="12">
        <f t="shared" ca="1" si="21"/>
        <v>7.9827595906344605E-4</v>
      </c>
    </row>
    <row r="39" spans="2:26" x14ac:dyDescent="0.3">
      <c r="B39" s="1" t="s">
        <v>434</v>
      </c>
      <c r="D39" s="12">
        <f ca="1">LN(VICS_Asset!$L$14/VICS_Asset!$L$4)/10</f>
        <v>0</v>
      </c>
      <c r="E39" s="12">
        <f ca="1">LN(VICS_Asset!$L$24/VICS_Asset!$L$14)/10</f>
        <v>9.1863871861587551E-2</v>
      </c>
      <c r="F39" s="12">
        <f ca="1">LN(VICS_Asset!$L$34/VICS_Asset!$L$24)/10</f>
        <v>0.22885445457153222</v>
      </c>
      <c r="G39" s="12">
        <f ca="1">LN(VICS_Asset!$L$44/VICS_Asset!$L$34)/10</f>
        <v>7.8740777409848972E-2</v>
      </c>
      <c r="H39" s="12">
        <f ca="1">LN(VICS_Asset!$L$54/VICS_Asset!$L$44)/10</f>
        <v>0.10025397176972337</v>
      </c>
      <c r="I39" s="12">
        <f ca="1">LN(VICS_Asset!$L$62/VICS_Asset!$L$54)/8</f>
        <v>5.3047297235662622E-2</v>
      </c>
      <c r="J39" s="12">
        <f ca="1">LN(VICS_Asset!$L$72/VICS_Asset!$L$62)/10</f>
        <v>3.1604329611049378E-2</v>
      </c>
      <c r="K39" s="12"/>
      <c r="L39" s="14">
        <v>0</v>
      </c>
      <c r="M39" s="14">
        <v>9.2105484207918892E-2</v>
      </c>
      <c r="N39" s="14">
        <v>0.22883992260186159</v>
      </c>
      <c r="O39" s="14">
        <v>7.8723741730318306E-2</v>
      </c>
      <c r="P39" s="14">
        <v>5.6163305891294105E-2</v>
      </c>
      <c r="Q39" s="14">
        <v>3.8756904451722786E-2</v>
      </c>
      <c r="R39" s="14">
        <v>7.7590763177793707E-3</v>
      </c>
      <c r="S39" s="12"/>
      <c r="T39" s="12">
        <f t="shared" ca="1" si="15"/>
        <v>0</v>
      </c>
      <c r="U39" s="12">
        <f t="shared" ca="1" si="16"/>
        <v>-2.4161234633134077E-4</v>
      </c>
      <c r="V39" s="12">
        <f t="shared" ca="1" si="17"/>
        <v>1.4531969670633638E-5</v>
      </c>
      <c r="W39" s="12">
        <f t="shared" ca="1" si="18"/>
        <v>1.7035679530666425E-5</v>
      </c>
      <c r="X39" s="12">
        <f t="shared" ca="1" si="19"/>
        <v>4.4090665878429261E-2</v>
      </c>
      <c r="Y39" s="12">
        <f t="shared" ca="1" si="20"/>
        <v>1.4290392783939836E-2</v>
      </c>
      <c r="Z39" s="12">
        <f t="shared" ca="1" si="21"/>
        <v>2.3845253293270009E-2</v>
      </c>
    </row>
    <row r="40" spans="2:26" x14ac:dyDescent="0.3">
      <c r="B40" s="1" t="s">
        <v>435</v>
      </c>
      <c r="D40" s="12"/>
      <c r="E40" s="12"/>
      <c r="F40" s="12"/>
      <c r="G40" s="12">
        <f ca="1">LN(VICS_Asset!$M$44/VICS_Asset!$M$34)/10</f>
        <v>0.19821070008477334</v>
      </c>
      <c r="H40" s="12">
        <f ca="1">LN(VICS_Asset!$M$54/VICS_Asset!$M$44)/10</f>
        <v>7.7369734300106574E-2</v>
      </c>
      <c r="I40" s="12">
        <f ca="1">LN(VICS_Asset!$M$62/VICS_Asset!$M$54)/8</f>
        <v>3.4575566464561648E-2</v>
      </c>
      <c r="J40" s="12">
        <f ca="1">LN(VICS_Asset!$M$72/VICS_Asset!$M$62)/10</f>
        <v>5.8195498091921892E-2</v>
      </c>
      <c r="K40" s="12"/>
      <c r="L40" s="14"/>
      <c r="M40" s="14"/>
      <c r="N40" s="14"/>
      <c r="O40" s="14">
        <v>0.19808318599161415</v>
      </c>
      <c r="P40" s="14">
        <v>9.5954959137440357E-2</v>
      </c>
      <c r="Q40" s="14">
        <v>4.9728650715755371E-2</v>
      </c>
      <c r="R40" s="14">
        <v>3.778761002846355E-2</v>
      </c>
      <c r="S40" s="12"/>
      <c r="T40" s="12"/>
      <c r="U40" s="12"/>
      <c r="V40" s="12"/>
      <c r="W40" s="12">
        <f t="shared" ca="1" si="18"/>
        <v>1.2751409315919782E-4</v>
      </c>
      <c r="X40" s="12">
        <f t="shared" ca="1" si="19"/>
        <v>-1.8585224837333783E-2</v>
      </c>
      <c r="Y40" s="12">
        <f t="shared" ca="1" si="20"/>
        <v>-1.5153084251193723E-2</v>
      </c>
      <c r="Z40" s="12">
        <f t="shared" ca="1" si="21"/>
        <v>2.0407888063458342E-2</v>
      </c>
    </row>
    <row r="41" spans="2:26" x14ac:dyDescent="0.3">
      <c r="B41" s="1" t="s">
        <v>436</v>
      </c>
      <c r="D41" s="12">
        <f ca="1">LN(VICS_Asset!$N$14/VICS_Asset!$N$4)/10</f>
        <v>0</v>
      </c>
      <c r="E41" s="12">
        <f ca="1">LN(VICS_Asset!$N$24/VICS_Asset!$N$14)/10</f>
        <v>8.2518348999334939E-2</v>
      </c>
      <c r="F41" s="12">
        <f ca="1">LN(VICS_Asset!$N$34/VICS_Asset!$N$24)/10</f>
        <v>0.2469557363452522</v>
      </c>
      <c r="G41" s="12">
        <f ca="1">LN(VICS_Asset!$N$44/VICS_Asset!$N$34)/10</f>
        <v>4.6784165985991569E-2</v>
      </c>
      <c r="H41" s="12">
        <f ca="1">LN(VICS_Asset!$N$54/VICS_Asset!$N$44)/10</f>
        <v>4.1400527766780479E-2</v>
      </c>
      <c r="I41" s="12">
        <f ca="1">LN(VICS_Asset!$N$62/VICS_Asset!$N$54)/8</f>
        <v>2.3294087420904754E-2</v>
      </c>
      <c r="J41" s="12">
        <f ca="1">LN(VICS_Asset!$N$72/VICS_Asset!$N$62)/10</f>
        <v>1.3024567589219768E-2</v>
      </c>
      <c r="K41" s="12"/>
      <c r="L41" s="14">
        <v>0</v>
      </c>
      <c r="M41" s="14">
        <v>8.2945621391419255E-2</v>
      </c>
      <c r="N41" s="14">
        <v>0.26818454118794277</v>
      </c>
      <c r="O41" s="14">
        <v>5.513681675793479E-2</v>
      </c>
      <c r="P41" s="14">
        <v>5.4173582402257704E-2</v>
      </c>
      <c r="Q41" s="14">
        <v>2.884531121759959E-2</v>
      </c>
      <c r="R41" s="14">
        <v>-9.6439940642745994E-4</v>
      </c>
      <c r="S41" s="12"/>
      <c r="T41" s="12">
        <f t="shared" ca="1" si="15"/>
        <v>0</v>
      </c>
      <c r="U41" s="12">
        <f t="shared" ca="1" si="16"/>
        <v>-4.2727239208431578E-4</v>
      </c>
      <c r="V41" s="12">
        <f t="shared" ca="1" si="17"/>
        <v>-2.1228804842690574E-2</v>
      </c>
      <c r="W41" s="12">
        <f t="shared" ca="1" si="18"/>
        <v>-8.3526507719432208E-3</v>
      </c>
      <c r="X41" s="12">
        <f t="shared" ca="1" si="19"/>
        <v>-1.2773054635477225E-2</v>
      </c>
      <c r="Y41" s="12">
        <f t="shared" ca="1" si="20"/>
        <v>-5.5512237966948361E-3</v>
      </c>
      <c r="Z41" s="12">
        <f t="shared" ca="1" si="21"/>
        <v>1.3988966995647228E-2</v>
      </c>
    </row>
    <row r="42" spans="2:26" x14ac:dyDescent="0.3">
      <c r="D42" s="12"/>
      <c r="E42" s="12"/>
      <c r="F42" s="12"/>
      <c r="G42" s="12"/>
      <c r="H42" s="12"/>
      <c r="I42" s="12"/>
      <c r="J42" s="12"/>
    </row>
    <row r="43" spans="2:26" x14ac:dyDescent="0.3">
      <c r="D43" s="12"/>
      <c r="E43" s="12"/>
      <c r="F43" s="12"/>
      <c r="G43" s="12"/>
      <c r="H43" s="12"/>
      <c r="I43" s="12"/>
      <c r="J43" s="12"/>
    </row>
    <row r="44" spans="2:26" x14ac:dyDescent="0.3">
      <c r="D44" s="12"/>
      <c r="E44" s="12"/>
      <c r="F44" s="12"/>
      <c r="G44" s="12"/>
      <c r="H44" s="12"/>
      <c r="I44" s="12"/>
      <c r="J44" s="12"/>
      <c r="N44" s="34"/>
    </row>
  </sheetData>
  <hyperlinks>
    <hyperlink ref="A1" location="Contents!A1" display="Return to contents" xr:uid="{00000000-0004-0000-0D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CG353"/>
  <sheetViews>
    <sheetView workbookViewId="0">
      <pane xSplit="1" ySplit="4" topLeftCell="BV343" activePane="bottomRight" state="frozen"/>
      <selection pane="topRight" activeCell="B1" sqref="B1"/>
      <selection pane="bottomLeft" activeCell="A5" sqref="A5"/>
      <selection pane="bottomRight" activeCell="CK352" sqref="CK352"/>
    </sheetView>
  </sheetViews>
  <sheetFormatPr defaultColWidth="9.109375" defaultRowHeight="13.8" x14ac:dyDescent="0.3"/>
  <cols>
    <col min="1" max="1" width="16.664062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x14ac:dyDescent="0.3">
      <c r="A1" s="5" t="s">
        <v>0</v>
      </c>
    </row>
    <row r="2" spans="1:85" ht="110.4" x14ac:dyDescent="0.3">
      <c r="A2" s="23" t="s">
        <v>450</v>
      </c>
      <c r="B2" s="24" t="s">
        <v>2</v>
      </c>
      <c r="C2" s="24"/>
      <c r="D2" s="24"/>
      <c r="E2" s="24"/>
      <c r="F2" s="24"/>
      <c r="G2" s="24"/>
      <c r="H2" s="24"/>
      <c r="I2" s="24"/>
      <c r="J2" s="24"/>
      <c r="K2" s="24"/>
      <c r="L2" s="24"/>
      <c r="M2" s="24"/>
      <c r="N2" s="24"/>
      <c r="O2" s="24"/>
      <c r="P2" s="24"/>
      <c r="Q2" s="24"/>
      <c r="R2" s="24"/>
      <c r="S2" s="24"/>
      <c r="T2" s="24"/>
      <c r="U2" s="24"/>
      <c r="V2" s="24"/>
      <c r="W2" s="24"/>
      <c r="X2" s="24" t="s">
        <v>3</v>
      </c>
      <c r="Y2" s="24" t="s">
        <v>4</v>
      </c>
      <c r="Z2" s="24" t="s">
        <v>5</v>
      </c>
      <c r="AA2" s="24" t="s">
        <v>6</v>
      </c>
      <c r="AB2" s="24" t="s">
        <v>7</v>
      </c>
      <c r="AC2" s="24" t="s">
        <v>8</v>
      </c>
      <c r="AD2" s="24" t="s">
        <v>9</v>
      </c>
      <c r="AE2" s="24" t="s">
        <v>10</v>
      </c>
      <c r="AF2" s="24" t="s">
        <v>11</v>
      </c>
      <c r="AG2" s="24" t="s">
        <v>12</v>
      </c>
      <c r="AH2" s="24" t="s">
        <v>13</v>
      </c>
      <c r="AI2" s="24" t="s">
        <v>14</v>
      </c>
      <c r="AJ2" s="24" t="s">
        <v>15</v>
      </c>
      <c r="AK2" s="24" t="s">
        <v>16</v>
      </c>
      <c r="AL2" s="24" t="s">
        <v>17</v>
      </c>
      <c r="AM2" s="24" t="s">
        <v>18</v>
      </c>
      <c r="AN2" s="24" t="s">
        <v>19</v>
      </c>
      <c r="AO2" s="24" t="s">
        <v>20</v>
      </c>
      <c r="AP2" s="24" t="s">
        <v>21</v>
      </c>
      <c r="AQ2" s="24" t="s">
        <v>22</v>
      </c>
      <c r="AR2" s="24" t="s">
        <v>23</v>
      </c>
      <c r="AS2" s="24" t="s">
        <v>24</v>
      </c>
      <c r="AT2" s="24" t="s">
        <v>25</v>
      </c>
      <c r="AU2" s="24" t="s">
        <v>26</v>
      </c>
      <c r="AV2" s="24" t="s">
        <v>27</v>
      </c>
      <c r="AW2" s="24" t="s">
        <v>28</v>
      </c>
      <c r="AX2" s="24" t="s">
        <v>29</v>
      </c>
      <c r="AY2" s="24" t="s">
        <v>30</v>
      </c>
      <c r="AZ2" s="24" t="s">
        <v>31</v>
      </c>
      <c r="BA2" s="24" t="s">
        <v>32</v>
      </c>
      <c r="BB2" s="24" t="s">
        <v>33</v>
      </c>
      <c r="BC2" s="24" t="s">
        <v>34</v>
      </c>
      <c r="BD2" s="24" t="s">
        <v>35</v>
      </c>
      <c r="BE2" s="24" t="s">
        <v>36</v>
      </c>
      <c r="BF2" s="24" t="s">
        <v>37</v>
      </c>
      <c r="BG2" s="24" t="s">
        <v>38</v>
      </c>
      <c r="BH2" s="24" t="s">
        <v>39</v>
      </c>
      <c r="BI2" s="24" t="s">
        <v>40</v>
      </c>
      <c r="BJ2" s="24" t="s">
        <v>41</v>
      </c>
      <c r="BK2" s="24" t="s">
        <v>42</v>
      </c>
      <c r="BL2" s="24" t="s">
        <v>43</v>
      </c>
      <c r="BM2" s="24" t="s">
        <v>44</v>
      </c>
      <c r="BN2" s="24" t="s">
        <v>45</v>
      </c>
      <c r="BO2" s="24" t="s">
        <v>46</v>
      </c>
      <c r="BP2" s="24" t="s">
        <v>47</v>
      </c>
      <c r="BQ2" s="24" t="s">
        <v>48</v>
      </c>
      <c r="BR2" s="24" t="s">
        <v>49</v>
      </c>
      <c r="BS2" s="24" t="s">
        <v>50</v>
      </c>
      <c r="BT2" s="24" t="s">
        <v>51</v>
      </c>
      <c r="BU2" s="24" t="s">
        <v>52</v>
      </c>
      <c r="BV2" s="24" t="s">
        <v>53</v>
      </c>
      <c r="BW2" s="24" t="s">
        <v>54</v>
      </c>
      <c r="BX2" s="24" t="s">
        <v>55</v>
      </c>
      <c r="BY2" s="24" t="s">
        <v>56</v>
      </c>
      <c r="BZ2" s="24" t="s">
        <v>57</v>
      </c>
      <c r="CA2" s="24" t="s">
        <v>58</v>
      </c>
      <c r="CB2" s="24" t="s">
        <v>59</v>
      </c>
      <c r="CC2" s="24" t="s">
        <v>60</v>
      </c>
      <c r="CD2" s="24" t="s">
        <v>61</v>
      </c>
      <c r="CE2" s="24" t="s">
        <v>62</v>
      </c>
      <c r="CF2" s="24" t="s">
        <v>63</v>
      </c>
      <c r="CG2" s="24" t="s">
        <v>64</v>
      </c>
    </row>
    <row r="3" spans="1:85" x14ac:dyDescent="0.3">
      <c r="A3" s="3" t="s">
        <v>65</v>
      </c>
      <c r="B3" s="1" t="s">
        <v>451</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5">
        <v>1950</v>
      </c>
      <c r="B5" s="28">
        <f ca="1">SUM(OFFSET(B$76,$W5,0,4,1))</f>
        <v>64137.52</v>
      </c>
      <c r="C5" s="29"/>
      <c r="D5" s="28">
        <f t="shared" ref="D5:Q5" ca="1" si="0">SUM(OFFSET(D$76,$W5,0,4,1))</f>
        <v>3200.8</v>
      </c>
      <c r="E5" s="28">
        <f t="shared" ca="1" si="0"/>
        <v>2242.1800000000003</v>
      </c>
      <c r="F5" s="28">
        <f t="shared" ca="1" si="0"/>
        <v>25456.070000000003</v>
      </c>
      <c r="G5" s="28">
        <f t="shared" ca="1" si="0"/>
        <v>6029.43</v>
      </c>
      <c r="H5" s="28">
        <f t="shared" ca="1" si="0"/>
        <v>2638.31</v>
      </c>
      <c r="I5" s="28">
        <f t="shared" ca="1" si="0"/>
        <v>1546.67</v>
      </c>
      <c r="J5" s="28">
        <f t="shared" ca="1" si="0"/>
        <v>3686.12</v>
      </c>
      <c r="K5" s="28">
        <f t="shared" ca="1" si="0"/>
        <v>11141.369999999999</v>
      </c>
      <c r="L5" s="28">
        <f t="shared" ca="1" si="0"/>
        <v>507.33</v>
      </c>
      <c r="M5" s="28">
        <f t="shared" ca="1" si="0"/>
        <v>2860.1899999999996</v>
      </c>
      <c r="N5" s="28">
        <f t="shared" ca="1" si="0"/>
        <v>951.08999999999992</v>
      </c>
      <c r="O5" s="28">
        <f t="shared" ca="1" si="0"/>
        <v>1310.77</v>
      </c>
      <c r="P5" s="28">
        <f t="shared" ca="1" si="0"/>
        <v>101.52000000000001</v>
      </c>
      <c r="Q5" s="28">
        <f t="shared" ca="1" si="0"/>
        <v>1259.0100000000002</v>
      </c>
      <c r="R5" s="29"/>
      <c r="S5" s="29"/>
      <c r="T5" s="29"/>
      <c r="U5" s="28">
        <f t="shared" ref="U5:V20" ca="1" si="1">SUM(OFFSET(U$76,$W5,0,4,1))</f>
        <v>1204.0999999999999</v>
      </c>
      <c r="V5" s="28">
        <f t="shared" ca="1" si="1"/>
        <v>2.5499999999999998</v>
      </c>
      <c r="W5" s="26">
        <f>0</f>
        <v>0</v>
      </c>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row>
    <row r="6" spans="1:85" x14ac:dyDescent="0.3">
      <c r="A6" s="25">
        <v>1951</v>
      </c>
      <c r="B6" s="28">
        <f t="shared" ref="B6:Q69" ca="1" si="2">SUM(OFFSET(B$76,$W6,0,4,1))</f>
        <v>68935.34</v>
      </c>
      <c r="C6" s="29"/>
      <c r="D6" s="28">
        <f t="shared" ca="1" si="2"/>
        <v>3600.0099999999998</v>
      </c>
      <c r="E6" s="28">
        <f t="shared" ca="1" si="2"/>
        <v>2601.5700000000002</v>
      </c>
      <c r="F6" s="28">
        <f t="shared" ca="1" si="2"/>
        <v>27665.88</v>
      </c>
      <c r="G6" s="28">
        <f t="shared" ca="1" si="2"/>
        <v>7160.9100000000008</v>
      </c>
      <c r="H6" s="28">
        <f t="shared" ca="1" si="2"/>
        <v>2602.15</v>
      </c>
      <c r="I6" s="28">
        <f t="shared" ca="1" si="2"/>
        <v>1611.1999999999998</v>
      </c>
      <c r="J6" s="28">
        <f t="shared" ca="1" si="2"/>
        <v>3736.09</v>
      </c>
      <c r="K6" s="28">
        <f t="shared" ca="1" si="2"/>
        <v>11465.820000000002</v>
      </c>
      <c r="L6" s="28">
        <f t="shared" ca="1" si="2"/>
        <v>560.26</v>
      </c>
      <c r="M6" s="28">
        <f t="shared" ca="1" si="2"/>
        <v>3170.41</v>
      </c>
      <c r="N6" s="28">
        <f t="shared" ca="1" si="2"/>
        <v>945.92000000000007</v>
      </c>
      <c r="O6" s="28">
        <f t="shared" ca="1" si="2"/>
        <v>1264.6599999999999</v>
      </c>
      <c r="P6" s="28">
        <f t="shared" ca="1" si="2"/>
        <v>105.32</v>
      </c>
      <c r="Q6" s="28">
        <f t="shared" ca="1" si="2"/>
        <v>1252.83</v>
      </c>
      <c r="R6" s="29"/>
      <c r="S6" s="29"/>
      <c r="T6" s="29"/>
      <c r="U6" s="28">
        <f t="shared" ca="1" si="1"/>
        <v>1189.06</v>
      </c>
      <c r="V6" s="28">
        <f t="shared" ca="1" si="1"/>
        <v>2.99</v>
      </c>
      <c r="W6" s="26">
        <f>W5+4</f>
        <v>4</v>
      </c>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row>
    <row r="7" spans="1:85" x14ac:dyDescent="0.3">
      <c r="A7" s="25">
        <v>1952</v>
      </c>
      <c r="B7" s="28">
        <f t="shared" ca="1" si="2"/>
        <v>72971.930000000008</v>
      </c>
      <c r="C7" s="29"/>
      <c r="D7" s="28">
        <f t="shared" ca="1" si="2"/>
        <v>3754.0999999999995</v>
      </c>
      <c r="E7" s="28">
        <f t="shared" ca="1" si="2"/>
        <v>2426.0200000000004</v>
      </c>
      <c r="F7" s="28">
        <f t="shared" ca="1" si="2"/>
        <v>28730.06</v>
      </c>
      <c r="G7" s="28">
        <f t="shared" ca="1" si="2"/>
        <v>7146.38</v>
      </c>
      <c r="H7" s="28">
        <f t="shared" ca="1" si="2"/>
        <v>3279</v>
      </c>
      <c r="I7" s="28">
        <f t="shared" ca="1" si="2"/>
        <v>1832.37</v>
      </c>
      <c r="J7" s="28">
        <f t="shared" ca="1" si="2"/>
        <v>4159.1200000000008</v>
      </c>
      <c r="K7" s="28">
        <f t="shared" ca="1" si="2"/>
        <v>12380.7</v>
      </c>
      <c r="L7" s="28">
        <f t="shared" ca="1" si="2"/>
        <v>610.23</v>
      </c>
      <c r="M7" s="28">
        <f t="shared" ca="1" si="2"/>
        <v>3047.7</v>
      </c>
      <c r="N7" s="28">
        <f t="shared" ca="1" si="2"/>
        <v>1128.6600000000001</v>
      </c>
      <c r="O7" s="28">
        <f t="shared" ca="1" si="2"/>
        <v>1531.8600000000001</v>
      </c>
      <c r="P7" s="28">
        <f t="shared" ca="1" si="2"/>
        <v>124.56</v>
      </c>
      <c r="Q7" s="28">
        <f t="shared" ca="1" si="2"/>
        <v>1458.7100000000003</v>
      </c>
      <c r="R7" s="29"/>
      <c r="S7" s="29"/>
      <c r="T7" s="29"/>
      <c r="U7" s="28">
        <f t="shared" ca="1" si="1"/>
        <v>1357.99</v>
      </c>
      <c r="V7" s="28">
        <f t="shared" ca="1" si="1"/>
        <v>4.01</v>
      </c>
      <c r="W7" s="26">
        <f t="shared" ref="W7:W70" si="3">W6+4</f>
        <v>8</v>
      </c>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row>
    <row r="8" spans="1:85" x14ac:dyDescent="0.3">
      <c r="A8" s="25">
        <v>1953</v>
      </c>
      <c r="B8" s="28">
        <f t="shared" ca="1" si="2"/>
        <v>77123.83</v>
      </c>
      <c r="C8" s="29"/>
      <c r="D8" s="28">
        <f t="shared" ca="1" si="2"/>
        <v>4035.94</v>
      </c>
      <c r="E8" s="28">
        <f t="shared" ca="1" si="2"/>
        <v>2686.38</v>
      </c>
      <c r="F8" s="28">
        <f t="shared" ca="1" si="2"/>
        <v>29975.339999999997</v>
      </c>
      <c r="G8" s="28">
        <f t="shared" ca="1" si="2"/>
        <v>7505.3499999999995</v>
      </c>
      <c r="H8" s="28">
        <f t="shared" ca="1" si="2"/>
        <v>3405.1400000000003</v>
      </c>
      <c r="I8" s="28">
        <f t="shared" ca="1" si="2"/>
        <v>2062.3200000000002</v>
      </c>
      <c r="J8" s="28">
        <f t="shared" ca="1" si="2"/>
        <v>4510.16</v>
      </c>
      <c r="K8" s="28">
        <f t="shared" ca="1" si="2"/>
        <v>12893.18</v>
      </c>
      <c r="L8" s="28">
        <f t="shared" ca="1" si="2"/>
        <v>684.45999999999992</v>
      </c>
      <c r="M8" s="28">
        <f t="shared" ca="1" si="2"/>
        <v>3328.73</v>
      </c>
      <c r="N8" s="28">
        <f t="shared" ca="1" si="2"/>
        <v>1222.05</v>
      </c>
      <c r="O8" s="28">
        <f t="shared" ca="1" si="2"/>
        <v>1641.35</v>
      </c>
      <c r="P8" s="28">
        <f t="shared" ca="1" si="2"/>
        <v>139.19999999999999</v>
      </c>
      <c r="Q8" s="28">
        <f t="shared" ca="1" si="2"/>
        <v>1581.8500000000001</v>
      </c>
      <c r="R8" s="29"/>
      <c r="S8" s="29"/>
      <c r="T8" s="29"/>
      <c r="U8" s="28">
        <f t="shared" ca="1" si="1"/>
        <v>1446.98</v>
      </c>
      <c r="V8" s="28">
        <f t="shared" ca="1" si="1"/>
        <v>4.38</v>
      </c>
      <c r="W8" s="26">
        <f t="shared" si="3"/>
        <v>12</v>
      </c>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row>
    <row r="9" spans="1:85" x14ac:dyDescent="0.3">
      <c r="A9" s="25">
        <v>1954</v>
      </c>
      <c r="B9" s="28">
        <f t="shared" ca="1" si="2"/>
        <v>79676.66</v>
      </c>
      <c r="C9" s="29"/>
      <c r="D9" s="28">
        <f t="shared" ca="1" si="2"/>
        <v>4240.4799999999996</v>
      </c>
      <c r="E9" s="28">
        <f t="shared" ca="1" si="2"/>
        <v>3178.36</v>
      </c>
      <c r="F9" s="28">
        <f t="shared" ca="1" si="2"/>
        <v>31642.1</v>
      </c>
      <c r="G9" s="28">
        <f t="shared" ca="1" si="2"/>
        <v>8335.5800000000017</v>
      </c>
      <c r="H9" s="28">
        <f t="shared" ca="1" si="2"/>
        <v>3355.23</v>
      </c>
      <c r="I9" s="28">
        <f t="shared" ca="1" si="2"/>
        <v>2088.4899999999998</v>
      </c>
      <c r="J9" s="28">
        <f t="shared" ca="1" si="2"/>
        <v>4409.07</v>
      </c>
      <c r="K9" s="28">
        <f t="shared" ca="1" si="2"/>
        <v>12507.32</v>
      </c>
      <c r="L9" s="28">
        <f t="shared" ca="1" si="2"/>
        <v>726.86</v>
      </c>
      <c r="M9" s="28">
        <f t="shared" ca="1" si="2"/>
        <v>3430.3999999999996</v>
      </c>
      <c r="N9" s="28">
        <f t="shared" ca="1" si="2"/>
        <v>1167.47</v>
      </c>
      <c r="O9" s="28">
        <f t="shared" ca="1" si="2"/>
        <v>1534.03</v>
      </c>
      <c r="P9" s="28">
        <f t="shared" ca="1" si="2"/>
        <v>141.80000000000001</v>
      </c>
      <c r="Q9" s="28">
        <f t="shared" ca="1" si="2"/>
        <v>1523.41</v>
      </c>
      <c r="R9" s="29"/>
      <c r="S9" s="29"/>
      <c r="T9" s="29"/>
      <c r="U9" s="28">
        <f t="shared" ca="1" si="1"/>
        <v>1389.23</v>
      </c>
      <c r="V9" s="28">
        <f t="shared" ca="1" si="1"/>
        <v>5.3</v>
      </c>
      <c r="W9" s="26">
        <f t="shared" si="3"/>
        <v>16</v>
      </c>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row>
    <row r="10" spans="1:85" x14ac:dyDescent="0.3">
      <c r="A10" s="25">
        <v>1955</v>
      </c>
      <c r="B10" s="28">
        <f t="shared" ca="1" si="2"/>
        <v>81095.199999999997</v>
      </c>
      <c r="C10" s="29"/>
      <c r="D10" s="28">
        <f t="shared" ca="1" si="2"/>
        <v>4185.3799999999992</v>
      </c>
      <c r="E10" s="28">
        <f t="shared" ca="1" si="2"/>
        <v>3420.1200000000003</v>
      </c>
      <c r="F10" s="28">
        <f t="shared" ca="1" si="2"/>
        <v>32274.34</v>
      </c>
      <c r="G10" s="28">
        <f t="shared" ca="1" si="2"/>
        <v>9043.06</v>
      </c>
      <c r="H10" s="28">
        <f t="shared" ca="1" si="2"/>
        <v>3386.42</v>
      </c>
      <c r="I10" s="28">
        <f t="shared" ca="1" si="2"/>
        <v>2156.58</v>
      </c>
      <c r="J10" s="28">
        <f t="shared" ca="1" si="2"/>
        <v>4490.8100000000004</v>
      </c>
      <c r="K10" s="28">
        <f t="shared" ca="1" si="2"/>
        <v>11978.84</v>
      </c>
      <c r="L10" s="28">
        <f t="shared" ca="1" si="2"/>
        <v>760.5</v>
      </c>
      <c r="M10" s="28">
        <f t="shared" ca="1" si="2"/>
        <v>3565.23</v>
      </c>
      <c r="N10" s="28">
        <f t="shared" ca="1" si="2"/>
        <v>1169.8499999999999</v>
      </c>
      <c r="O10" s="28">
        <f t="shared" ca="1" si="2"/>
        <v>1515.83</v>
      </c>
      <c r="P10" s="28">
        <f t="shared" ca="1" si="2"/>
        <v>230.63</v>
      </c>
      <c r="Q10" s="28">
        <f t="shared" ca="1" si="2"/>
        <v>1522.9399999999998</v>
      </c>
      <c r="R10" s="29"/>
      <c r="S10" s="29"/>
      <c r="T10" s="29"/>
      <c r="U10" s="28">
        <f t="shared" ca="1" si="1"/>
        <v>1386.4</v>
      </c>
      <c r="V10" s="28">
        <f t="shared" ca="1" si="1"/>
        <v>5.7700000000000005</v>
      </c>
      <c r="W10" s="26">
        <f t="shared" si="3"/>
        <v>20</v>
      </c>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row>
    <row r="11" spans="1:85" x14ac:dyDescent="0.3">
      <c r="A11" s="25">
        <v>1956</v>
      </c>
      <c r="B11" s="28">
        <f t="shared" ca="1" si="2"/>
        <v>82352.58</v>
      </c>
      <c r="C11" s="29"/>
      <c r="D11" s="28">
        <f t="shared" ca="1" si="2"/>
        <v>4142.63</v>
      </c>
      <c r="E11" s="28">
        <f t="shared" ca="1" si="2"/>
        <v>3381.79</v>
      </c>
      <c r="F11" s="28">
        <f t="shared" ca="1" si="2"/>
        <v>32325.14</v>
      </c>
      <c r="G11" s="28">
        <f t="shared" ca="1" si="2"/>
        <v>9109.23</v>
      </c>
      <c r="H11" s="28">
        <f t="shared" ca="1" si="2"/>
        <v>3478.3500000000004</v>
      </c>
      <c r="I11" s="28">
        <f t="shared" ca="1" si="2"/>
        <v>2289.71</v>
      </c>
      <c r="J11" s="28">
        <f t="shared" ca="1" si="2"/>
        <v>4692.41</v>
      </c>
      <c r="K11" s="28">
        <f t="shared" ca="1" si="2"/>
        <v>12144.170000000002</v>
      </c>
      <c r="L11" s="28">
        <f t="shared" ca="1" si="2"/>
        <v>811.76</v>
      </c>
      <c r="M11" s="28">
        <f t="shared" ca="1" si="2"/>
        <v>3623.56</v>
      </c>
      <c r="N11" s="28">
        <f t="shared" ca="1" si="2"/>
        <v>1274.51</v>
      </c>
      <c r="O11" s="28">
        <f t="shared" ca="1" si="2"/>
        <v>1639.1100000000001</v>
      </c>
      <c r="P11" s="28">
        <f t="shared" ca="1" si="2"/>
        <v>388.71</v>
      </c>
      <c r="Q11" s="28">
        <f t="shared" ca="1" si="2"/>
        <v>1591.64</v>
      </c>
      <c r="R11" s="29"/>
      <c r="S11" s="29"/>
      <c r="T11" s="29"/>
      <c r="U11" s="28">
        <f t="shared" ca="1" si="1"/>
        <v>1449.38</v>
      </c>
      <c r="V11" s="28">
        <f t="shared" ca="1" si="1"/>
        <v>7.17</v>
      </c>
      <c r="W11" s="26">
        <f t="shared" si="3"/>
        <v>24</v>
      </c>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row>
    <row r="12" spans="1:85" x14ac:dyDescent="0.3">
      <c r="A12" s="25">
        <v>1957</v>
      </c>
      <c r="B12" s="28">
        <f t="shared" ca="1" si="2"/>
        <v>85775.15</v>
      </c>
      <c r="C12" s="29"/>
      <c r="D12" s="28">
        <f t="shared" ca="1" si="2"/>
        <v>4284.16</v>
      </c>
      <c r="E12" s="28">
        <f t="shared" ca="1" si="2"/>
        <v>3745.37</v>
      </c>
      <c r="F12" s="28">
        <f t="shared" ca="1" si="2"/>
        <v>33522.699999999997</v>
      </c>
      <c r="G12" s="28">
        <f t="shared" ca="1" si="2"/>
        <v>9329.24</v>
      </c>
      <c r="H12" s="28">
        <f t="shared" ca="1" si="2"/>
        <v>3448.48</v>
      </c>
      <c r="I12" s="28">
        <f t="shared" ca="1" si="2"/>
        <v>2466.29</v>
      </c>
      <c r="J12" s="28">
        <f t="shared" ca="1" si="2"/>
        <v>5017.08</v>
      </c>
      <c r="K12" s="28">
        <f t="shared" ca="1" si="2"/>
        <v>12499.539999999999</v>
      </c>
      <c r="L12" s="28">
        <f t="shared" ca="1" si="2"/>
        <v>899.08</v>
      </c>
      <c r="M12" s="28">
        <f t="shared" ca="1" si="2"/>
        <v>3762.5600000000004</v>
      </c>
      <c r="N12" s="28">
        <f t="shared" ca="1" si="2"/>
        <v>1362</v>
      </c>
      <c r="O12" s="28">
        <f t="shared" ca="1" si="2"/>
        <v>1751.81</v>
      </c>
      <c r="P12" s="28">
        <f t="shared" ca="1" si="2"/>
        <v>472.69999999999993</v>
      </c>
      <c r="Q12" s="28">
        <f t="shared" ca="1" si="2"/>
        <v>1687.14</v>
      </c>
      <c r="R12" s="29"/>
      <c r="S12" s="29"/>
      <c r="T12" s="29"/>
      <c r="U12" s="28">
        <f t="shared" ca="1" si="1"/>
        <v>1514.17</v>
      </c>
      <c r="V12" s="28">
        <f t="shared" ca="1" si="1"/>
        <v>8.4599999999999991</v>
      </c>
      <c r="W12" s="26">
        <f t="shared" si="3"/>
        <v>28</v>
      </c>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row>
    <row r="13" spans="1:85" x14ac:dyDescent="0.3">
      <c r="A13" s="25">
        <v>1958</v>
      </c>
      <c r="B13" s="28">
        <f t="shared" ca="1" si="2"/>
        <v>90219.87999999999</v>
      </c>
      <c r="C13" s="29"/>
      <c r="D13" s="28">
        <f t="shared" ca="1" si="2"/>
        <v>4211.1099999999997</v>
      </c>
      <c r="E13" s="28">
        <f t="shared" ca="1" si="2"/>
        <v>4044.96</v>
      </c>
      <c r="F13" s="28">
        <f t="shared" ca="1" si="2"/>
        <v>36150.31</v>
      </c>
      <c r="G13" s="28">
        <f t="shared" ca="1" si="2"/>
        <v>10190.65</v>
      </c>
      <c r="H13" s="28">
        <f t="shared" ca="1" si="2"/>
        <v>3704.54</v>
      </c>
      <c r="I13" s="28">
        <f t="shared" ca="1" si="2"/>
        <v>2487.83</v>
      </c>
      <c r="J13" s="28">
        <f t="shared" ca="1" si="2"/>
        <v>5084.71</v>
      </c>
      <c r="K13" s="28">
        <f t="shared" ca="1" si="2"/>
        <v>12581.720000000001</v>
      </c>
      <c r="L13" s="28">
        <f t="shared" ca="1" si="2"/>
        <v>938.72</v>
      </c>
      <c r="M13" s="28">
        <f t="shared" ca="1" si="2"/>
        <v>3954.9700000000003</v>
      </c>
      <c r="N13" s="28">
        <f t="shared" ca="1" si="2"/>
        <v>1348.46</v>
      </c>
      <c r="O13" s="28">
        <f t="shared" ca="1" si="2"/>
        <v>1716.99</v>
      </c>
      <c r="P13" s="28">
        <f t="shared" ca="1" si="2"/>
        <v>615.63</v>
      </c>
      <c r="Q13" s="28">
        <f t="shared" ca="1" si="2"/>
        <v>1687.8000000000002</v>
      </c>
      <c r="R13" s="29"/>
      <c r="S13" s="29"/>
      <c r="T13" s="29"/>
      <c r="U13" s="28">
        <f t="shared" ca="1" si="1"/>
        <v>1486.02</v>
      </c>
      <c r="V13" s="28">
        <f t="shared" ca="1" si="1"/>
        <v>10.010000000000002</v>
      </c>
      <c r="W13" s="26">
        <f t="shared" si="3"/>
        <v>32</v>
      </c>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row>
    <row r="14" spans="1:85" x14ac:dyDescent="0.3">
      <c r="A14" s="25">
        <v>1959</v>
      </c>
      <c r="B14" s="28">
        <f t="shared" ca="1" si="2"/>
        <v>94898.029999999984</v>
      </c>
      <c r="C14" s="29"/>
      <c r="D14" s="28">
        <f t="shared" ca="1" si="2"/>
        <v>4622.7899999999991</v>
      </c>
      <c r="E14" s="28">
        <f t="shared" ca="1" si="2"/>
        <v>4400.2</v>
      </c>
      <c r="F14" s="28">
        <f t="shared" ca="1" si="2"/>
        <v>37250.35</v>
      </c>
      <c r="G14" s="28">
        <f t="shared" ca="1" si="2"/>
        <v>10568.99</v>
      </c>
      <c r="H14" s="28">
        <f t="shared" ca="1" si="2"/>
        <v>3820.97</v>
      </c>
      <c r="I14" s="28">
        <f t="shared" ca="1" si="2"/>
        <v>2756.85</v>
      </c>
      <c r="J14" s="28">
        <f t="shared" ca="1" si="2"/>
        <v>5615.34</v>
      </c>
      <c r="K14" s="28">
        <f t="shared" ca="1" si="2"/>
        <v>13059.25</v>
      </c>
      <c r="L14" s="28">
        <f t="shared" ca="1" si="2"/>
        <v>1068.1599999999999</v>
      </c>
      <c r="M14" s="28">
        <f t="shared" ca="1" si="2"/>
        <v>4077.74</v>
      </c>
      <c r="N14" s="28">
        <f t="shared" ca="1" si="2"/>
        <v>1522.4099999999999</v>
      </c>
      <c r="O14" s="28">
        <f t="shared" ca="1" si="2"/>
        <v>1922.29</v>
      </c>
      <c r="P14" s="28">
        <f t="shared" ca="1" si="2"/>
        <v>716.73</v>
      </c>
      <c r="Q14" s="28">
        <f t="shared" ca="1" si="2"/>
        <v>1864.9999999999998</v>
      </c>
      <c r="R14" s="29"/>
      <c r="S14" s="29"/>
      <c r="T14" s="29"/>
      <c r="U14" s="28">
        <f t="shared" ca="1" si="1"/>
        <v>1612.5900000000001</v>
      </c>
      <c r="V14" s="28">
        <f t="shared" ca="1" si="1"/>
        <v>11.469999999999999</v>
      </c>
      <c r="W14" s="26">
        <f t="shared" si="3"/>
        <v>36</v>
      </c>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row>
    <row r="15" spans="1:85" x14ac:dyDescent="0.3">
      <c r="A15" s="25">
        <v>1960</v>
      </c>
      <c r="B15" s="28">
        <f t="shared" ca="1" si="2"/>
        <v>109365.12</v>
      </c>
      <c r="C15" s="29"/>
      <c r="D15" s="28">
        <f t="shared" ca="1" si="2"/>
        <v>5330.05</v>
      </c>
      <c r="E15" s="28">
        <f t="shared" ca="1" si="2"/>
        <v>5188.13</v>
      </c>
      <c r="F15" s="28">
        <f t="shared" ca="1" si="2"/>
        <v>42285.72</v>
      </c>
      <c r="G15" s="28">
        <f t="shared" ca="1" si="2"/>
        <v>12129.14</v>
      </c>
      <c r="H15" s="28">
        <f t="shared" ca="1" si="2"/>
        <v>4064.45</v>
      </c>
      <c r="I15" s="28">
        <f t="shared" ca="1" si="2"/>
        <v>3243.08</v>
      </c>
      <c r="J15" s="28">
        <f t="shared" ca="1" si="2"/>
        <v>6750.15</v>
      </c>
      <c r="K15" s="28">
        <f t="shared" ca="1" si="2"/>
        <v>15416.5</v>
      </c>
      <c r="L15" s="28">
        <f t="shared" ca="1" si="2"/>
        <v>1302.1299999999999</v>
      </c>
      <c r="M15" s="28">
        <f t="shared" ca="1" si="2"/>
        <v>4555.53</v>
      </c>
      <c r="N15" s="28">
        <f t="shared" ca="1" si="2"/>
        <v>1807.73</v>
      </c>
      <c r="O15" s="28">
        <f t="shared" ca="1" si="2"/>
        <v>2241.77</v>
      </c>
      <c r="P15" s="28">
        <f t="shared" ca="1" si="2"/>
        <v>979.2</v>
      </c>
      <c r="Q15" s="28">
        <f t="shared" ca="1" si="2"/>
        <v>2189.69</v>
      </c>
      <c r="R15" s="29"/>
      <c r="S15" s="29"/>
      <c r="T15" s="29"/>
      <c r="U15" s="28">
        <f t="shared" ca="1" si="1"/>
        <v>1856.73</v>
      </c>
      <c r="V15" s="28">
        <f t="shared" ca="1" si="1"/>
        <v>14.850000000000001</v>
      </c>
      <c r="W15" s="26">
        <f t="shared" si="3"/>
        <v>40</v>
      </c>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row>
    <row r="16" spans="1:85" x14ac:dyDescent="0.3">
      <c r="A16" s="25">
        <v>1961</v>
      </c>
      <c r="B16" s="28">
        <f t="shared" ca="1" si="2"/>
        <v>109424.22</v>
      </c>
      <c r="C16" s="29"/>
      <c r="D16" s="28">
        <f t="shared" ca="1" si="2"/>
        <v>5114.57</v>
      </c>
      <c r="E16" s="28">
        <f t="shared" ca="1" si="2"/>
        <v>5246.7199999999993</v>
      </c>
      <c r="F16" s="28">
        <f t="shared" ca="1" si="2"/>
        <v>43136.800000000003</v>
      </c>
      <c r="G16" s="28">
        <f t="shared" ca="1" si="2"/>
        <v>12087.27</v>
      </c>
      <c r="H16" s="28">
        <f t="shared" ca="1" si="2"/>
        <v>4183.8</v>
      </c>
      <c r="I16" s="28">
        <f t="shared" ca="1" si="2"/>
        <v>3218.76</v>
      </c>
      <c r="J16" s="28">
        <f t="shared" ca="1" si="2"/>
        <v>6570.08</v>
      </c>
      <c r="K16" s="28">
        <f t="shared" ca="1" si="2"/>
        <v>15089.079999999998</v>
      </c>
      <c r="L16" s="28">
        <f t="shared" ca="1" si="2"/>
        <v>1313.81</v>
      </c>
      <c r="M16" s="28">
        <f t="shared" ca="1" si="2"/>
        <v>4518.29</v>
      </c>
      <c r="N16" s="28">
        <f t="shared" ca="1" si="2"/>
        <v>1786.6200000000001</v>
      </c>
      <c r="O16" s="28">
        <f t="shared" ca="1" si="2"/>
        <v>2167.63</v>
      </c>
      <c r="P16" s="28">
        <f t="shared" ca="1" si="2"/>
        <v>1078.72</v>
      </c>
      <c r="Q16" s="28">
        <f t="shared" ca="1" si="2"/>
        <v>2106.69</v>
      </c>
      <c r="R16" s="29"/>
      <c r="S16" s="29"/>
      <c r="T16" s="29"/>
      <c r="U16" s="28">
        <f t="shared" ca="1" si="1"/>
        <v>1777.66</v>
      </c>
      <c r="V16" s="28">
        <f t="shared" ca="1" si="1"/>
        <v>14.61</v>
      </c>
      <c r="W16" s="26">
        <f t="shared" si="3"/>
        <v>44</v>
      </c>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row>
    <row r="17" spans="1:85" x14ac:dyDescent="0.3">
      <c r="A17" s="25">
        <v>1962</v>
      </c>
      <c r="B17" s="28">
        <f t="shared" ca="1" si="2"/>
        <v>108517.58</v>
      </c>
      <c r="C17" s="29"/>
      <c r="D17" s="28">
        <f t="shared" ca="1" si="2"/>
        <v>5032.12</v>
      </c>
      <c r="E17" s="28">
        <f t="shared" ca="1" si="2"/>
        <v>5416.73</v>
      </c>
      <c r="F17" s="28">
        <f t="shared" ca="1" si="2"/>
        <v>42376.270000000004</v>
      </c>
      <c r="G17" s="28">
        <f t="shared" ca="1" si="2"/>
        <v>12259.470000000001</v>
      </c>
      <c r="H17" s="28">
        <f t="shared" ca="1" si="2"/>
        <v>3895.34</v>
      </c>
      <c r="I17" s="28">
        <f t="shared" ca="1" si="2"/>
        <v>3249.4199999999996</v>
      </c>
      <c r="J17" s="28">
        <f t="shared" ca="1" si="2"/>
        <v>6740.77</v>
      </c>
      <c r="K17" s="28">
        <f t="shared" ca="1" si="2"/>
        <v>14596.44</v>
      </c>
      <c r="L17" s="28">
        <f t="shared" ca="1" si="2"/>
        <v>1366.62</v>
      </c>
      <c r="M17" s="28">
        <f t="shared" ca="1" si="2"/>
        <v>4473.6900000000005</v>
      </c>
      <c r="N17" s="28">
        <f t="shared" ca="1" si="2"/>
        <v>1876.17</v>
      </c>
      <c r="O17" s="28">
        <f t="shared" ca="1" si="2"/>
        <v>2166.25</v>
      </c>
      <c r="P17" s="28">
        <f t="shared" ca="1" si="2"/>
        <v>1160.51</v>
      </c>
      <c r="Q17" s="28">
        <f t="shared" ca="1" si="2"/>
        <v>2117.0299999999997</v>
      </c>
      <c r="R17" s="29"/>
      <c r="S17" s="29"/>
      <c r="T17" s="29"/>
      <c r="U17" s="28">
        <f t="shared" ca="1" si="1"/>
        <v>1759.1299999999999</v>
      </c>
      <c r="V17" s="28">
        <f t="shared" ca="1" si="1"/>
        <v>16.34</v>
      </c>
      <c r="W17" s="26">
        <f t="shared" si="3"/>
        <v>48</v>
      </c>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row>
    <row r="18" spans="1:85" x14ac:dyDescent="0.3">
      <c r="A18" s="25">
        <v>1963</v>
      </c>
      <c r="B18" s="28">
        <f t="shared" ca="1" si="2"/>
        <v>108252.84</v>
      </c>
      <c r="C18" s="29"/>
      <c r="D18" s="28">
        <f t="shared" ca="1" si="2"/>
        <v>5525.32</v>
      </c>
      <c r="E18" s="28">
        <f t="shared" ca="1" si="2"/>
        <v>5198.4400000000005</v>
      </c>
      <c r="F18" s="28">
        <f t="shared" ca="1" si="2"/>
        <v>42011.11</v>
      </c>
      <c r="G18" s="28">
        <f t="shared" ca="1" si="2"/>
        <v>12274.71</v>
      </c>
      <c r="H18" s="28">
        <f t="shared" ca="1" si="2"/>
        <v>3640.49</v>
      </c>
      <c r="I18" s="28">
        <f t="shared" ca="1" si="2"/>
        <v>3409.8500000000004</v>
      </c>
      <c r="J18" s="28">
        <f t="shared" ca="1" si="2"/>
        <v>6932.54</v>
      </c>
      <c r="K18" s="28">
        <f t="shared" ca="1" si="2"/>
        <v>14111.73</v>
      </c>
      <c r="L18" s="28">
        <f t="shared" ca="1" si="2"/>
        <v>1422.8300000000002</v>
      </c>
      <c r="M18" s="28">
        <f t="shared" ca="1" si="2"/>
        <v>4432.84</v>
      </c>
      <c r="N18" s="28">
        <f t="shared" ca="1" si="2"/>
        <v>1963.38</v>
      </c>
      <c r="O18" s="28">
        <f t="shared" ca="1" si="2"/>
        <v>2150.33</v>
      </c>
      <c r="P18" s="28">
        <f t="shared" ca="1" si="2"/>
        <v>1257.73</v>
      </c>
      <c r="Q18" s="28">
        <f t="shared" ca="1" si="2"/>
        <v>2133.2399999999998</v>
      </c>
      <c r="R18" s="29"/>
      <c r="S18" s="29"/>
      <c r="T18" s="29"/>
      <c r="U18" s="28">
        <f t="shared" ca="1" si="1"/>
        <v>1753.46</v>
      </c>
      <c r="V18" s="28">
        <f t="shared" ca="1" si="1"/>
        <v>17.16</v>
      </c>
      <c r="W18" s="26">
        <f t="shared" si="3"/>
        <v>52</v>
      </c>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row>
    <row r="19" spans="1:85" x14ac:dyDescent="0.3">
      <c r="A19" s="25">
        <v>1964</v>
      </c>
      <c r="B19" s="28">
        <f t="shared" ca="1" si="2"/>
        <v>116495.11</v>
      </c>
      <c r="C19" s="29"/>
      <c r="D19" s="28">
        <f t="shared" ca="1" si="2"/>
        <v>5032.99</v>
      </c>
      <c r="E19" s="28">
        <f t="shared" ca="1" si="2"/>
        <v>5474.93</v>
      </c>
      <c r="F19" s="28">
        <f t="shared" ca="1" si="2"/>
        <v>44618.759999999995</v>
      </c>
      <c r="G19" s="28">
        <f t="shared" ca="1" si="2"/>
        <v>13495.88</v>
      </c>
      <c r="H19" s="28">
        <f t="shared" ca="1" si="2"/>
        <v>4425.4399999999996</v>
      </c>
      <c r="I19" s="28">
        <f t="shared" ca="1" si="2"/>
        <v>3760</v>
      </c>
      <c r="J19" s="28">
        <f t="shared" ca="1" si="2"/>
        <v>7572.1200000000008</v>
      </c>
      <c r="K19" s="28">
        <f t="shared" ca="1" si="2"/>
        <v>15138.9</v>
      </c>
      <c r="L19" s="28">
        <f t="shared" ca="1" si="2"/>
        <v>1610.4900000000002</v>
      </c>
      <c r="M19" s="28">
        <f t="shared" ref="D19:Q34" ca="1" si="4">SUM(OFFSET(M$76,$W19,0,4,1))</f>
        <v>4759.5199999999995</v>
      </c>
      <c r="N19" s="28">
        <f t="shared" ca="1" si="4"/>
        <v>2331.5300000000002</v>
      </c>
      <c r="O19" s="28">
        <f t="shared" ca="1" si="4"/>
        <v>2516.64</v>
      </c>
      <c r="P19" s="28">
        <f t="shared" ca="1" si="4"/>
        <v>1412.39</v>
      </c>
      <c r="Q19" s="28">
        <f t="shared" ca="1" si="4"/>
        <v>2364.84</v>
      </c>
      <c r="R19" s="29"/>
      <c r="S19" s="29"/>
      <c r="T19" s="29"/>
      <c r="U19" s="28">
        <f t="shared" ca="1" si="1"/>
        <v>1940.6999999999998</v>
      </c>
      <c r="V19" s="28">
        <f t="shared" ca="1" si="1"/>
        <v>20.39</v>
      </c>
      <c r="W19" s="26">
        <f t="shared" si="3"/>
        <v>56</v>
      </c>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row>
    <row r="20" spans="1:85" x14ac:dyDescent="0.3">
      <c r="A20" s="25">
        <v>1965</v>
      </c>
      <c r="B20" s="28">
        <f t="shared" ca="1" si="2"/>
        <v>116799.93</v>
      </c>
      <c r="C20" s="29"/>
      <c r="D20" s="28">
        <f t="shared" ca="1" si="4"/>
        <v>4371.67</v>
      </c>
      <c r="E20" s="28">
        <f t="shared" ca="1" si="4"/>
        <v>5496.94</v>
      </c>
      <c r="F20" s="28">
        <f t="shared" ca="1" si="4"/>
        <v>43826.16</v>
      </c>
      <c r="G20" s="28">
        <f t="shared" ca="1" si="4"/>
        <v>14029.679999999998</v>
      </c>
      <c r="H20" s="28">
        <f t="shared" ca="1" si="4"/>
        <v>4461.0300000000007</v>
      </c>
      <c r="I20" s="28">
        <f t="shared" ca="1" si="4"/>
        <v>3955.88</v>
      </c>
      <c r="J20" s="28">
        <f t="shared" ca="1" si="4"/>
        <v>8176.49</v>
      </c>
      <c r="K20" s="28">
        <f t="shared" ca="1" si="4"/>
        <v>14642.29</v>
      </c>
      <c r="L20" s="28">
        <f t="shared" ca="1" si="4"/>
        <v>1797.85</v>
      </c>
      <c r="M20" s="28">
        <f t="shared" ca="1" si="4"/>
        <v>4846.6899999999996</v>
      </c>
      <c r="N20" s="28">
        <f t="shared" ca="1" si="4"/>
        <v>2573.5700000000002</v>
      </c>
      <c r="O20" s="28">
        <f t="shared" ca="1" si="4"/>
        <v>2600.2400000000002</v>
      </c>
      <c r="P20" s="28">
        <f t="shared" ca="1" si="4"/>
        <v>1487.1699999999998</v>
      </c>
      <c r="Q20" s="28">
        <f t="shared" ca="1" si="4"/>
        <v>2483.98</v>
      </c>
      <c r="R20" s="29"/>
      <c r="S20" s="29"/>
      <c r="T20" s="29"/>
      <c r="U20" s="28">
        <f t="shared" ca="1" si="1"/>
        <v>1994.44</v>
      </c>
      <c r="V20" s="28">
        <f t="shared" ca="1" si="1"/>
        <v>25.400000000000002</v>
      </c>
      <c r="W20" s="26">
        <f t="shared" si="3"/>
        <v>60</v>
      </c>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row>
    <row r="21" spans="1:85" x14ac:dyDescent="0.3">
      <c r="A21" s="25">
        <v>1966</v>
      </c>
      <c r="B21" s="28">
        <f t="shared" ca="1" si="2"/>
        <v>129794.91</v>
      </c>
      <c r="C21" s="29"/>
      <c r="D21" s="28">
        <f t="shared" ca="1" si="4"/>
        <v>6155.829999999999</v>
      </c>
      <c r="E21" s="28">
        <f t="shared" ca="1" si="4"/>
        <v>5957.4699999999993</v>
      </c>
      <c r="F21" s="28">
        <f t="shared" ca="1" si="4"/>
        <v>49271.22</v>
      </c>
      <c r="G21" s="28">
        <f t="shared" ca="1" si="4"/>
        <v>15194.14</v>
      </c>
      <c r="H21" s="28">
        <f t="shared" ca="1" si="4"/>
        <v>4755.7299999999996</v>
      </c>
      <c r="I21" s="28">
        <f t="shared" ca="1" si="4"/>
        <v>4442.55</v>
      </c>
      <c r="J21" s="28">
        <f t="shared" ca="1" si="4"/>
        <v>8998.59</v>
      </c>
      <c r="K21" s="28">
        <f t="shared" ca="1" si="4"/>
        <v>15801.81</v>
      </c>
      <c r="L21" s="28">
        <f t="shared" ca="1" si="4"/>
        <v>2104.88</v>
      </c>
      <c r="M21" s="28">
        <f t="shared" ca="1" si="4"/>
        <v>5310.14</v>
      </c>
      <c r="N21" s="28">
        <f t="shared" ca="1" si="4"/>
        <v>2837.15</v>
      </c>
      <c r="O21" s="28">
        <f t="shared" ca="1" si="4"/>
        <v>2804.2</v>
      </c>
      <c r="P21" s="28">
        <f t="shared" ca="1" si="4"/>
        <v>1460.99</v>
      </c>
      <c r="Q21" s="28">
        <f t="shared" ca="1" si="4"/>
        <v>2567.5299999999997</v>
      </c>
      <c r="R21" s="29"/>
      <c r="S21" s="29"/>
      <c r="T21" s="29"/>
      <c r="U21" s="28">
        <f t="shared" ref="U21:V36" ca="1" si="5">SUM(OFFSET(U$76,$W21,0,4,1))</f>
        <v>2058.41</v>
      </c>
      <c r="V21" s="28">
        <f t="shared" ca="1" si="5"/>
        <v>34.869999999999997</v>
      </c>
      <c r="W21" s="26">
        <f t="shared" si="3"/>
        <v>64</v>
      </c>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row>
    <row r="22" spans="1:85" x14ac:dyDescent="0.3">
      <c r="A22" s="25">
        <v>1967</v>
      </c>
      <c r="B22" s="28">
        <f t="shared" ca="1" si="2"/>
        <v>135765.44</v>
      </c>
      <c r="C22" s="29"/>
      <c r="D22" s="28">
        <f t="shared" ca="1" si="4"/>
        <v>5976.9500000000007</v>
      </c>
      <c r="E22" s="28">
        <f t="shared" ca="1" si="4"/>
        <v>6370.28</v>
      </c>
      <c r="F22" s="28">
        <f t="shared" ca="1" si="4"/>
        <v>51583.159999999996</v>
      </c>
      <c r="G22" s="28">
        <f t="shared" ca="1" si="4"/>
        <v>16856.84</v>
      </c>
      <c r="H22" s="28">
        <f t="shared" ca="1" si="4"/>
        <v>4956.3</v>
      </c>
      <c r="I22" s="28">
        <f t="shared" ca="1" si="4"/>
        <v>4675.1100000000006</v>
      </c>
      <c r="J22" s="28">
        <f t="shared" ca="1" si="4"/>
        <v>9517.8700000000008</v>
      </c>
      <c r="K22" s="28">
        <f t="shared" ca="1" si="4"/>
        <v>15903.58</v>
      </c>
      <c r="L22" s="28">
        <f t="shared" ca="1" si="4"/>
        <v>2251.37</v>
      </c>
      <c r="M22" s="28">
        <f t="shared" ca="1" si="4"/>
        <v>5264.59</v>
      </c>
      <c r="N22" s="28">
        <f t="shared" ca="1" si="4"/>
        <v>3155.25</v>
      </c>
      <c r="O22" s="28">
        <f t="shared" ca="1" si="4"/>
        <v>2899.1600000000003</v>
      </c>
      <c r="P22" s="28">
        <f t="shared" ca="1" si="4"/>
        <v>1612.5299999999997</v>
      </c>
      <c r="Q22" s="28">
        <f t="shared" ca="1" si="4"/>
        <v>2580.1100000000006</v>
      </c>
      <c r="R22" s="29"/>
      <c r="S22" s="29"/>
      <c r="T22" s="29"/>
      <c r="U22" s="28">
        <f t="shared" ca="1" si="5"/>
        <v>2069.79</v>
      </c>
      <c r="V22" s="28">
        <f t="shared" ca="1" si="5"/>
        <v>39.39</v>
      </c>
      <c r="W22" s="26">
        <f t="shared" si="3"/>
        <v>68</v>
      </c>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row>
    <row r="23" spans="1:85" x14ac:dyDescent="0.3">
      <c r="A23" s="25">
        <v>1968</v>
      </c>
      <c r="B23" s="28">
        <f t="shared" ca="1" si="2"/>
        <v>154340.21000000002</v>
      </c>
      <c r="C23" s="29"/>
      <c r="D23" s="28">
        <f t="shared" ca="1" si="4"/>
        <v>6861.26</v>
      </c>
      <c r="E23" s="28">
        <f t="shared" ca="1" si="4"/>
        <v>7490.9800000000005</v>
      </c>
      <c r="F23" s="28">
        <f t="shared" ca="1" si="4"/>
        <v>57676.959999999999</v>
      </c>
      <c r="G23" s="28">
        <f t="shared" ca="1" si="4"/>
        <v>18948.97</v>
      </c>
      <c r="H23" s="28">
        <f t="shared" ca="1" si="4"/>
        <v>5659.49</v>
      </c>
      <c r="I23" s="28">
        <f t="shared" ca="1" si="4"/>
        <v>5385.33</v>
      </c>
      <c r="J23" s="28">
        <f t="shared" ca="1" si="4"/>
        <v>11269.41</v>
      </c>
      <c r="K23" s="28">
        <f t="shared" ca="1" si="4"/>
        <v>17203.940000000002</v>
      </c>
      <c r="L23" s="28">
        <f t="shared" ca="1" si="4"/>
        <v>2748.67</v>
      </c>
      <c r="M23" s="28">
        <f t="shared" ca="1" si="4"/>
        <v>6481.83</v>
      </c>
      <c r="N23" s="28">
        <f t="shared" ca="1" si="4"/>
        <v>4007.2</v>
      </c>
      <c r="O23" s="28">
        <f t="shared" ca="1" si="4"/>
        <v>3355.79</v>
      </c>
      <c r="P23" s="28">
        <f t="shared" ca="1" si="4"/>
        <v>1794.24</v>
      </c>
      <c r="Q23" s="28">
        <f t="shared" ca="1" si="4"/>
        <v>3040.9</v>
      </c>
      <c r="R23" s="29"/>
      <c r="S23" s="29"/>
      <c r="T23" s="29"/>
      <c r="U23" s="28">
        <f t="shared" ca="1" si="5"/>
        <v>2293.64</v>
      </c>
      <c r="V23" s="28">
        <f t="shared" ca="1" si="5"/>
        <v>50.68</v>
      </c>
      <c r="W23" s="26">
        <f t="shared" si="3"/>
        <v>72</v>
      </c>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row>
    <row r="24" spans="1:85" x14ac:dyDescent="0.3">
      <c r="A24" s="25">
        <v>1969</v>
      </c>
      <c r="B24" s="28">
        <f t="shared" ca="1" si="2"/>
        <v>164815.15</v>
      </c>
      <c r="C24" s="29"/>
      <c r="D24" s="28">
        <f t="shared" ca="1" si="4"/>
        <v>7256.4800000000005</v>
      </c>
      <c r="E24" s="28">
        <f t="shared" ca="1" si="4"/>
        <v>8773.9000000000015</v>
      </c>
      <c r="F24" s="28">
        <f t="shared" ca="1" si="4"/>
        <v>61130.75</v>
      </c>
      <c r="G24" s="28">
        <f t="shared" ca="1" si="4"/>
        <v>19990.239999999998</v>
      </c>
      <c r="H24" s="28">
        <f t="shared" ca="1" si="4"/>
        <v>6431.1200000000008</v>
      </c>
      <c r="I24" s="28">
        <f t="shared" ca="1" si="4"/>
        <v>6012.29</v>
      </c>
      <c r="J24" s="28">
        <f t="shared" ca="1" si="4"/>
        <v>11718.85</v>
      </c>
      <c r="K24" s="28">
        <f t="shared" ca="1" si="4"/>
        <v>18430.329999999998</v>
      </c>
      <c r="L24" s="28">
        <f t="shared" ca="1" si="4"/>
        <v>3152.78</v>
      </c>
      <c r="M24" s="28">
        <f t="shared" ca="1" si="4"/>
        <v>6215.5599999999995</v>
      </c>
      <c r="N24" s="28">
        <f t="shared" ca="1" si="4"/>
        <v>4455.8899999999994</v>
      </c>
      <c r="O24" s="28">
        <f t="shared" ca="1" si="4"/>
        <v>3596.8</v>
      </c>
      <c r="P24" s="28">
        <f t="shared" ca="1" si="4"/>
        <v>1936.63</v>
      </c>
      <c r="Q24" s="28">
        <f t="shared" ca="1" si="4"/>
        <v>3180.2</v>
      </c>
      <c r="R24" s="29"/>
      <c r="S24" s="29"/>
      <c r="T24" s="29"/>
      <c r="U24" s="28">
        <f t="shared" ca="1" si="5"/>
        <v>2388.2000000000003</v>
      </c>
      <c r="V24" s="28">
        <f t="shared" ca="1" si="5"/>
        <v>62.22</v>
      </c>
      <c r="W24" s="26">
        <f t="shared" si="3"/>
        <v>76</v>
      </c>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row>
    <row r="25" spans="1:85" x14ac:dyDescent="0.3">
      <c r="A25" s="25">
        <v>1970</v>
      </c>
      <c r="B25" s="28">
        <f t="shared" ca="1" si="2"/>
        <v>192297.29</v>
      </c>
      <c r="C25" s="29"/>
      <c r="D25" s="28">
        <f t="shared" ca="1" si="4"/>
        <v>8782.09</v>
      </c>
      <c r="E25" s="28">
        <f t="shared" ca="1" si="4"/>
        <v>9366.74</v>
      </c>
      <c r="F25" s="28">
        <f t="shared" ca="1" si="4"/>
        <v>66558.850000000006</v>
      </c>
      <c r="G25" s="28">
        <f t="shared" ca="1" si="4"/>
        <v>21265.510000000002</v>
      </c>
      <c r="H25" s="28">
        <f t="shared" ca="1" si="4"/>
        <v>8199.5</v>
      </c>
      <c r="I25" s="28">
        <f t="shared" ca="1" si="4"/>
        <v>7236.69</v>
      </c>
      <c r="J25" s="28">
        <f t="shared" ca="1" si="4"/>
        <v>15015.07</v>
      </c>
      <c r="K25" s="28">
        <f t="shared" ca="1" si="4"/>
        <v>22885.73</v>
      </c>
      <c r="L25" s="28">
        <f t="shared" ca="1" si="4"/>
        <v>4204.42</v>
      </c>
      <c r="M25" s="28">
        <f t="shared" ca="1" si="4"/>
        <v>7820.1200000000008</v>
      </c>
      <c r="N25" s="28">
        <f t="shared" ca="1" si="4"/>
        <v>6410.2000000000007</v>
      </c>
      <c r="O25" s="28">
        <f t="shared" ca="1" si="4"/>
        <v>4861.21</v>
      </c>
      <c r="P25" s="28">
        <f t="shared" ca="1" si="4"/>
        <v>2294.7799999999997</v>
      </c>
      <c r="Q25" s="28">
        <f t="shared" ca="1" si="4"/>
        <v>4085.36</v>
      </c>
      <c r="R25" s="29"/>
      <c r="S25" s="29"/>
      <c r="T25" s="29"/>
      <c r="U25" s="28">
        <f t="shared" ca="1" si="5"/>
        <v>3092.08</v>
      </c>
      <c r="V25" s="28">
        <f t="shared" ca="1" si="5"/>
        <v>84.83</v>
      </c>
      <c r="W25" s="26">
        <f t="shared" si="3"/>
        <v>80</v>
      </c>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row>
    <row r="26" spans="1:85" x14ac:dyDescent="0.3">
      <c r="A26" s="25">
        <v>1971</v>
      </c>
      <c r="B26" s="28">
        <f t="shared" ca="1" si="2"/>
        <v>198091.19</v>
      </c>
      <c r="C26" s="29"/>
      <c r="D26" s="28">
        <f t="shared" ca="1" si="4"/>
        <v>9022.8300000000017</v>
      </c>
      <c r="E26" s="28">
        <f t="shared" ca="1" si="4"/>
        <v>9212.9</v>
      </c>
      <c r="F26" s="28">
        <f t="shared" ca="1" si="4"/>
        <v>71022.84</v>
      </c>
      <c r="G26" s="28">
        <f t="shared" ca="1" si="4"/>
        <v>21853.77</v>
      </c>
      <c r="H26" s="28">
        <f t="shared" ca="1" si="4"/>
        <v>8110.65</v>
      </c>
      <c r="I26" s="28">
        <f t="shared" ca="1" si="4"/>
        <v>6975.52</v>
      </c>
      <c r="J26" s="28">
        <f t="shared" ca="1" si="4"/>
        <v>15103.960000000001</v>
      </c>
      <c r="K26" s="28">
        <f t="shared" ca="1" si="4"/>
        <v>24022.089999999997</v>
      </c>
      <c r="L26" s="28">
        <f t="shared" ca="1" si="4"/>
        <v>4400.88</v>
      </c>
      <c r="M26" s="28">
        <f t="shared" ca="1" si="4"/>
        <v>7945.42</v>
      </c>
      <c r="N26" s="28">
        <f t="shared" ca="1" si="4"/>
        <v>6452.55</v>
      </c>
      <c r="O26" s="28">
        <f t="shared" ca="1" si="4"/>
        <v>4598.25</v>
      </c>
      <c r="P26" s="28">
        <f t="shared" ca="1" si="4"/>
        <v>2399.1899999999996</v>
      </c>
      <c r="Q26" s="28">
        <f t="shared" ca="1" si="4"/>
        <v>3800.45</v>
      </c>
      <c r="R26" s="29"/>
      <c r="S26" s="29"/>
      <c r="T26" s="29"/>
      <c r="U26" s="28">
        <f t="shared" ca="1" si="5"/>
        <v>2928.29</v>
      </c>
      <c r="V26" s="28">
        <f t="shared" ca="1" si="5"/>
        <v>89.45</v>
      </c>
      <c r="W26" s="26">
        <f t="shared" si="3"/>
        <v>84</v>
      </c>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row>
    <row r="27" spans="1:85" x14ac:dyDescent="0.3">
      <c r="A27" s="25">
        <v>1972</v>
      </c>
      <c r="B27" s="28">
        <f t="shared" ca="1" si="2"/>
        <v>211439.89</v>
      </c>
      <c r="C27" s="29"/>
      <c r="D27" s="28">
        <f t="shared" ca="1" si="4"/>
        <v>7984.27</v>
      </c>
      <c r="E27" s="28">
        <f t="shared" ca="1" si="4"/>
        <v>11194.01</v>
      </c>
      <c r="F27" s="28">
        <f t="shared" ca="1" si="4"/>
        <v>79101.040000000008</v>
      </c>
      <c r="G27" s="28">
        <f t="shared" ca="1" si="4"/>
        <v>24025.989999999998</v>
      </c>
      <c r="H27" s="28">
        <f t="shared" ca="1" si="4"/>
        <v>8275.02</v>
      </c>
      <c r="I27" s="28">
        <f t="shared" ca="1" si="4"/>
        <v>7061.24</v>
      </c>
      <c r="J27" s="28">
        <f t="shared" ca="1" si="4"/>
        <v>15659.14</v>
      </c>
      <c r="K27" s="28">
        <f t="shared" ca="1" si="4"/>
        <v>24578.649999999998</v>
      </c>
      <c r="L27" s="28">
        <f t="shared" ca="1" si="4"/>
        <v>4594.67</v>
      </c>
      <c r="M27" s="28">
        <f t="shared" ca="1" si="4"/>
        <v>8876.0300000000007</v>
      </c>
      <c r="N27" s="28">
        <f t="shared" ca="1" si="4"/>
        <v>6472.92</v>
      </c>
      <c r="O27" s="28">
        <f t="shared" ca="1" si="4"/>
        <v>4309.76</v>
      </c>
      <c r="P27" s="28">
        <f t="shared" ca="1" si="4"/>
        <v>2531.41</v>
      </c>
      <c r="Q27" s="28">
        <f t="shared" ca="1" si="4"/>
        <v>3648.93</v>
      </c>
      <c r="R27" s="29"/>
      <c r="S27" s="29"/>
      <c r="T27" s="29"/>
      <c r="U27" s="28">
        <f t="shared" ca="1" si="5"/>
        <v>2850.7</v>
      </c>
      <c r="V27" s="28">
        <f t="shared" ca="1" si="5"/>
        <v>99.75</v>
      </c>
      <c r="W27" s="26">
        <f t="shared" si="3"/>
        <v>88</v>
      </c>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row>
    <row r="28" spans="1:85" x14ac:dyDescent="0.3">
      <c r="A28" s="25">
        <v>1973</v>
      </c>
      <c r="B28" s="28">
        <f t="shared" ca="1" si="2"/>
        <v>239341.72</v>
      </c>
      <c r="C28" s="29"/>
      <c r="D28" s="28">
        <f t="shared" ca="1" si="4"/>
        <v>9157.9700000000012</v>
      </c>
      <c r="E28" s="28">
        <f t="shared" ca="1" si="4"/>
        <v>13754.09</v>
      </c>
      <c r="F28" s="28">
        <f t="shared" ca="1" si="4"/>
        <v>91405.99</v>
      </c>
      <c r="G28" s="28">
        <f t="shared" ca="1" si="4"/>
        <v>27078.44</v>
      </c>
      <c r="H28" s="28">
        <f t="shared" ca="1" si="4"/>
        <v>9653.6200000000008</v>
      </c>
      <c r="I28" s="28">
        <f t="shared" ca="1" si="4"/>
        <v>7840.93</v>
      </c>
      <c r="J28" s="28">
        <f t="shared" ca="1" si="4"/>
        <v>17041.23</v>
      </c>
      <c r="K28" s="28">
        <f t="shared" ca="1" si="4"/>
        <v>27870.95</v>
      </c>
      <c r="L28" s="28">
        <f t="shared" ca="1" si="4"/>
        <v>4676.1400000000003</v>
      </c>
      <c r="M28" s="28">
        <f t="shared" ca="1" si="4"/>
        <v>10294.709999999999</v>
      </c>
      <c r="N28" s="28">
        <f t="shared" ca="1" si="4"/>
        <v>6519.1200000000008</v>
      </c>
      <c r="O28" s="28">
        <f t="shared" ca="1" si="4"/>
        <v>3958.39</v>
      </c>
      <c r="P28" s="28">
        <f t="shared" ca="1" si="4"/>
        <v>3070.75</v>
      </c>
      <c r="Q28" s="28">
        <f t="shared" ca="1" si="4"/>
        <v>3805.43</v>
      </c>
      <c r="R28" s="29"/>
      <c r="S28" s="29"/>
      <c r="T28" s="29"/>
      <c r="U28" s="28">
        <f t="shared" ca="1" si="5"/>
        <v>2844.43</v>
      </c>
      <c r="V28" s="28">
        <f t="shared" ca="1" si="5"/>
        <v>114.87</v>
      </c>
      <c r="W28" s="26">
        <f t="shared" si="3"/>
        <v>92</v>
      </c>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row>
    <row r="29" spans="1:85" x14ac:dyDescent="0.3">
      <c r="A29" s="25">
        <v>1974</v>
      </c>
      <c r="B29" s="28">
        <f t="shared" ca="1" si="2"/>
        <v>195714.34999999998</v>
      </c>
      <c r="C29" s="29"/>
      <c r="D29" s="28">
        <f t="shared" ca="1" si="4"/>
        <v>9195.4599999999991</v>
      </c>
      <c r="E29" s="28">
        <f t="shared" ca="1" si="4"/>
        <v>12041.1</v>
      </c>
      <c r="F29" s="28">
        <f t="shared" ca="1" si="4"/>
        <v>70075.839999999997</v>
      </c>
      <c r="G29" s="28">
        <f t="shared" ca="1" si="4"/>
        <v>18906.73</v>
      </c>
      <c r="H29" s="28">
        <f t="shared" ca="1" si="4"/>
        <v>7389.57</v>
      </c>
      <c r="I29" s="28">
        <f t="shared" ca="1" si="4"/>
        <v>6829.08</v>
      </c>
      <c r="J29" s="28">
        <f t="shared" ca="1" si="4"/>
        <v>15116.39</v>
      </c>
      <c r="K29" s="28">
        <f t="shared" ca="1" si="4"/>
        <v>23973.43</v>
      </c>
      <c r="L29" s="28">
        <f t="shared" ca="1" si="4"/>
        <v>4148.62</v>
      </c>
      <c r="M29" s="28">
        <f t="shared" ca="1" si="4"/>
        <v>9077.27</v>
      </c>
      <c r="N29" s="28">
        <f t="shared" ca="1" si="4"/>
        <v>6198.2499999999991</v>
      </c>
      <c r="O29" s="28">
        <f t="shared" ca="1" si="4"/>
        <v>3575.97</v>
      </c>
      <c r="P29" s="28">
        <f t="shared" ca="1" si="4"/>
        <v>3131.53</v>
      </c>
      <c r="Q29" s="28">
        <f t="shared" ca="1" si="4"/>
        <v>3273.54</v>
      </c>
      <c r="R29" s="29"/>
      <c r="S29" s="29"/>
      <c r="T29" s="29"/>
      <c r="U29" s="28">
        <f t="shared" ca="1" si="5"/>
        <v>2444.7399999999998</v>
      </c>
      <c r="V29" s="28">
        <f t="shared" ca="1" si="5"/>
        <v>113.06</v>
      </c>
      <c r="W29" s="26">
        <f t="shared" si="3"/>
        <v>96</v>
      </c>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row>
    <row r="30" spans="1:85" x14ac:dyDescent="0.3">
      <c r="A30" s="25">
        <v>1975</v>
      </c>
      <c r="B30" s="28">
        <f t="shared" ca="1" si="2"/>
        <v>153937.15999999997</v>
      </c>
      <c r="C30" s="29"/>
      <c r="D30" s="28">
        <f t="shared" ca="1" si="4"/>
        <v>7778.77</v>
      </c>
      <c r="E30" s="28">
        <f t="shared" ca="1" si="4"/>
        <v>9320.08</v>
      </c>
      <c r="F30" s="28">
        <f t="shared" ca="1" si="4"/>
        <v>43510.679999999993</v>
      </c>
      <c r="G30" s="28">
        <f t="shared" ca="1" si="4"/>
        <v>13190.500000000002</v>
      </c>
      <c r="H30" s="28">
        <f t="shared" ca="1" si="4"/>
        <v>5486.3099999999995</v>
      </c>
      <c r="I30" s="28">
        <f t="shared" ca="1" si="4"/>
        <v>5718.31</v>
      </c>
      <c r="J30" s="28">
        <f t="shared" ca="1" si="4"/>
        <v>13672.74</v>
      </c>
      <c r="K30" s="28">
        <f t="shared" ca="1" si="4"/>
        <v>22067.94</v>
      </c>
      <c r="L30" s="28">
        <f t="shared" ca="1" si="4"/>
        <v>4495.6499999999996</v>
      </c>
      <c r="M30" s="28">
        <f t="shared" ca="1" si="4"/>
        <v>7461.22</v>
      </c>
      <c r="N30" s="28">
        <f t="shared" ca="1" si="4"/>
        <v>7460.01</v>
      </c>
      <c r="O30" s="28">
        <f t="shared" ca="1" si="4"/>
        <v>4655.1000000000004</v>
      </c>
      <c r="P30" s="28">
        <f t="shared" ca="1" si="4"/>
        <v>2884.62</v>
      </c>
      <c r="Q30" s="28">
        <f t="shared" ca="1" si="4"/>
        <v>3515.35</v>
      </c>
      <c r="R30" s="29"/>
      <c r="S30" s="29"/>
      <c r="T30" s="29"/>
      <c r="U30" s="28">
        <f t="shared" ca="1" si="5"/>
        <v>2442.5</v>
      </c>
      <c r="V30" s="28">
        <f t="shared" ca="1" si="5"/>
        <v>107.68</v>
      </c>
      <c r="W30" s="26">
        <f t="shared" si="3"/>
        <v>100</v>
      </c>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row>
    <row r="31" spans="1:85" x14ac:dyDescent="0.3">
      <c r="A31" s="25">
        <v>1976</v>
      </c>
      <c r="B31" s="28">
        <f t="shared" ca="1" si="2"/>
        <v>161857.29999999999</v>
      </c>
      <c r="C31" s="29"/>
      <c r="D31" s="28">
        <f t="shared" ca="1" si="4"/>
        <v>7531.42</v>
      </c>
      <c r="E31" s="28">
        <f t="shared" ca="1" si="4"/>
        <v>11977.16</v>
      </c>
      <c r="F31" s="28">
        <f t="shared" ca="1" si="4"/>
        <v>47153.86</v>
      </c>
      <c r="G31" s="28">
        <f t="shared" ca="1" si="4"/>
        <v>14478.78</v>
      </c>
      <c r="H31" s="28">
        <f t="shared" ca="1" si="4"/>
        <v>7963.07</v>
      </c>
      <c r="I31" s="28">
        <f t="shared" ca="1" si="4"/>
        <v>5744.9800000000005</v>
      </c>
      <c r="J31" s="28">
        <f t="shared" ca="1" si="4"/>
        <v>13939.68</v>
      </c>
      <c r="K31" s="28">
        <f t="shared" ca="1" si="4"/>
        <v>18818.25</v>
      </c>
      <c r="L31" s="28">
        <f t="shared" ca="1" si="4"/>
        <v>4480.58</v>
      </c>
      <c r="M31" s="28">
        <f t="shared" ca="1" si="4"/>
        <v>7857.37</v>
      </c>
      <c r="N31" s="28">
        <f t="shared" ca="1" si="4"/>
        <v>7790.8099999999995</v>
      </c>
      <c r="O31" s="28">
        <f t="shared" ca="1" si="4"/>
        <v>4712.82</v>
      </c>
      <c r="P31" s="28">
        <f t="shared" ca="1" si="4"/>
        <v>2748.04</v>
      </c>
      <c r="Q31" s="28">
        <f t="shared" ca="1" si="4"/>
        <v>3763.3900000000003</v>
      </c>
      <c r="R31" s="29"/>
      <c r="S31" s="29"/>
      <c r="T31" s="29"/>
      <c r="U31" s="28">
        <f t="shared" ca="1" si="5"/>
        <v>2513.56</v>
      </c>
      <c r="V31" s="28">
        <f t="shared" ca="1" si="5"/>
        <v>113.73</v>
      </c>
      <c r="W31" s="26">
        <f t="shared" si="3"/>
        <v>104</v>
      </c>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row>
    <row r="32" spans="1:85" x14ac:dyDescent="0.3">
      <c r="A32" s="25">
        <v>1977</v>
      </c>
      <c r="B32" s="28">
        <f t="shared" ca="1" si="2"/>
        <v>201444.61</v>
      </c>
      <c r="C32" s="29"/>
      <c r="D32" s="28">
        <f t="shared" ca="1" si="4"/>
        <v>8444.2999999999993</v>
      </c>
      <c r="E32" s="28">
        <f t="shared" ca="1" si="4"/>
        <v>16834.14</v>
      </c>
      <c r="F32" s="28">
        <f t="shared" ca="1" si="4"/>
        <v>64540.31</v>
      </c>
      <c r="G32" s="28">
        <f t="shared" ca="1" si="4"/>
        <v>17993.43</v>
      </c>
      <c r="H32" s="28">
        <f t="shared" ca="1" si="4"/>
        <v>10720.84</v>
      </c>
      <c r="I32" s="28">
        <f t="shared" ca="1" si="4"/>
        <v>6535.630000000001</v>
      </c>
      <c r="J32" s="28">
        <f t="shared" ca="1" si="4"/>
        <v>15450.95</v>
      </c>
      <c r="K32" s="28">
        <f t="shared" ca="1" si="4"/>
        <v>22076.23</v>
      </c>
      <c r="L32" s="28">
        <f t="shared" ca="1" si="4"/>
        <v>4821.18</v>
      </c>
      <c r="M32" s="28">
        <f t="shared" ca="1" si="4"/>
        <v>9295.4500000000007</v>
      </c>
      <c r="N32" s="28">
        <f t="shared" ca="1" si="4"/>
        <v>8801.18</v>
      </c>
      <c r="O32" s="28">
        <f t="shared" ca="1" si="4"/>
        <v>5014.74</v>
      </c>
      <c r="P32" s="28">
        <f t="shared" ca="1" si="4"/>
        <v>3336.2799999999997</v>
      </c>
      <c r="Q32" s="28">
        <f t="shared" ca="1" si="4"/>
        <v>4259.4500000000007</v>
      </c>
      <c r="R32" s="29"/>
      <c r="S32" s="29"/>
      <c r="T32" s="29"/>
      <c r="U32" s="28">
        <f t="shared" ca="1" si="5"/>
        <v>2805.7200000000003</v>
      </c>
      <c r="V32" s="28">
        <f t="shared" ca="1" si="5"/>
        <v>129.75</v>
      </c>
      <c r="W32" s="26">
        <f t="shared" si="3"/>
        <v>108</v>
      </c>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row>
    <row r="33" spans="1:85" x14ac:dyDescent="0.3">
      <c r="A33" s="25">
        <v>1978</v>
      </c>
      <c r="B33" s="28">
        <f t="shared" ca="1" si="2"/>
        <v>231202.11</v>
      </c>
      <c r="C33" s="29"/>
      <c r="D33" s="28">
        <f t="shared" ca="1" si="4"/>
        <v>9460.5</v>
      </c>
      <c r="E33" s="28">
        <f t="shared" ca="1" si="4"/>
        <v>21720.42</v>
      </c>
      <c r="F33" s="28">
        <f t="shared" ca="1" si="4"/>
        <v>74786.45</v>
      </c>
      <c r="G33" s="28">
        <f t="shared" ca="1" si="4"/>
        <v>20159.419999999998</v>
      </c>
      <c r="H33" s="28">
        <f t="shared" ca="1" si="4"/>
        <v>10317.27</v>
      </c>
      <c r="I33" s="28">
        <f t="shared" ca="1" si="4"/>
        <v>7570.04</v>
      </c>
      <c r="J33" s="28">
        <f t="shared" ca="1" si="4"/>
        <v>17886.329999999998</v>
      </c>
      <c r="K33" s="28">
        <f t="shared" ca="1" si="4"/>
        <v>26282.07</v>
      </c>
      <c r="L33" s="28">
        <f t="shared" ca="1" si="4"/>
        <v>5337.56</v>
      </c>
      <c r="M33" s="28">
        <f t="shared" ca="1" si="4"/>
        <v>10258.939999999999</v>
      </c>
      <c r="N33" s="28">
        <f t="shared" ca="1" si="4"/>
        <v>9540.9700000000012</v>
      </c>
      <c r="O33" s="28">
        <f t="shared" ca="1" si="4"/>
        <v>5114.91</v>
      </c>
      <c r="P33" s="28">
        <f t="shared" ca="1" si="4"/>
        <v>3991.5299999999997</v>
      </c>
      <c r="Q33" s="28">
        <f t="shared" ca="1" si="4"/>
        <v>5045.34</v>
      </c>
      <c r="R33" s="29"/>
      <c r="S33" s="29"/>
      <c r="T33" s="29"/>
      <c r="U33" s="28">
        <f t="shared" ca="1" si="5"/>
        <v>3102.19</v>
      </c>
      <c r="V33" s="28">
        <f t="shared" ca="1" si="5"/>
        <v>221.01999999999998</v>
      </c>
      <c r="W33" s="26">
        <f t="shared" si="3"/>
        <v>112</v>
      </c>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row>
    <row r="34" spans="1:85" x14ac:dyDescent="0.3">
      <c r="A34" s="25">
        <v>1979</v>
      </c>
      <c r="B34" s="28">
        <f t="shared" ca="1" si="2"/>
        <v>248261.91999999998</v>
      </c>
      <c r="C34" s="29"/>
      <c r="D34" s="28">
        <f t="shared" ca="1" si="4"/>
        <v>9641.9500000000007</v>
      </c>
      <c r="E34" s="28">
        <f t="shared" ca="1" si="4"/>
        <v>24455.300000000003</v>
      </c>
      <c r="F34" s="28">
        <f t="shared" ca="1" si="4"/>
        <v>85340.38</v>
      </c>
      <c r="G34" s="28">
        <f t="shared" ca="1" si="4"/>
        <v>21124.18</v>
      </c>
      <c r="H34" s="28">
        <f t="shared" ca="1" si="4"/>
        <v>9279.66</v>
      </c>
      <c r="I34" s="28">
        <f t="shared" ca="1" si="4"/>
        <v>8071.7</v>
      </c>
      <c r="J34" s="28">
        <f t="shared" ca="1" si="4"/>
        <v>18961.969999999998</v>
      </c>
      <c r="K34" s="28">
        <f t="shared" ca="1" si="4"/>
        <v>28213.100000000002</v>
      </c>
      <c r="L34" s="28">
        <f t="shared" ca="1" si="4"/>
        <v>5051.8099999999995</v>
      </c>
      <c r="M34" s="28">
        <f t="shared" ca="1" si="4"/>
        <v>10945.57</v>
      </c>
      <c r="N34" s="28">
        <f t="shared" ca="1" si="4"/>
        <v>8968.35</v>
      </c>
      <c r="O34" s="28">
        <f t="shared" ca="1" si="4"/>
        <v>4459.63</v>
      </c>
      <c r="P34" s="28">
        <f t="shared" ca="1" si="4"/>
        <v>4905.5599999999995</v>
      </c>
      <c r="Q34" s="28">
        <f t="shared" ca="1" si="4"/>
        <v>5144.3700000000008</v>
      </c>
      <c r="R34" s="29"/>
      <c r="S34" s="29"/>
      <c r="T34" s="29"/>
      <c r="U34" s="28">
        <f t="shared" ca="1" si="5"/>
        <v>2875.2700000000004</v>
      </c>
      <c r="V34" s="28">
        <f t="shared" ca="1" si="5"/>
        <v>408.15000000000003</v>
      </c>
      <c r="W34" s="26">
        <f t="shared" si="3"/>
        <v>116</v>
      </c>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row>
    <row r="35" spans="1:85" x14ac:dyDescent="0.3">
      <c r="A35" s="25">
        <v>1980</v>
      </c>
      <c r="B35" s="28">
        <f t="shared" ca="1" si="2"/>
        <v>234942.28999999998</v>
      </c>
      <c r="C35" s="29"/>
      <c r="D35" s="28">
        <f t="shared" ref="D35:Q50" ca="1" si="6">SUM(OFFSET(D$76,$W35,0,4,1))</f>
        <v>9036.56</v>
      </c>
      <c r="E35" s="28">
        <f t="shared" ca="1" si="6"/>
        <v>23047.18</v>
      </c>
      <c r="F35" s="28">
        <f t="shared" ca="1" si="6"/>
        <v>77785.009999999995</v>
      </c>
      <c r="G35" s="28">
        <f t="shared" ca="1" si="6"/>
        <v>17539.690000000002</v>
      </c>
      <c r="H35" s="28">
        <f t="shared" ca="1" si="6"/>
        <v>7416.82</v>
      </c>
      <c r="I35" s="28">
        <f t="shared" ca="1" si="6"/>
        <v>7601.0599999999995</v>
      </c>
      <c r="J35" s="28">
        <f t="shared" ca="1" si="6"/>
        <v>18524.990000000002</v>
      </c>
      <c r="K35" s="28">
        <f t="shared" ca="1" si="6"/>
        <v>31217.98</v>
      </c>
      <c r="L35" s="28">
        <f t="shared" ca="1" si="6"/>
        <v>4879.03</v>
      </c>
      <c r="M35" s="28">
        <f t="shared" ca="1" si="6"/>
        <v>10612.16</v>
      </c>
      <c r="N35" s="28">
        <f t="shared" ca="1" si="6"/>
        <v>8933.2900000000009</v>
      </c>
      <c r="O35" s="28">
        <f t="shared" ca="1" si="6"/>
        <v>4241.2</v>
      </c>
      <c r="P35" s="28">
        <f t="shared" ca="1" si="6"/>
        <v>5389.51</v>
      </c>
      <c r="Q35" s="28">
        <f t="shared" ca="1" si="6"/>
        <v>5095.04</v>
      </c>
      <c r="R35" s="29"/>
      <c r="S35" s="29"/>
      <c r="T35" s="29"/>
      <c r="U35" s="28">
        <f t="shared" ca="1" si="5"/>
        <v>2697.1000000000004</v>
      </c>
      <c r="V35" s="28">
        <f t="shared" ca="1" si="5"/>
        <v>529.06999999999994</v>
      </c>
      <c r="W35" s="26">
        <f t="shared" si="3"/>
        <v>120</v>
      </c>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row>
    <row r="36" spans="1:85" x14ac:dyDescent="0.3">
      <c r="A36" s="25">
        <v>1981</v>
      </c>
      <c r="B36" s="28">
        <f t="shared" ca="1" si="2"/>
        <v>220415.01</v>
      </c>
      <c r="C36" s="29"/>
      <c r="D36" s="28">
        <f t="shared" ca="1" si="6"/>
        <v>9532.83</v>
      </c>
      <c r="E36" s="28">
        <f t="shared" ca="1" si="6"/>
        <v>23513.84</v>
      </c>
      <c r="F36" s="28">
        <f t="shared" ca="1" si="6"/>
        <v>65843.11</v>
      </c>
      <c r="G36" s="28">
        <f t="shared" ca="1" si="6"/>
        <v>15989.900000000001</v>
      </c>
      <c r="H36" s="28">
        <f t="shared" ca="1" si="6"/>
        <v>8182.8899999999994</v>
      </c>
      <c r="I36" s="28">
        <f t="shared" ca="1" si="6"/>
        <v>7175.34</v>
      </c>
      <c r="J36" s="28">
        <f t="shared" ca="1" si="6"/>
        <v>19145.75</v>
      </c>
      <c r="K36" s="28">
        <f t="shared" ca="1" si="6"/>
        <v>24102.120000000003</v>
      </c>
      <c r="L36" s="28">
        <f t="shared" ca="1" si="6"/>
        <v>5621.6999999999989</v>
      </c>
      <c r="M36" s="28">
        <f t="shared" ca="1" si="6"/>
        <v>9972.7900000000009</v>
      </c>
      <c r="N36" s="28">
        <f t="shared" ca="1" si="6"/>
        <v>11159.06</v>
      </c>
      <c r="O36" s="28">
        <f t="shared" ca="1" si="6"/>
        <v>5400.9000000000005</v>
      </c>
      <c r="P36" s="28">
        <f t="shared" ca="1" si="6"/>
        <v>5211.4399999999996</v>
      </c>
      <c r="Q36" s="28">
        <f t="shared" ca="1" si="6"/>
        <v>5466.44</v>
      </c>
      <c r="R36" s="29"/>
      <c r="S36" s="29"/>
      <c r="T36" s="29"/>
      <c r="U36" s="28">
        <f t="shared" ca="1" si="5"/>
        <v>3014.4</v>
      </c>
      <c r="V36" s="28">
        <f t="shared" ca="1" si="5"/>
        <v>603.67000000000007</v>
      </c>
      <c r="W36" s="26">
        <f t="shared" si="3"/>
        <v>124</v>
      </c>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row>
    <row r="37" spans="1:85" x14ac:dyDescent="0.3">
      <c r="A37" s="25">
        <v>1982</v>
      </c>
      <c r="B37" s="28">
        <f t="shared" ca="1" si="2"/>
        <v>230685.02</v>
      </c>
      <c r="C37" s="29"/>
      <c r="D37" s="28">
        <f t="shared" ca="1" si="6"/>
        <v>9642.6</v>
      </c>
      <c r="E37" s="28">
        <f t="shared" ca="1" si="6"/>
        <v>24940.84</v>
      </c>
      <c r="F37" s="28">
        <f t="shared" ca="1" si="6"/>
        <v>65741.27</v>
      </c>
      <c r="G37" s="28">
        <f t="shared" ca="1" si="6"/>
        <v>16553.68</v>
      </c>
      <c r="H37" s="28">
        <f t="shared" ca="1" si="6"/>
        <v>10933.94</v>
      </c>
      <c r="I37" s="28">
        <f t="shared" ca="1" si="6"/>
        <v>7015.09</v>
      </c>
      <c r="J37" s="28">
        <f t="shared" ca="1" si="6"/>
        <v>19634.47</v>
      </c>
      <c r="K37" s="28">
        <f t="shared" ca="1" si="6"/>
        <v>26247.57</v>
      </c>
      <c r="L37" s="28">
        <f t="shared" ca="1" si="6"/>
        <v>5921.15</v>
      </c>
      <c r="M37" s="28">
        <f t="shared" ca="1" si="6"/>
        <v>9905</v>
      </c>
      <c r="N37" s="28">
        <f t="shared" ca="1" si="6"/>
        <v>12538.130000000001</v>
      </c>
      <c r="O37" s="28">
        <f t="shared" ca="1" si="6"/>
        <v>5903.9500000000007</v>
      </c>
      <c r="P37" s="28">
        <f t="shared" ca="1" si="6"/>
        <v>5428.76</v>
      </c>
      <c r="Q37" s="28">
        <f t="shared" ca="1" si="6"/>
        <v>5817.2900000000009</v>
      </c>
      <c r="R37" s="29"/>
      <c r="S37" s="29"/>
      <c r="T37" s="29"/>
      <c r="U37" s="28">
        <f t="shared" ref="U37:AJ52" ca="1" si="7">SUM(OFFSET(U$76,$W37,0,4,1))</f>
        <v>3227.31</v>
      </c>
      <c r="V37" s="28">
        <f t="shared" ca="1" si="7"/>
        <v>670.2</v>
      </c>
      <c r="W37" s="26">
        <f t="shared" si="3"/>
        <v>128</v>
      </c>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row>
    <row r="38" spans="1:85" x14ac:dyDescent="0.3">
      <c r="A38" s="25">
        <v>1983</v>
      </c>
      <c r="B38" s="28">
        <f t="shared" ca="1" si="2"/>
        <v>255748.03</v>
      </c>
      <c r="C38" s="29"/>
      <c r="D38" s="28">
        <f t="shared" ca="1" si="6"/>
        <v>10274.129999999999</v>
      </c>
      <c r="E38" s="28">
        <f t="shared" ca="1" si="6"/>
        <v>28913.93</v>
      </c>
      <c r="F38" s="28">
        <f t="shared" ca="1" si="6"/>
        <v>73749.259999999995</v>
      </c>
      <c r="G38" s="28">
        <f t="shared" ca="1" si="6"/>
        <v>18543.919999999998</v>
      </c>
      <c r="H38" s="28">
        <f t="shared" ca="1" si="6"/>
        <v>11386.06</v>
      </c>
      <c r="I38" s="28">
        <f t="shared" ca="1" si="6"/>
        <v>8104.55</v>
      </c>
      <c r="J38" s="28">
        <f t="shared" ca="1" si="6"/>
        <v>22263.86</v>
      </c>
      <c r="K38" s="28">
        <f t="shared" ca="1" si="6"/>
        <v>26399.71</v>
      </c>
      <c r="L38" s="28">
        <f t="shared" ca="1" si="6"/>
        <v>6404.0700000000006</v>
      </c>
      <c r="M38" s="28">
        <f t="shared" ca="1" si="6"/>
        <v>11345.17</v>
      </c>
      <c r="N38" s="28">
        <f t="shared" ca="1" si="6"/>
        <v>14083.91</v>
      </c>
      <c r="O38" s="28">
        <f t="shared" ca="1" si="6"/>
        <v>6272.42</v>
      </c>
      <c r="P38" s="28">
        <f t="shared" ca="1" si="6"/>
        <v>6289.58</v>
      </c>
      <c r="Q38" s="28">
        <f t="shared" ca="1" si="6"/>
        <v>6691.73</v>
      </c>
      <c r="R38" s="29"/>
      <c r="S38" s="29"/>
      <c r="T38" s="29"/>
      <c r="U38" s="28">
        <f t="shared" ca="1" si="7"/>
        <v>3509.54</v>
      </c>
      <c r="V38" s="28">
        <f t="shared" ca="1" si="7"/>
        <v>873.93000000000006</v>
      </c>
      <c r="W38" s="26">
        <f t="shared" si="3"/>
        <v>132</v>
      </c>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row>
    <row r="39" spans="1:85" x14ac:dyDescent="0.3">
      <c r="A39" s="25">
        <v>1984</v>
      </c>
      <c r="B39" s="28">
        <f t="shared" ca="1" si="2"/>
        <v>269251.63</v>
      </c>
      <c r="C39" s="29"/>
      <c r="D39" s="28">
        <f t="shared" ca="1" si="6"/>
        <v>10731.66</v>
      </c>
      <c r="E39" s="28">
        <f t="shared" ca="1" si="6"/>
        <v>32662.37</v>
      </c>
      <c r="F39" s="28">
        <f t="shared" ca="1" si="6"/>
        <v>77841.11</v>
      </c>
      <c r="G39" s="28">
        <f t="shared" ca="1" si="6"/>
        <v>19649.57</v>
      </c>
      <c r="H39" s="28">
        <f t="shared" ca="1" si="6"/>
        <v>11972.58</v>
      </c>
      <c r="I39" s="28">
        <f t="shared" ca="1" si="6"/>
        <v>8056.5700000000006</v>
      </c>
      <c r="J39" s="28">
        <f t="shared" ca="1" si="6"/>
        <v>22834.68</v>
      </c>
      <c r="K39" s="28">
        <f t="shared" ca="1" si="6"/>
        <v>27084.5</v>
      </c>
      <c r="L39" s="28">
        <f t="shared" ca="1" si="6"/>
        <v>6613.61</v>
      </c>
      <c r="M39" s="28">
        <f t="shared" ca="1" si="6"/>
        <v>11808.39</v>
      </c>
      <c r="N39" s="28">
        <f t="shared" ca="1" si="6"/>
        <v>15019.679999999998</v>
      </c>
      <c r="O39" s="28">
        <f t="shared" ca="1" si="6"/>
        <v>6423.1999999999989</v>
      </c>
      <c r="P39" s="28">
        <f t="shared" ca="1" si="6"/>
        <v>6681.64</v>
      </c>
      <c r="Q39" s="28">
        <f t="shared" ca="1" si="6"/>
        <v>6716.68</v>
      </c>
      <c r="R39" s="29"/>
      <c r="S39" s="29"/>
      <c r="T39" s="29"/>
      <c r="U39" s="28">
        <f t="shared" ca="1" si="7"/>
        <v>3612.82</v>
      </c>
      <c r="V39" s="28">
        <f t="shared" ca="1" si="7"/>
        <v>894.61</v>
      </c>
      <c r="W39" s="26">
        <f t="shared" si="3"/>
        <v>136</v>
      </c>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row>
    <row r="40" spans="1:85" x14ac:dyDescent="0.3">
      <c r="A40" s="25">
        <v>1985</v>
      </c>
      <c r="B40" s="28">
        <f t="shared" ca="1" si="2"/>
        <v>302124.57</v>
      </c>
      <c r="C40" s="29"/>
      <c r="D40" s="28">
        <f t="shared" ca="1" si="6"/>
        <v>12322.77</v>
      </c>
      <c r="E40" s="28">
        <f t="shared" ca="1" si="6"/>
        <v>38065.68</v>
      </c>
      <c r="F40" s="28">
        <f t="shared" ca="1" si="6"/>
        <v>90147.11</v>
      </c>
      <c r="G40" s="28">
        <f t="shared" ca="1" si="6"/>
        <v>22013.5</v>
      </c>
      <c r="H40" s="28">
        <f t="shared" ca="1" si="6"/>
        <v>13761.11</v>
      </c>
      <c r="I40" s="28">
        <f t="shared" ca="1" si="6"/>
        <v>8287.98</v>
      </c>
      <c r="J40" s="28">
        <f t="shared" ca="1" si="6"/>
        <v>24459.68</v>
      </c>
      <c r="K40" s="28">
        <f t="shared" ca="1" si="6"/>
        <v>29548.979999999996</v>
      </c>
      <c r="L40" s="28">
        <f t="shared" ca="1" si="6"/>
        <v>6819.51</v>
      </c>
      <c r="M40" s="28">
        <f t="shared" ca="1" si="6"/>
        <v>13616.4</v>
      </c>
      <c r="N40" s="28">
        <f t="shared" ca="1" si="6"/>
        <v>15647.94</v>
      </c>
      <c r="O40" s="28">
        <f t="shared" ca="1" si="6"/>
        <v>6396.87</v>
      </c>
      <c r="P40" s="28">
        <f t="shared" ca="1" si="6"/>
        <v>8095</v>
      </c>
      <c r="Q40" s="28">
        <f t="shared" ca="1" si="6"/>
        <v>7339.93</v>
      </c>
      <c r="R40" s="29"/>
      <c r="S40" s="29"/>
      <c r="T40" s="29"/>
      <c r="U40" s="28">
        <f t="shared" ca="1" si="7"/>
        <v>3809.13</v>
      </c>
      <c r="V40" s="28">
        <f t="shared" ca="1" si="7"/>
        <v>1060.0300000000002</v>
      </c>
      <c r="W40" s="26">
        <f t="shared" si="3"/>
        <v>140</v>
      </c>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row>
    <row r="41" spans="1:85" x14ac:dyDescent="0.3">
      <c r="A41" s="25">
        <v>1986</v>
      </c>
      <c r="B41" s="28">
        <f t="shared" ca="1" si="2"/>
        <v>312928.5</v>
      </c>
      <c r="C41" s="29"/>
      <c r="D41" s="28">
        <f t="shared" ca="1" si="6"/>
        <v>11542.33</v>
      </c>
      <c r="E41" s="28">
        <f t="shared" ca="1" si="6"/>
        <v>38341.300000000003</v>
      </c>
      <c r="F41" s="28">
        <f t="shared" ca="1" si="6"/>
        <v>93635.49</v>
      </c>
      <c r="G41" s="28">
        <f t="shared" ca="1" si="6"/>
        <v>21698.57</v>
      </c>
      <c r="H41" s="28">
        <f t="shared" ca="1" si="6"/>
        <v>14792.36</v>
      </c>
      <c r="I41" s="28">
        <f t="shared" ca="1" si="6"/>
        <v>8401.9</v>
      </c>
      <c r="J41" s="28">
        <f t="shared" ca="1" si="6"/>
        <v>26271.29</v>
      </c>
      <c r="K41" s="28">
        <f t="shared" ca="1" si="6"/>
        <v>29576.95</v>
      </c>
      <c r="L41" s="28">
        <f t="shared" ca="1" si="6"/>
        <v>7386.25</v>
      </c>
      <c r="M41" s="28">
        <f t="shared" ca="1" si="6"/>
        <v>14900.2</v>
      </c>
      <c r="N41" s="28">
        <f t="shared" ca="1" si="6"/>
        <v>16690.68</v>
      </c>
      <c r="O41" s="28">
        <f t="shared" ca="1" si="6"/>
        <v>6699.29</v>
      </c>
      <c r="P41" s="28">
        <f t="shared" ca="1" si="6"/>
        <v>9091.01</v>
      </c>
      <c r="Q41" s="28">
        <f t="shared" ca="1" si="6"/>
        <v>7786.7799999999988</v>
      </c>
      <c r="R41" s="29"/>
      <c r="S41" s="29"/>
      <c r="T41" s="29"/>
      <c r="U41" s="28">
        <f t="shared" ca="1" si="7"/>
        <v>4107.1000000000004</v>
      </c>
      <c r="V41" s="28">
        <f t="shared" ca="1" si="7"/>
        <v>1164.8200000000002</v>
      </c>
      <c r="W41" s="26">
        <f t="shared" si="3"/>
        <v>144</v>
      </c>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row>
    <row r="42" spans="1:85" x14ac:dyDescent="0.3">
      <c r="A42" s="25">
        <v>1987</v>
      </c>
      <c r="B42" s="28">
        <f t="shared" ca="1" si="2"/>
        <v>358252.45</v>
      </c>
      <c r="C42" s="29"/>
      <c r="D42" s="28">
        <f t="shared" ca="1" si="6"/>
        <v>13650.05</v>
      </c>
      <c r="E42" s="28">
        <f t="shared" ca="1" si="6"/>
        <v>44379.76</v>
      </c>
      <c r="F42" s="28">
        <f t="shared" ca="1" si="6"/>
        <v>101035.51000000001</v>
      </c>
      <c r="G42" s="28">
        <f t="shared" ca="1" si="6"/>
        <v>24840.760000000002</v>
      </c>
      <c r="H42" s="28">
        <f t="shared" ca="1" si="6"/>
        <v>16357.12</v>
      </c>
      <c r="I42" s="28">
        <f t="shared" ca="1" si="6"/>
        <v>9820.08</v>
      </c>
      <c r="J42" s="28">
        <f t="shared" ca="1" si="6"/>
        <v>31873.769999999997</v>
      </c>
      <c r="K42" s="28">
        <f t="shared" ca="1" si="6"/>
        <v>31922.969999999998</v>
      </c>
      <c r="L42" s="28">
        <f t="shared" ca="1" si="6"/>
        <v>9185.0499999999993</v>
      </c>
      <c r="M42" s="28">
        <f t="shared" ca="1" si="6"/>
        <v>17468.77</v>
      </c>
      <c r="N42" s="28">
        <f t="shared" ca="1" si="6"/>
        <v>20838.419999999998</v>
      </c>
      <c r="O42" s="28">
        <f t="shared" ca="1" si="6"/>
        <v>8590.56</v>
      </c>
      <c r="P42" s="28">
        <f t="shared" ca="1" si="6"/>
        <v>10663.93</v>
      </c>
      <c r="Q42" s="28">
        <f t="shared" ca="1" si="6"/>
        <v>9898.7900000000009</v>
      </c>
      <c r="R42" s="29"/>
      <c r="S42" s="29"/>
      <c r="T42" s="29"/>
      <c r="U42" s="28">
        <f t="shared" ca="1" si="7"/>
        <v>5140.3500000000004</v>
      </c>
      <c r="V42" s="28">
        <f t="shared" ca="1" si="7"/>
        <v>1453.1999999999998</v>
      </c>
      <c r="W42" s="26">
        <f t="shared" si="3"/>
        <v>148</v>
      </c>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row>
    <row r="43" spans="1:85" x14ac:dyDescent="0.3">
      <c r="A43" s="25">
        <v>1988</v>
      </c>
      <c r="B43" s="28">
        <f t="shared" ca="1" si="2"/>
        <v>393752.42000000004</v>
      </c>
      <c r="C43" s="29"/>
      <c r="D43" s="28">
        <f t="shared" ca="1" si="6"/>
        <v>13597.82</v>
      </c>
      <c r="E43" s="28">
        <f t="shared" ca="1" si="6"/>
        <v>45990.41</v>
      </c>
      <c r="F43" s="28">
        <f t="shared" ca="1" si="6"/>
        <v>113274.65</v>
      </c>
      <c r="G43" s="28">
        <f t="shared" ca="1" si="6"/>
        <v>25730.47</v>
      </c>
      <c r="H43" s="28">
        <f t="shared" ca="1" si="6"/>
        <v>15008.58</v>
      </c>
      <c r="I43" s="28">
        <f t="shared" ca="1" si="6"/>
        <v>11285.970000000001</v>
      </c>
      <c r="J43" s="28">
        <f t="shared" ca="1" si="6"/>
        <v>36337.83</v>
      </c>
      <c r="K43" s="28">
        <f t="shared" ca="1" si="6"/>
        <v>35370.180000000008</v>
      </c>
      <c r="L43" s="28">
        <f t="shared" ca="1" si="6"/>
        <v>9913.26</v>
      </c>
      <c r="M43" s="28">
        <f t="shared" ca="1" si="6"/>
        <v>21290.79</v>
      </c>
      <c r="N43" s="28">
        <f t="shared" ca="1" si="6"/>
        <v>22581.55</v>
      </c>
      <c r="O43" s="28">
        <f t="shared" ca="1" si="6"/>
        <v>9842.4599999999991</v>
      </c>
      <c r="P43" s="28">
        <f t="shared" ca="1" si="6"/>
        <v>13376.04</v>
      </c>
      <c r="Q43" s="28">
        <f t="shared" ca="1" si="6"/>
        <v>11526.51</v>
      </c>
      <c r="R43" s="29"/>
      <c r="S43" s="29"/>
      <c r="T43" s="29"/>
      <c r="U43" s="28">
        <f t="shared" ca="1" si="7"/>
        <v>5762.6900000000005</v>
      </c>
      <c r="V43" s="28">
        <f t="shared" ca="1" si="7"/>
        <v>1706.8</v>
      </c>
      <c r="W43" s="26">
        <f t="shared" si="3"/>
        <v>152</v>
      </c>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row>
    <row r="44" spans="1:85" x14ac:dyDescent="0.3">
      <c r="A44" s="25">
        <v>1989</v>
      </c>
      <c r="B44" s="28">
        <f t="shared" ca="1" si="2"/>
        <v>417798.84</v>
      </c>
      <c r="C44" s="29"/>
      <c r="D44" s="28">
        <f t="shared" ca="1" si="6"/>
        <v>13983.86</v>
      </c>
      <c r="E44" s="28">
        <f t="shared" ca="1" si="6"/>
        <v>46400.100000000006</v>
      </c>
      <c r="F44" s="28">
        <f t="shared" ca="1" si="6"/>
        <v>115048.95</v>
      </c>
      <c r="G44" s="28">
        <f t="shared" ca="1" si="6"/>
        <v>26700.109999999997</v>
      </c>
      <c r="H44" s="28">
        <f t="shared" ca="1" si="6"/>
        <v>17013.099999999999</v>
      </c>
      <c r="I44" s="28">
        <f t="shared" ca="1" si="6"/>
        <v>12855.51</v>
      </c>
      <c r="J44" s="28">
        <f t="shared" ca="1" si="6"/>
        <v>39354.590000000004</v>
      </c>
      <c r="K44" s="28">
        <f t="shared" ca="1" si="6"/>
        <v>36924.370000000003</v>
      </c>
      <c r="L44" s="28">
        <f t="shared" ca="1" si="6"/>
        <v>11122.2</v>
      </c>
      <c r="M44" s="28">
        <f t="shared" ca="1" si="6"/>
        <v>22765.350000000002</v>
      </c>
      <c r="N44" s="28">
        <f t="shared" ca="1" si="6"/>
        <v>25855.1</v>
      </c>
      <c r="O44" s="28">
        <f t="shared" ca="1" si="6"/>
        <v>12457.27</v>
      </c>
      <c r="P44" s="28">
        <f t="shared" ca="1" si="6"/>
        <v>15209.69</v>
      </c>
      <c r="Q44" s="28">
        <f t="shared" ca="1" si="6"/>
        <v>12631.609999999999</v>
      </c>
      <c r="R44" s="29"/>
      <c r="S44" s="29"/>
      <c r="T44" s="29"/>
      <c r="U44" s="28">
        <f t="shared" ca="1" si="7"/>
        <v>6442.8099999999995</v>
      </c>
      <c r="V44" s="28">
        <f t="shared" ca="1" si="7"/>
        <v>1869.0700000000002</v>
      </c>
      <c r="W44" s="26">
        <f t="shared" si="3"/>
        <v>156</v>
      </c>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row>
    <row r="45" spans="1:85" x14ac:dyDescent="0.3">
      <c r="A45" s="25">
        <v>1990</v>
      </c>
      <c r="B45" s="28">
        <f t="shared" ca="1" si="2"/>
        <v>395758.11</v>
      </c>
      <c r="C45" s="29"/>
      <c r="D45" s="28">
        <f t="shared" ca="1" si="6"/>
        <v>13297.97</v>
      </c>
      <c r="E45" s="28">
        <f t="shared" ca="1" si="6"/>
        <v>43370.87</v>
      </c>
      <c r="F45" s="28">
        <f t="shared" ca="1" si="6"/>
        <v>103061.77</v>
      </c>
      <c r="G45" s="28">
        <f t="shared" ca="1" si="6"/>
        <v>24559.91</v>
      </c>
      <c r="H45" s="28">
        <f t="shared" ca="1" si="6"/>
        <v>17598.02</v>
      </c>
      <c r="I45" s="28">
        <f t="shared" ca="1" si="6"/>
        <v>13240.060000000001</v>
      </c>
      <c r="J45" s="28">
        <f t="shared" ca="1" si="6"/>
        <v>36886.399999999994</v>
      </c>
      <c r="K45" s="28">
        <f t="shared" ca="1" si="6"/>
        <v>34280.85</v>
      </c>
      <c r="L45" s="28">
        <f t="shared" ca="1" si="6"/>
        <v>11015.73</v>
      </c>
      <c r="M45" s="28">
        <f t="shared" ca="1" si="6"/>
        <v>21384.85</v>
      </c>
      <c r="N45" s="28">
        <f t="shared" ca="1" si="6"/>
        <v>26261.399999999998</v>
      </c>
      <c r="O45" s="28">
        <f t="shared" ca="1" si="6"/>
        <v>14511.41</v>
      </c>
      <c r="P45" s="28">
        <f t="shared" ca="1" si="6"/>
        <v>14464.98</v>
      </c>
      <c r="Q45" s="28">
        <f t="shared" ca="1" si="6"/>
        <v>12061.449999999999</v>
      </c>
      <c r="R45" s="29"/>
      <c r="S45" s="29"/>
      <c r="T45" s="29"/>
      <c r="U45" s="28">
        <f t="shared" ca="1" si="7"/>
        <v>6568.0700000000006</v>
      </c>
      <c r="V45" s="28">
        <f t="shared" ca="1" si="7"/>
        <v>1792.9099999999999</v>
      </c>
      <c r="W45" s="26">
        <f t="shared" si="3"/>
        <v>160</v>
      </c>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row>
    <row r="46" spans="1:85" x14ac:dyDescent="0.3">
      <c r="A46" s="25">
        <v>1991</v>
      </c>
      <c r="B46" s="28">
        <f t="shared" ca="1" si="2"/>
        <v>349115.26</v>
      </c>
      <c r="C46" s="29"/>
      <c r="D46" s="28">
        <f t="shared" ca="1" si="6"/>
        <v>12609.42</v>
      </c>
      <c r="E46" s="28">
        <f t="shared" ca="1" si="6"/>
        <v>39769.300000000003</v>
      </c>
      <c r="F46" s="28">
        <f t="shared" ca="1" si="6"/>
        <v>80726.039999999994</v>
      </c>
      <c r="G46" s="28">
        <f t="shared" ca="1" si="6"/>
        <v>20112.59</v>
      </c>
      <c r="H46" s="28">
        <f t="shared" ca="1" si="6"/>
        <v>16154.830000000002</v>
      </c>
      <c r="I46" s="28">
        <f t="shared" ca="1" si="6"/>
        <v>12361.69</v>
      </c>
      <c r="J46" s="28">
        <f t="shared" ca="1" si="6"/>
        <v>33374.700000000004</v>
      </c>
      <c r="K46" s="28">
        <f t="shared" ca="1" si="6"/>
        <v>30586.71</v>
      </c>
      <c r="L46" s="28">
        <f t="shared" ca="1" si="6"/>
        <v>10410.67</v>
      </c>
      <c r="M46" s="28">
        <f t="shared" ca="1" si="6"/>
        <v>19353.830000000002</v>
      </c>
      <c r="N46" s="28">
        <f t="shared" ca="1" si="6"/>
        <v>25102.960000000003</v>
      </c>
      <c r="O46" s="28">
        <f t="shared" ca="1" si="6"/>
        <v>14867.75</v>
      </c>
      <c r="P46" s="28">
        <f t="shared" ca="1" si="6"/>
        <v>13143.45</v>
      </c>
      <c r="Q46" s="28">
        <f t="shared" ca="1" si="6"/>
        <v>11351.64</v>
      </c>
      <c r="R46" s="29"/>
      <c r="S46" s="29"/>
      <c r="T46" s="29"/>
      <c r="U46" s="28">
        <f t="shared" ca="1" si="7"/>
        <v>5894.46</v>
      </c>
      <c r="V46" s="28">
        <f t="shared" ca="1" si="7"/>
        <v>1740.98</v>
      </c>
      <c r="W46" s="26">
        <f t="shared" si="3"/>
        <v>164</v>
      </c>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row>
    <row r="47" spans="1:85" x14ac:dyDescent="0.3">
      <c r="A47" s="25">
        <v>1992</v>
      </c>
      <c r="B47" s="28">
        <f t="shared" ca="1" si="2"/>
        <v>337789.38</v>
      </c>
      <c r="C47" s="29"/>
      <c r="D47" s="28">
        <f t="shared" ca="1" si="6"/>
        <v>10775.650000000001</v>
      </c>
      <c r="E47" s="28">
        <f t="shared" ca="1" si="6"/>
        <v>36136.950000000004</v>
      </c>
      <c r="F47" s="28">
        <f t="shared" ca="1" si="6"/>
        <v>76523.63</v>
      </c>
      <c r="G47" s="28">
        <f t="shared" ca="1" si="6"/>
        <v>19791.39</v>
      </c>
      <c r="H47" s="28">
        <f t="shared" ca="1" si="6"/>
        <v>16385.22</v>
      </c>
      <c r="I47" s="28">
        <f t="shared" ca="1" si="6"/>
        <v>12070.13</v>
      </c>
      <c r="J47" s="28">
        <f t="shared" ca="1" si="6"/>
        <v>32300.91</v>
      </c>
      <c r="K47" s="28">
        <f t="shared" ca="1" si="6"/>
        <v>29809.78</v>
      </c>
      <c r="L47" s="28">
        <f t="shared" ca="1" si="6"/>
        <v>10458.900000000001</v>
      </c>
      <c r="M47" s="28">
        <f t="shared" ca="1" si="6"/>
        <v>20086.05</v>
      </c>
      <c r="N47" s="28">
        <f t="shared" ca="1" si="6"/>
        <v>24288.560000000001</v>
      </c>
      <c r="O47" s="28">
        <f t="shared" ca="1" si="6"/>
        <v>14630.84</v>
      </c>
      <c r="P47" s="28">
        <f t="shared" ca="1" si="6"/>
        <v>13406.95</v>
      </c>
      <c r="Q47" s="28">
        <f t="shared" ca="1" si="6"/>
        <v>11895.22</v>
      </c>
      <c r="R47" s="29"/>
      <c r="S47" s="29"/>
      <c r="T47" s="29"/>
      <c r="U47" s="28">
        <f t="shared" ca="1" si="7"/>
        <v>5751.4800000000005</v>
      </c>
      <c r="V47" s="28">
        <f t="shared" ca="1" si="7"/>
        <v>1890.55</v>
      </c>
      <c r="W47" s="26">
        <f t="shared" si="3"/>
        <v>168</v>
      </c>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row>
    <row r="48" spans="1:85" x14ac:dyDescent="0.3">
      <c r="A48" s="25">
        <v>1993</v>
      </c>
      <c r="B48" s="28">
        <f t="shared" ca="1" si="2"/>
        <v>372377.91</v>
      </c>
      <c r="C48" s="29"/>
      <c r="D48" s="28">
        <f t="shared" ca="1" si="6"/>
        <v>10462.14</v>
      </c>
      <c r="E48" s="28">
        <f t="shared" ca="1" si="6"/>
        <v>38827.520000000004</v>
      </c>
      <c r="F48" s="28">
        <f t="shared" ca="1" si="6"/>
        <v>87266.59</v>
      </c>
      <c r="G48" s="28">
        <f t="shared" ca="1" si="6"/>
        <v>23178.47</v>
      </c>
      <c r="H48" s="28">
        <f t="shared" ca="1" si="6"/>
        <v>18690.890000000003</v>
      </c>
      <c r="I48" s="28">
        <f t="shared" ca="1" si="6"/>
        <v>12730.41</v>
      </c>
      <c r="J48" s="28">
        <f t="shared" ca="1" si="6"/>
        <v>36103.97</v>
      </c>
      <c r="K48" s="28">
        <f t="shared" ca="1" si="6"/>
        <v>32260.440000000002</v>
      </c>
      <c r="L48" s="28">
        <f t="shared" ca="1" si="6"/>
        <v>11117.27</v>
      </c>
      <c r="M48" s="28">
        <f t="shared" ca="1" si="6"/>
        <v>22733.340000000004</v>
      </c>
      <c r="N48" s="28">
        <f t="shared" ca="1" si="6"/>
        <v>25506.25</v>
      </c>
      <c r="O48" s="28">
        <f t="shared" ca="1" si="6"/>
        <v>15291.93</v>
      </c>
      <c r="P48" s="28">
        <f t="shared" ca="1" si="6"/>
        <v>15857.189999999999</v>
      </c>
      <c r="Q48" s="28">
        <f t="shared" ca="1" si="6"/>
        <v>11765.220000000001</v>
      </c>
      <c r="R48" s="29"/>
      <c r="S48" s="29"/>
      <c r="T48" s="29"/>
      <c r="U48" s="28">
        <f t="shared" ca="1" si="7"/>
        <v>7037.920000000001</v>
      </c>
      <c r="V48" s="28">
        <f t="shared" ca="1" si="7"/>
        <v>1893.96</v>
      </c>
      <c r="W48" s="26">
        <f t="shared" si="3"/>
        <v>172</v>
      </c>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row>
    <row r="49" spans="1:85" x14ac:dyDescent="0.3">
      <c r="A49" s="25">
        <v>1994</v>
      </c>
      <c r="B49" s="28">
        <f t="shared" ca="1" si="2"/>
        <v>400968.06999999995</v>
      </c>
      <c r="C49" s="29"/>
      <c r="D49" s="28">
        <f t="shared" ca="1" si="6"/>
        <v>12602.649999999998</v>
      </c>
      <c r="E49" s="28">
        <f t="shared" ca="1" si="6"/>
        <v>43301.58</v>
      </c>
      <c r="F49" s="28">
        <f t="shared" ca="1" si="6"/>
        <v>95830.290000000008</v>
      </c>
      <c r="G49" s="28">
        <f t="shared" ca="1" si="6"/>
        <v>25249.780000000002</v>
      </c>
      <c r="H49" s="28">
        <f t="shared" ca="1" si="6"/>
        <v>20104.809999999998</v>
      </c>
      <c r="I49" s="28">
        <f t="shared" ca="1" si="6"/>
        <v>13024.02</v>
      </c>
      <c r="J49" s="28">
        <f t="shared" ca="1" si="6"/>
        <v>37826.370000000003</v>
      </c>
      <c r="K49" s="28">
        <f t="shared" ca="1" si="6"/>
        <v>35800.520000000004</v>
      </c>
      <c r="L49" s="28">
        <f t="shared" ca="1" si="6"/>
        <v>10953.65</v>
      </c>
      <c r="M49" s="28">
        <f t="shared" ca="1" si="6"/>
        <v>25463.29</v>
      </c>
      <c r="N49" s="28">
        <f t="shared" ca="1" si="6"/>
        <v>25128.75</v>
      </c>
      <c r="O49" s="28">
        <f t="shared" ca="1" si="6"/>
        <v>14821.779999999999</v>
      </c>
      <c r="P49" s="28">
        <f t="shared" ca="1" si="6"/>
        <v>16551.09</v>
      </c>
      <c r="Q49" s="28">
        <f t="shared" ca="1" si="6"/>
        <v>13235.55</v>
      </c>
      <c r="R49" s="29"/>
      <c r="S49" s="29"/>
      <c r="T49" s="29"/>
      <c r="U49" s="28">
        <f t="shared" ca="1" si="7"/>
        <v>7360.2899999999991</v>
      </c>
      <c r="V49" s="28">
        <f t="shared" ca="1" si="7"/>
        <v>2179.02</v>
      </c>
      <c r="W49" s="26">
        <f t="shared" si="3"/>
        <v>176</v>
      </c>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row>
    <row r="50" spans="1:85" x14ac:dyDescent="0.3">
      <c r="A50" s="25">
        <v>1995</v>
      </c>
      <c r="B50" s="28">
        <f t="shared" ca="1" si="2"/>
        <v>402317.08</v>
      </c>
      <c r="C50" s="29"/>
      <c r="D50" s="28">
        <f t="shared" ca="1" si="6"/>
        <v>10679.970000000001</v>
      </c>
      <c r="E50" s="28">
        <f t="shared" ca="1" si="6"/>
        <v>38286.089999999997</v>
      </c>
      <c r="F50" s="28">
        <f t="shared" ca="1" si="6"/>
        <v>95591.58</v>
      </c>
      <c r="G50" s="28">
        <f t="shared" ca="1" si="6"/>
        <v>24366.550000000003</v>
      </c>
      <c r="H50" s="28">
        <f t="shared" ca="1" si="6"/>
        <v>20146.190000000002</v>
      </c>
      <c r="I50" s="28">
        <f t="shared" ca="1" si="6"/>
        <v>13553.439999999999</v>
      </c>
      <c r="J50" s="28">
        <f t="shared" ca="1" si="6"/>
        <v>39434.399999999994</v>
      </c>
      <c r="K50" s="28">
        <f t="shared" ca="1" si="6"/>
        <v>37335.35</v>
      </c>
      <c r="L50" s="28">
        <f t="shared" ca="1" si="6"/>
        <v>11764.71</v>
      </c>
      <c r="M50" s="28">
        <f t="shared" ca="1" si="6"/>
        <v>29306.019999999997</v>
      </c>
      <c r="N50" s="28">
        <f t="shared" ca="1" si="6"/>
        <v>25745.379999999997</v>
      </c>
      <c r="O50" s="28">
        <f t="shared" ca="1" si="6"/>
        <v>15406.98</v>
      </c>
      <c r="P50" s="28">
        <f t="shared" ca="1" si="6"/>
        <v>15913.619999999999</v>
      </c>
      <c r="Q50" s="28">
        <f t="shared" ca="1" si="6"/>
        <v>13499.27</v>
      </c>
      <c r="R50" s="29"/>
      <c r="S50" s="29"/>
      <c r="T50" s="29"/>
      <c r="U50" s="28">
        <f t="shared" ca="1" si="7"/>
        <v>7752.35</v>
      </c>
      <c r="V50" s="28">
        <f t="shared" ca="1" si="7"/>
        <v>2212.5600000000004</v>
      </c>
      <c r="W50" s="26">
        <f t="shared" si="3"/>
        <v>180</v>
      </c>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row>
    <row r="51" spans="1:85" x14ac:dyDescent="0.3">
      <c r="A51" s="25">
        <v>1996</v>
      </c>
      <c r="B51" s="28">
        <f t="shared" ca="1" si="2"/>
        <v>434192.99</v>
      </c>
      <c r="C51" s="29"/>
      <c r="D51" s="28">
        <f t="shared" ref="D51:Q66" ca="1" si="8">SUM(OFFSET(D$76,$W51,0,4,1))</f>
        <v>12784.41</v>
      </c>
      <c r="E51" s="28">
        <f t="shared" ca="1" si="8"/>
        <v>47901.11</v>
      </c>
      <c r="F51" s="28">
        <f t="shared" ca="1" si="8"/>
        <v>102317.67</v>
      </c>
      <c r="G51" s="28">
        <f t="shared" ca="1" si="8"/>
        <v>25884.99</v>
      </c>
      <c r="H51" s="28">
        <f t="shared" ca="1" si="8"/>
        <v>23388.75</v>
      </c>
      <c r="I51" s="28">
        <f t="shared" ca="1" si="8"/>
        <v>13758.27</v>
      </c>
      <c r="J51" s="28">
        <f t="shared" ca="1" si="8"/>
        <v>40778.439999999995</v>
      </c>
      <c r="K51" s="28">
        <f t="shared" ca="1" si="8"/>
        <v>35819.64</v>
      </c>
      <c r="L51" s="28">
        <f t="shared" ca="1" si="8"/>
        <v>12641.400000000001</v>
      </c>
      <c r="M51" s="28">
        <f t="shared" ca="1" si="8"/>
        <v>32959.58</v>
      </c>
      <c r="N51" s="28">
        <f t="shared" ca="1" si="8"/>
        <v>25491.82</v>
      </c>
      <c r="O51" s="28">
        <f t="shared" ca="1" si="8"/>
        <v>15448.22</v>
      </c>
      <c r="P51" s="28">
        <f t="shared" ca="1" si="8"/>
        <v>17603.75</v>
      </c>
      <c r="Q51" s="28">
        <f t="shared" ca="1" si="8"/>
        <v>15100.820000000002</v>
      </c>
      <c r="R51" s="29"/>
      <c r="S51" s="29"/>
      <c r="T51" s="29"/>
      <c r="U51" s="28">
        <f t="shared" ca="1" si="7"/>
        <v>8214.69</v>
      </c>
      <c r="V51" s="28">
        <f t="shared" ca="1" si="7"/>
        <v>2441.19</v>
      </c>
      <c r="W51" s="26">
        <f t="shared" si="3"/>
        <v>184</v>
      </c>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row>
    <row r="52" spans="1:85" x14ac:dyDescent="0.3">
      <c r="A52" s="25">
        <v>1997</v>
      </c>
      <c r="B52" s="28">
        <f t="shared" ca="1" si="2"/>
        <v>424500.17</v>
      </c>
      <c r="C52" s="29"/>
      <c r="D52" s="28">
        <f t="shared" ca="1" si="8"/>
        <v>11790.050000000001</v>
      </c>
      <c r="E52" s="28">
        <f t="shared" ca="1" si="8"/>
        <v>46723.42</v>
      </c>
      <c r="F52" s="28">
        <f t="shared" ca="1" si="8"/>
        <v>99947.590000000011</v>
      </c>
      <c r="G52" s="28">
        <f t="shared" ca="1" si="8"/>
        <v>24862.77</v>
      </c>
      <c r="H52" s="28">
        <f t="shared" ca="1" si="8"/>
        <v>25121.97</v>
      </c>
      <c r="I52" s="28">
        <f t="shared" ca="1" si="8"/>
        <v>13481.300000000001</v>
      </c>
      <c r="J52" s="28">
        <f t="shared" ca="1" si="8"/>
        <v>39284.25</v>
      </c>
      <c r="K52" s="28">
        <f t="shared" ca="1" si="8"/>
        <v>35480.320000000007</v>
      </c>
      <c r="L52" s="28">
        <f t="shared" ca="1" si="8"/>
        <v>12470.97</v>
      </c>
      <c r="M52" s="28">
        <f t="shared" ca="1" si="8"/>
        <v>36505</v>
      </c>
      <c r="N52" s="28">
        <f t="shared" ca="1" si="8"/>
        <v>22534.53</v>
      </c>
      <c r="O52" s="28">
        <f t="shared" ca="1" si="8"/>
        <v>12388.89</v>
      </c>
      <c r="P52" s="28">
        <f t="shared" ca="1" si="8"/>
        <v>16436.259999999998</v>
      </c>
      <c r="Q52" s="28">
        <f t="shared" ca="1" si="8"/>
        <v>15743.64</v>
      </c>
      <c r="R52" s="29"/>
      <c r="S52" s="29"/>
      <c r="T52" s="29"/>
      <c r="U52" s="28">
        <f t="shared" ca="1" si="7"/>
        <v>7522.2999999999993</v>
      </c>
      <c r="V52" s="28">
        <f t="shared" ca="1" si="7"/>
        <v>2457.4</v>
      </c>
      <c r="W52" s="26">
        <f t="shared" si="3"/>
        <v>188</v>
      </c>
      <c r="X52" s="28">
        <f t="shared" ca="1" si="7"/>
        <v>11479.98</v>
      </c>
      <c r="Y52" s="28">
        <f t="shared" ca="1" si="7"/>
        <v>271.39999999999998</v>
      </c>
      <c r="Z52" s="28">
        <f t="shared" ca="1" si="7"/>
        <v>38.67</v>
      </c>
      <c r="AA52" s="28">
        <f t="shared" ca="1" si="7"/>
        <v>46723.42</v>
      </c>
      <c r="AB52" s="28">
        <f t="shared" ca="1" si="7"/>
        <v>11523.94</v>
      </c>
      <c r="AC52" s="28">
        <f t="shared" ca="1" si="7"/>
        <v>3168.85</v>
      </c>
      <c r="AD52" s="28">
        <f t="shared" ca="1" si="7"/>
        <v>1029.74</v>
      </c>
      <c r="AE52" s="28">
        <f t="shared" ca="1" si="7"/>
        <v>2175.7399999999998</v>
      </c>
      <c r="AF52" s="28">
        <f t="shared" ca="1" si="7"/>
        <v>2779.74</v>
      </c>
      <c r="AG52" s="28">
        <f t="shared" ca="1" si="7"/>
        <v>2409.4499999999998</v>
      </c>
      <c r="AH52" s="28">
        <f t="shared" ca="1" si="7"/>
        <v>13917.78</v>
      </c>
      <c r="AI52" s="28">
        <f t="shared" ca="1" si="7"/>
        <v>5881.82</v>
      </c>
      <c r="AJ52" s="28">
        <f t="shared" ca="1" si="7"/>
        <v>4320.72</v>
      </c>
      <c r="AK52" s="28">
        <f t="shared" ref="AK52:BE53" ca="1" si="9">SUM(OFFSET(AK$76,$W52,0,4,1))</f>
        <v>2770.6200000000003</v>
      </c>
      <c r="AL52" s="28">
        <f t="shared" ca="1" si="9"/>
        <v>7716.68</v>
      </c>
      <c r="AM52" s="28">
        <f t="shared" ca="1" si="9"/>
        <v>4509.51</v>
      </c>
      <c r="AN52" s="28">
        <f t="shared" ca="1" si="9"/>
        <v>7872.3899999999994</v>
      </c>
      <c r="AO52" s="28">
        <f t="shared" ca="1" si="9"/>
        <v>2615.0299999999997</v>
      </c>
      <c r="AP52" s="28">
        <f t="shared" ca="1" si="9"/>
        <v>6103.5499999999993</v>
      </c>
      <c r="AQ52" s="28">
        <f t="shared" ca="1" si="9"/>
        <v>11949.869999999999</v>
      </c>
      <c r="AR52" s="28">
        <f t="shared" ca="1" si="9"/>
        <v>4997.16</v>
      </c>
      <c r="AS52" s="28">
        <f t="shared" ca="1" si="9"/>
        <v>2026.2900000000002</v>
      </c>
      <c r="AT52" s="28">
        <f t="shared" ca="1" si="9"/>
        <v>2178.71</v>
      </c>
      <c r="AU52" s="28">
        <f t="shared" ca="1" si="9"/>
        <v>24862.77</v>
      </c>
      <c r="AV52" s="28">
        <f t="shared" ca="1" si="9"/>
        <v>14160.88</v>
      </c>
      <c r="AW52" s="28">
        <f t="shared" ca="1" si="9"/>
        <v>10961.09</v>
      </c>
      <c r="AX52" s="28">
        <f t="shared" ca="1" si="9"/>
        <v>13481.300000000001</v>
      </c>
      <c r="AY52" s="28">
        <f t="shared" ca="1" si="9"/>
        <v>2795.41</v>
      </c>
      <c r="AZ52" s="28">
        <f t="shared" ca="1" si="9"/>
        <v>11849.29</v>
      </c>
      <c r="BA52" s="28">
        <f t="shared" ca="1" si="9"/>
        <v>24639.559999999998</v>
      </c>
      <c r="BB52" s="28">
        <f t="shared" ca="1" si="9"/>
        <v>19460.53</v>
      </c>
      <c r="BC52" s="28">
        <f t="shared" ca="1" si="9"/>
        <v>4024.08</v>
      </c>
      <c r="BD52" s="28">
        <f t="shared" ca="1" si="9"/>
        <v>5202.57</v>
      </c>
      <c r="BE52" s="28">
        <f t="shared" ca="1" si="9"/>
        <v>6605.5599999999995</v>
      </c>
      <c r="BF52" s="29"/>
      <c r="BG52" s="28">
        <f t="shared" ref="BG52:BX66" ca="1" si="10">SUM(OFFSET(BG$76,$W52,0,4,1))</f>
        <v>12470.97</v>
      </c>
      <c r="BH52" s="28">
        <f t="shared" ca="1" si="10"/>
        <v>5348.1399999999994</v>
      </c>
      <c r="BI52" s="28">
        <f t="shared" ca="1" si="10"/>
        <v>7785.8399999999992</v>
      </c>
      <c r="BJ52" s="28">
        <f t="shared" ca="1" si="10"/>
        <v>17525.07</v>
      </c>
      <c r="BK52" s="28">
        <f t="shared" ca="1" si="10"/>
        <v>5845.95</v>
      </c>
      <c r="BL52" s="28">
        <f t="shared" ca="1" si="10"/>
        <v>9561.19</v>
      </c>
      <c r="BM52" s="28">
        <f t="shared" ca="1" si="10"/>
        <v>11715.910000000002</v>
      </c>
      <c r="BN52" s="28">
        <f t="shared" ca="1" si="10"/>
        <v>1257.43</v>
      </c>
      <c r="BO52" s="28">
        <f t="shared" ca="1" si="10"/>
        <v>12388.89</v>
      </c>
      <c r="BP52" s="28">
        <f t="shared" ca="1" si="10"/>
        <v>3034.79</v>
      </c>
      <c r="BQ52" s="28">
        <f t="shared" ca="1" si="10"/>
        <v>3264.42</v>
      </c>
      <c r="BR52" s="28">
        <f t="shared" ca="1" si="10"/>
        <v>8325.09</v>
      </c>
      <c r="BS52" s="28">
        <f t="shared" ca="1" si="10"/>
        <v>881.25</v>
      </c>
      <c r="BT52" s="28">
        <f t="shared" ca="1" si="10"/>
        <v>930.71</v>
      </c>
      <c r="BU52" s="28">
        <f t="shared" ca="1" si="10"/>
        <v>7687.55</v>
      </c>
      <c r="BV52" s="28">
        <f t="shared" ca="1" si="10"/>
        <v>1124.9099999999999</v>
      </c>
      <c r="BW52" s="28">
        <f t="shared" ca="1" si="10"/>
        <v>1718.1000000000001</v>
      </c>
      <c r="BX52" s="28">
        <f t="shared" ca="1" si="10"/>
        <v>5213.09</v>
      </c>
      <c r="BY52" s="29"/>
      <c r="BZ52" s="29"/>
      <c r="CA52" s="29"/>
      <c r="CB52" s="29"/>
      <c r="CC52" s="28">
        <f t="shared" ref="CC52:CG67" ca="1" si="11">SUM(OFFSET(CC$76,$W52,0,4,1))</f>
        <v>6415.5999999999995</v>
      </c>
      <c r="CD52" s="28">
        <f t="shared" ca="1" si="11"/>
        <v>1106.71</v>
      </c>
      <c r="CE52" s="28">
        <f t="shared" ca="1" si="11"/>
        <v>629.66000000000008</v>
      </c>
      <c r="CF52" s="28">
        <f t="shared" ca="1" si="11"/>
        <v>469.58</v>
      </c>
      <c r="CG52" s="28">
        <f t="shared" ca="1" si="11"/>
        <v>1358.15</v>
      </c>
    </row>
    <row r="53" spans="1:85" x14ac:dyDescent="0.3">
      <c r="A53" s="25">
        <v>1998</v>
      </c>
      <c r="B53" s="28">
        <f t="shared" ca="1" si="2"/>
        <v>426814.99</v>
      </c>
      <c r="C53" s="29"/>
      <c r="D53" s="28">
        <f t="shared" ca="1" si="8"/>
        <v>11506.019999999999</v>
      </c>
      <c r="E53" s="28">
        <f t="shared" ca="1" si="8"/>
        <v>46458.64</v>
      </c>
      <c r="F53" s="28">
        <f t="shared" ca="1" si="8"/>
        <v>98098.41</v>
      </c>
      <c r="G53" s="28">
        <f t="shared" ca="1" si="8"/>
        <v>24564.66</v>
      </c>
      <c r="H53" s="28">
        <f t="shared" ca="1" si="8"/>
        <v>26788.91</v>
      </c>
      <c r="I53" s="28">
        <f t="shared" ca="1" si="8"/>
        <v>13819.41</v>
      </c>
      <c r="J53" s="28">
        <f t="shared" ca="1" si="8"/>
        <v>39416.92</v>
      </c>
      <c r="K53" s="28">
        <f t="shared" ca="1" si="8"/>
        <v>36228.33</v>
      </c>
      <c r="L53" s="28">
        <f t="shared" ca="1" si="8"/>
        <v>12791.38</v>
      </c>
      <c r="M53" s="28">
        <f t="shared" ca="1" si="8"/>
        <v>37465.89</v>
      </c>
      <c r="N53" s="28">
        <f t="shared" ca="1" si="8"/>
        <v>22581.62</v>
      </c>
      <c r="O53" s="28">
        <f t="shared" ca="1" si="8"/>
        <v>11894.730000000001</v>
      </c>
      <c r="P53" s="28">
        <f t="shared" ca="1" si="8"/>
        <v>16868.060000000001</v>
      </c>
      <c r="Q53" s="28">
        <f t="shared" ca="1" si="8"/>
        <v>16491.309999999998</v>
      </c>
      <c r="R53" s="29"/>
      <c r="S53" s="29"/>
      <c r="T53" s="29"/>
      <c r="U53" s="28">
        <f t="shared" ref="U53:AJ68" ca="1" si="12">SUM(OFFSET(U$76,$W53,0,4,1))</f>
        <v>7346.51</v>
      </c>
      <c r="V53" s="28">
        <f t="shared" ca="1" si="12"/>
        <v>2535.2200000000003</v>
      </c>
      <c r="W53" s="26">
        <f t="shared" si="3"/>
        <v>192</v>
      </c>
      <c r="X53" s="28">
        <f t="shared" ca="1" si="12"/>
        <v>11199.04</v>
      </c>
      <c r="Y53" s="28">
        <f t="shared" ca="1" si="12"/>
        <v>243.77</v>
      </c>
      <c r="Z53" s="28">
        <f t="shared" ca="1" si="12"/>
        <v>63.21</v>
      </c>
      <c r="AA53" s="28">
        <f t="shared" ca="1" si="12"/>
        <v>46458.64</v>
      </c>
      <c r="AB53" s="28">
        <f t="shared" ca="1" si="12"/>
        <v>10907.009999999998</v>
      </c>
      <c r="AC53" s="28">
        <f t="shared" ca="1" si="12"/>
        <v>2898.25</v>
      </c>
      <c r="AD53" s="28">
        <f t="shared" ca="1" si="12"/>
        <v>1058.3799999999999</v>
      </c>
      <c r="AE53" s="28">
        <f t="shared" ca="1" si="12"/>
        <v>2155.06</v>
      </c>
      <c r="AF53" s="28">
        <f t="shared" ca="1" si="12"/>
        <v>2759.44</v>
      </c>
      <c r="AG53" s="28">
        <f t="shared" ca="1" si="12"/>
        <v>2331.58</v>
      </c>
      <c r="AH53" s="28">
        <f t="shared" ca="1" si="12"/>
        <v>13379.95</v>
      </c>
      <c r="AI53" s="28">
        <f t="shared" ca="1" si="12"/>
        <v>5652.6900000000005</v>
      </c>
      <c r="AJ53" s="28">
        <f t="shared" ca="1" si="12"/>
        <v>4485.3899999999994</v>
      </c>
      <c r="AK53" s="28">
        <f t="shared" ca="1" si="9"/>
        <v>2690.21</v>
      </c>
      <c r="AL53" s="28">
        <f t="shared" ca="1" si="9"/>
        <v>7377.96</v>
      </c>
      <c r="AM53" s="28">
        <f t="shared" ca="1" si="9"/>
        <v>4722.3900000000003</v>
      </c>
      <c r="AN53" s="28">
        <f t="shared" ca="1" si="9"/>
        <v>7558.02</v>
      </c>
      <c r="AO53" s="28">
        <f t="shared" ca="1" si="9"/>
        <v>2621.56</v>
      </c>
      <c r="AP53" s="28">
        <f t="shared" ca="1" si="9"/>
        <v>6205.7300000000005</v>
      </c>
      <c r="AQ53" s="28">
        <f t="shared" ca="1" si="9"/>
        <v>12071.11</v>
      </c>
      <c r="AR53" s="28">
        <f t="shared" ca="1" si="9"/>
        <v>4956.13</v>
      </c>
      <c r="AS53" s="28">
        <f t="shared" ca="1" si="9"/>
        <v>1944.91</v>
      </c>
      <c r="AT53" s="28">
        <f t="shared" ca="1" si="9"/>
        <v>2322.6099999999997</v>
      </c>
      <c r="AU53" s="28">
        <f t="shared" ca="1" si="9"/>
        <v>24564.66</v>
      </c>
      <c r="AV53" s="28">
        <f t="shared" ca="1" si="9"/>
        <v>14942.94</v>
      </c>
      <c r="AW53" s="28">
        <f t="shared" ca="1" si="9"/>
        <v>11845.970000000001</v>
      </c>
      <c r="AX53" s="28">
        <f t="shared" ca="1" si="9"/>
        <v>13819.41</v>
      </c>
      <c r="AY53" s="28">
        <f t="shared" ca="1" si="9"/>
        <v>2911.8999999999996</v>
      </c>
      <c r="AZ53" s="28">
        <f t="shared" ca="1" si="9"/>
        <v>12127.2</v>
      </c>
      <c r="BA53" s="28">
        <f t="shared" ca="1" si="9"/>
        <v>24377.82</v>
      </c>
      <c r="BB53" s="28">
        <f t="shared" ca="1" si="9"/>
        <v>18223.25</v>
      </c>
      <c r="BC53" s="28">
        <f t="shared" ca="1" si="9"/>
        <v>4042.45</v>
      </c>
      <c r="BD53" s="28">
        <f t="shared" ca="1" si="9"/>
        <v>5787.69</v>
      </c>
      <c r="BE53" s="28">
        <f t="shared" ca="1" si="9"/>
        <v>7792.1399999999994</v>
      </c>
      <c r="BF53" s="29"/>
      <c r="BG53" s="28">
        <f t="shared" ca="1" si="10"/>
        <v>12791.38</v>
      </c>
      <c r="BH53" s="28">
        <f t="shared" ca="1" si="10"/>
        <v>5049.46</v>
      </c>
      <c r="BI53" s="28">
        <f t="shared" ca="1" si="10"/>
        <v>7884.8</v>
      </c>
      <c r="BJ53" s="28">
        <f t="shared" ca="1" si="10"/>
        <v>18459.46</v>
      </c>
      <c r="BK53" s="28">
        <f t="shared" ca="1" si="10"/>
        <v>6072.17</v>
      </c>
      <c r="BL53" s="28">
        <f t="shared" ca="1" si="10"/>
        <v>9812.43</v>
      </c>
      <c r="BM53" s="28">
        <f t="shared" ca="1" si="10"/>
        <v>11372.09</v>
      </c>
      <c r="BN53" s="28">
        <f t="shared" ca="1" si="10"/>
        <v>1397.1100000000001</v>
      </c>
      <c r="BO53" s="28">
        <f t="shared" ca="1" si="10"/>
        <v>11894.730000000001</v>
      </c>
      <c r="BP53" s="28">
        <f t="shared" ca="1" si="10"/>
        <v>3391.8599999999997</v>
      </c>
      <c r="BQ53" s="28">
        <f t="shared" ca="1" si="10"/>
        <v>3184.83</v>
      </c>
      <c r="BR53" s="28">
        <f t="shared" ca="1" si="10"/>
        <v>8380.99</v>
      </c>
      <c r="BS53" s="28">
        <f t="shared" ca="1" si="10"/>
        <v>897.40000000000009</v>
      </c>
      <c r="BT53" s="28">
        <f t="shared" ca="1" si="10"/>
        <v>1012.96</v>
      </c>
      <c r="BU53" s="28">
        <f t="shared" ca="1" si="10"/>
        <v>8269.2000000000007</v>
      </c>
      <c r="BV53" s="28">
        <f t="shared" ca="1" si="10"/>
        <v>1138.83</v>
      </c>
      <c r="BW53" s="28">
        <f t="shared" ca="1" si="10"/>
        <v>1972.53</v>
      </c>
      <c r="BX53" s="28">
        <f t="shared" ca="1" si="10"/>
        <v>5110.76</v>
      </c>
      <c r="BY53" s="29"/>
      <c r="BZ53" s="29"/>
      <c r="CA53" s="29"/>
      <c r="CB53" s="29"/>
      <c r="CC53" s="28">
        <f t="shared" ca="1" si="11"/>
        <v>6158.4800000000005</v>
      </c>
      <c r="CD53" s="28">
        <f t="shared" ca="1" si="11"/>
        <v>1188.02</v>
      </c>
      <c r="CE53" s="28">
        <f t="shared" ca="1" si="11"/>
        <v>617.25</v>
      </c>
      <c r="CF53" s="28">
        <f t="shared" ca="1" si="11"/>
        <v>521.41000000000008</v>
      </c>
      <c r="CG53" s="28">
        <f t="shared" ca="1" si="11"/>
        <v>1396.55</v>
      </c>
    </row>
    <row r="54" spans="1:85" x14ac:dyDescent="0.3">
      <c r="A54" s="25">
        <v>1999</v>
      </c>
      <c r="B54" s="28">
        <f t="shared" ca="1" si="2"/>
        <v>399344.88</v>
      </c>
      <c r="C54" s="29"/>
      <c r="D54" s="28">
        <f t="shared" ca="1" si="8"/>
        <v>10718.51</v>
      </c>
      <c r="E54" s="28">
        <f t="shared" ca="1" si="8"/>
        <v>43481.84</v>
      </c>
      <c r="F54" s="28">
        <f t="shared" ca="1" si="8"/>
        <v>86816.87</v>
      </c>
      <c r="G54" s="28">
        <f t="shared" ca="1" si="8"/>
        <v>21514.720000000001</v>
      </c>
      <c r="H54" s="28">
        <f t="shared" ca="1" si="8"/>
        <v>24155.97</v>
      </c>
      <c r="I54" s="28">
        <f t="shared" ca="1" si="8"/>
        <v>12822.05</v>
      </c>
      <c r="J54" s="28">
        <f t="shared" ca="1" si="8"/>
        <v>39307.229999999996</v>
      </c>
      <c r="K54" s="28">
        <f t="shared" ca="1" si="8"/>
        <v>34396.979999999996</v>
      </c>
      <c r="L54" s="28">
        <f t="shared" ca="1" si="8"/>
        <v>13190.300000000001</v>
      </c>
      <c r="M54" s="28">
        <f t="shared" ca="1" si="8"/>
        <v>34834.53</v>
      </c>
      <c r="N54" s="28">
        <f t="shared" ca="1" si="8"/>
        <v>22823.16</v>
      </c>
      <c r="O54" s="28">
        <f t="shared" ca="1" si="8"/>
        <v>11580.11</v>
      </c>
      <c r="P54" s="28">
        <f t="shared" ca="1" si="8"/>
        <v>16052.86</v>
      </c>
      <c r="Q54" s="28">
        <f t="shared" ca="1" si="8"/>
        <v>16112.64</v>
      </c>
      <c r="R54" s="29"/>
      <c r="S54" s="29"/>
      <c r="T54" s="29"/>
      <c r="U54" s="28">
        <f t="shared" ca="1" si="12"/>
        <v>6964.83</v>
      </c>
      <c r="V54" s="28">
        <f t="shared" ca="1" si="12"/>
        <v>2469.33</v>
      </c>
      <c r="W54" s="26">
        <f t="shared" si="3"/>
        <v>196</v>
      </c>
      <c r="X54" s="28">
        <f t="shared" ref="X54:BE61" ca="1" si="13">SUM(OFFSET(X$76,$W54,0,4,1))</f>
        <v>10426.560000000001</v>
      </c>
      <c r="Y54" s="28">
        <f t="shared" ca="1" si="13"/>
        <v>220.64999999999998</v>
      </c>
      <c r="Z54" s="28">
        <f t="shared" ca="1" si="13"/>
        <v>71.290000000000006</v>
      </c>
      <c r="AA54" s="28">
        <f t="shared" ca="1" si="13"/>
        <v>43481.84</v>
      </c>
      <c r="AB54" s="28">
        <f t="shared" ca="1" si="13"/>
        <v>10399.25</v>
      </c>
      <c r="AC54" s="28">
        <f t="shared" ca="1" si="13"/>
        <v>2559.4300000000003</v>
      </c>
      <c r="AD54" s="28">
        <f t="shared" ca="1" si="13"/>
        <v>892.92000000000007</v>
      </c>
      <c r="AE54" s="28">
        <f t="shared" ca="1" si="13"/>
        <v>1993.48</v>
      </c>
      <c r="AF54" s="28">
        <f t="shared" ca="1" si="13"/>
        <v>2408.7200000000003</v>
      </c>
      <c r="AG54" s="28">
        <f t="shared" ca="1" si="13"/>
        <v>1973.31</v>
      </c>
      <c r="AH54" s="28">
        <f t="shared" ca="1" si="13"/>
        <v>11574.58</v>
      </c>
      <c r="AI54" s="28">
        <f t="shared" ca="1" si="13"/>
        <v>5110.6799999999994</v>
      </c>
      <c r="AJ54" s="28">
        <f t="shared" ca="1" si="13"/>
        <v>3688</v>
      </c>
      <c r="AK54" s="28">
        <f t="shared" ca="1" si="13"/>
        <v>2410.1799999999998</v>
      </c>
      <c r="AL54" s="28">
        <f t="shared" ca="1" si="13"/>
        <v>6470.7199999999993</v>
      </c>
      <c r="AM54" s="28">
        <f t="shared" ca="1" si="13"/>
        <v>4312.05</v>
      </c>
      <c r="AN54" s="28">
        <f t="shared" ca="1" si="13"/>
        <v>6531.2300000000005</v>
      </c>
      <c r="AO54" s="28">
        <f t="shared" ca="1" si="13"/>
        <v>2262.66</v>
      </c>
      <c r="AP54" s="28">
        <f t="shared" ca="1" si="13"/>
        <v>5171.3599999999997</v>
      </c>
      <c r="AQ54" s="28">
        <f t="shared" ca="1" si="13"/>
        <v>10596.59</v>
      </c>
      <c r="AR54" s="28">
        <f t="shared" ca="1" si="13"/>
        <v>4599.75</v>
      </c>
      <c r="AS54" s="28">
        <f t="shared" ca="1" si="13"/>
        <v>1786.32</v>
      </c>
      <c r="AT54" s="28">
        <f t="shared" ca="1" si="13"/>
        <v>2075.65</v>
      </c>
      <c r="AU54" s="28">
        <f t="shared" ca="1" si="13"/>
        <v>21514.720000000001</v>
      </c>
      <c r="AV54" s="28">
        <f t="shared" ca="1" si="13"/>
        <v>13627.27</v>
      </c>
      <c r="AW54" s="28">
        <f t="shared" ca="1" si="13"/>
        <v>10528.7</v>
      </c>
      <c r="AX54" s="28">
        <f t="shared" ca="1" si="13"/>
        <v>12822.05</v>
      </c>
      <c r="AY54" s="28">
        <f t="shared" ca="1" si="13"/>
        <v>2930.85</v>
      </c>
      <c r="AZ54" s="28">
        <f t="shared" ca="1" si="13"/>
        <v>12073.890000000001</v>
      </c>
      <c r="BA54" s="28">
        <f t="shared" ca="1" si="13"/>
        <v>24302.49</v>
      </c>
      <c r="BB54" s="28">
        <f t="shared" ca="1" si="13"/>
        <v>16758.3</v>
      </c>
      <c r="BC54" s="28">
        <f t="shared" ca="1" si="13"/>
        <v>3569.3700000000003</v>
      </c>
      <c r="BD54" s="28">
        <f t="shared" ca="1" si="13"/>
        <v>5558.23</v>
      </c>
      <c r="BE54" s="28">
        <f t="shared" ca="1" si="13"/>
        <v>8004.1799999999994</v>
      </c>
      <c r="BF54" s="29"/>
      <c r="BG54" s="28">
        <f t="shared" ca="1" si="10"/>
        <v>13190.300000000001</v>
      </c>
      <c r="BH54" s="28">
        <f t="shared" ca="1" si="10"/>
        <v>4564.97</v>
      </c>
      <c r="BI54" s="28">
        <f t="shared" ca="1" si="10"/>
        <v>7873.6900000000005</v>
      </c>
      <c r="BJ54" s="28">
        <f t="shared" ca="1" si="10"/>
        <v>16450.61</v>
      </c>
      <c r="BK54" s="28">
        <f t="shared" ca="1" si="10"/>
        <v>5945.25</v>
      </c>
      <c r="BL54" s="28">
        <f t="shared" ca="1" si="10"/>
        <v>9842.15</v>
      </c>
      <c r="BM54" s="28">
        <f t="shared" ca="1" si="10"/>
        <v>11498.41</v>
      </c>
      <c r="BN54" s="28">
        <f t="shared" ca="1" si="10"/>
        <v>1482.6</v>
      </c>
      <c r="BO54" s="28">
        <f t="shared" ca="1" si="10"/>
        <v>11580.11</v>
      </c>
      <c r="BP54" s="28">
        <f t="shared" ca="1" si="10"/>
        <v>3643.45</v>
      </c>
      <c r="BQ54" s="28">
        <f t="shared" ca="1" si="10"/>
        <v>3344.5</v>
      </c>
      <c r="BR54" s="28">
        <f t="shared" ca="1" si="10"/>
        <v>7576.01</v>
      </c>
      <c r="BS54" s="28">
        <f t="shared" ca="1" si="10"/>
        <v>875.0200000000001</v>
      </c>
      <c r="BT54" s="28">
        <f t="shared" ca="1" si="10"/>
        <v>613.89</v>
      </c>
      <c r="BU54" s="28">
        <f t="shared" ca="1" si="10"/>
        <v>8189.2199999999993</v>
      </c>
      <c r="BV54" s="28">
        <f t="shared" ca="1" si="10"/>
        <v>1089.77</v>
      </c>
      <c r="BW54" s="28">
        <f t="shared" ca="1" si="10"/>
        <v>1902.7</v>
      </c>
      <c r="BX54" s="28">
        <f t="shared" ca="1" si="10"/>
        <v>4930.95</v>
      </c>
      <c r="BY54" s="29"/>
      <c r="BZ54" s="29"/>
      <c r="CA54" s="29"/>
      <c r="CB54" s="29"/>
      <c r="CC54" s="28">
        <f t="shared" ca="1" si="11"/>
        <v>5744.98</v>
      </c>
      <c r="CD54" s="28">
        <f t="shared" ca="1" si="11"/>
        <v>1219.8600000000001</v>
      </c>
      <c r="CE54" s="28">
        <f t="shared" ca="1" si="11"/>
        <v>581.16000000000008</v>
      </c>
      <c r="CF54" s="28">
        <f t="shared" ca="1" si="11"/>
        <v>557.41</v>
      </c>
      <c r="CG54" s="28">
        <f t="shared" ca="1" si="11"/>
        <v>1330.76</v>
      </c>
    </row>
    <row r="55" spans="1:85" x14ac:dyDescent="0.3">
      <c r="A55" s="25">
        <v>2000</v>
      </c>
      <c r="B55" s="28">
        <f t="shared" ca="1" si="2"/>
        <v>407253.28</v>
      </c>
      <c r="C55" s="29"/>
      <c r="D55" s="28">
        <f t="shared" ca="1" si="8"/>
        <v>10704.01</v>
      </c>
      <c r="E55" s="28">
        <f t="shared" ca="1" si="8"/>
        <v>44535.54</v>
      </c>
      <c r="F55" s="28">
        <f t="shared" ca="1" si="8"/>
        <v>90823.57</v>
      </c>
      <c r="G55" s="28">
        <f t="shared" ca="1" si="8"/>
        <v>18213.28</v>
      </c>
      <c r="H55" s="28">
        <f t="shared" ca="1" si="8"/>
        <v>18550.480000000003</v>
      </c>
      <c r="I55" s="28">
        <f t="shared" ca="1" si="8"/>
        <v>11297.38</v>
      </c>
      <c r="J55" s="28">
        <f t="shared" ca="1" si="8"/>
        <v>42061.279999999999</v>
      </c>
      <c r="K55" s="28">
        <f t="shared" ca="1" si="8"/>
        <v>36635.439999999995</v>
      </c>
      <c r="L55" s="28">
        <f t="shared" ca="1" si="8"/>
        <v>14263.359999999999</v>
      </c>
      <c r="M55" s="28">
        <f t="shared" ca="1" si="8"/>
        <v>36488.089999999997</v>
      </c>
      <c r="N55" s="28">
        <f t="shared" ca="1" si="8"/>
        <v>24812.93</v>
      </c>
      <c r="O55" s="28">
        <f t="shared" ca="1" si="8"/>
        <v>12499.029999999999</v>
      </c>
      <c r="P55" s="28">
        <f t="shared" ca="1" si="8"/>
        <v>17186.61</v>
      </c>
      <c r="Q55" s="28">
        <f t="shared" ca="1" si="8"/>
        <v>17294.41</v>
      </c>
      <c r="R55" s="29"/>
      <c r="S55" s="29"/>
      <c r="T55" s="29"/>
      <c r="U55" s="28">
        <f t="shared" ca="1" si="12"/>
        <v>6867.37</v>
      </c>
      <c r="V55" s="28">
        <f t="shared" ca="1" si="12"/>
        <v>2626.5</v>
      </c>
      <c r="W55" s="26">
        <f t="shared" si="3"/>
        <v>200</v>
      </c>
      <c r="X55" s="28">
        <f t="shared" ca="1" si="13"/>
        <v>10398.710000000001</v>
      </c>
      <c r="Y55" s="28">
        <f t="shared" ca="1" si="13"/>
        <v>213.08</v>
      </c>
      <c r="Z55" s="28">
        <f t="shared" ca="1" si="13"/>
        <v>92.220000000000013</v>
      </c>
      <c r="AA55" s="28">
        <f t="shared" ca="1" si="13"/>
        <v>44535.54</v>
      </c>
      <c r="AB55" s="28">
        <f t="shared" ca="1" si="13"/>
        <v>11287.039999999999</v>
      </c>
      <c r="AC55" s="28">
        <f t="shared" ca="1" si="13"/>
        <v>2480.1</v>
      </c>
      <c r="AD55" s="28">
        <f t="shared" ca="1" si="13"/>
        <v>928.66</v>
      </c>
      <c r="AE55" s="28">
        <f t="shared" ca="1" si="13"/>
        <v>2193.0500000000002</v>
      </c>
      <c r="AF55" s="28">
        <f t="shared" ca="1" si="13"/>
        <v>2537.4899999999998</v>
      </c>
      <c r="AG55" s="28">
        <f t="shared" ca="1" si="13"/>
        <v>1985.97</v>
      </c>
      <c r="AH55" s="28">
        <f t="shared" ca="1" si="13"/>
        <v>11512.11</v>
      </c>
      <c r="AI55" s="28">
        <f t="shared" ca="1" si="13"/>
        <v>5271.21</v>
      </c>
      <c r="AJ55" s="28">
        <f t="shared" ca="1" si="13"/>
        <v>3939.6400000000003</v>
      </c>
      <c r="AK55" s="28">
        <f t="shared" ca="1" si="13"/>
        <v>2500.83</v>
      </c>
      <c r="AL55" s="28">
        <f t="shared" ca="1" si="13"/>
        <v>6524.81</v>
      </c>
      <c r="AM55" s="28">
        <f t="shared" ca="1" si="13"/>
        <v>4685.0200000000004</v>
      </c>
      <c r="AN55" s="28">
        <f t="shared" ca="1" si="13"/>
        <v>6674.09</v>
      </c>
      <c r="AO55" s="28">
        <f t="shared" ca="1" si="13"/>
        <v>2276.5700000000002</v>
      </c>
      <c r="AP55" s="28">
        <f t="shared" ca="1" si="13"/>
        <v>5538.77</v>
      </c>
      <c r="AQ55" s="28">
        <f t="shared" ca="1" si="13"/>
        <v>11435.66</v>
      </c>
      <c r="AR55" s="28">
        <f t="shared" ca="1" si="13"/>
        <v>4981.8100000000004</v>
      </c>
      <c r="AS55" s="28">
        <f t="shared" ca="1" si="13"/>
        <v>1817.36</v>
      </c>
      <c r="AT55" s="28">
        <f t="shared" ca="1" si="13"/>
        <v>2253.3900000000003</v>
      </c>
      <c r="AU55" s="28">
        <f t="shared" ca="1" si="13"/>
        <v>18213.28</v>
      </c>
      <c r="AV55" s="28">
        <f t="shared" ca="1" si="13"/>
        <v>10415.86</v>
      </c>
      <c r="AW55" s="28">
        <f t="shared" ca="1" si="13"/>
        <v>8134.619999999999</v>
      </c>
      <c r="AX55" s="28">
        <f t="shared" ca="1" si="13"/>
        <v>11297.38</v>
      </c>
      <c r="AY55" s="28">
        <f t="shared" ca="1" si="13"/>
        <v>3196.2000000000003</v>
      </c>
      <c r="AZ55" s="28">
        <f t="shared" ca="1" si="13"/>
        <v>12963.820000000002</v>
      </c>
      <c r="BA55" s="28">
        <f t="shared" ca="1" si="13"/>
        <v>25901.25</v>
      </c>
      <c r="BB55" s="28">
        <f t="shared" ca="1" si="13"/>
        <v>17406.260000000002</v>
      </c>
      <c r="BC55" s="28">
        <f t="shared" ca="1" si="13"/>
        <v>3587.7999999999997</v>
      </c>
      <c r="BD55" s="28">
        <f t="shared" ca="1" si="13"/>
        <v>7864.61</v>
      </c>
      <c r="BE55" s="28">
        <f t="shared" ca="1" si="13"/>
        <v>7144.65</v>
      </c>
      <c r="BF55" s="29"/>
      <c r="BG55" s="28">
        <f t="shared" ca="1" si="10"/>
        <v>14263.359999999999</v>
      </c>
      <c r="BH55" s="28">
        <f t="shared" ca="1" si="10"/>
        <v>4570.17</v>
      </c>
      <c r="BI55" s="28">
        <f t="shared" ca="1" si="10"/>
        <v>8269.4</v>
      </c>
      <c r="BJ55" s="28">
        <f t="shared" ca="1" si="10"/>
        <v>16997.3</v>
      </c>
      <c r="BK55" s="28">
        <f t="shared" ca="1" si="10"/>
        <v>6651.21</v>
      </c>
      <c r="BL55" s="28">
        <f t="shared" ca="1" si="10"/>
        <v>10712.52</v>
      </c>
      <c r="BM55" s="28">
        <f t="shared" ca="1" si="10"/>
        <v>12344.03</v>
      </c>
      <c r="BN55" s="28">
        <f t="shared" ca="1" si="10"/>
        <v>1756.3899999999999</v>
      </c>
      <c r="BO55" s="28">
        <f t="shared" ca="1" si="10"/>
        <v>12499.029999999999</v>
      </c>
      <c r="BP55" s="28">
        <f t="shared" ca="1" si="10"/>
        <v>4251.45</v>
      </c>
      <c r="BQ55" s="28">
        <f t="shared" ca="1" si="10"/>
        <v>3238.37</v>
      </c>
      <c r="BR55" s="28">
        <f t="shared" ca="1" si="10"/>
        <v>8098.5500000000011</v>
      </c>
      <c r="BS55" s="28">
        <f t="shared" ca="1" si="10"/>
        <v>951.8</v>
      </c>
      <c r="BT55" s="28">
        <f t="shared" ca="1" si="10"/>
        <v>646.41999999999996</v>
      </c>
      <c r="BU55" s="28">
        <f t="shared" ca="1" si="10"/>
        <v>9275.4499999999989</v>
      </c>
      <c r="BV55" s="28">
        <f t="shared" ca="1" si="10"/>
        <v>1149.6100000000001</v>
      </c>
      <c r="BW55" s="28">
        <f t="shared" ca="1" si="10"/>
        <v>1583.99</v>
      </c>
      <c r="BX55" s="28">
        <f t="shared" ca="1" si="10"/>
        <v>5285.3799999999992</v>
      </c>
      <c r="BY55" s="29"/>
      <c r="BZ55" s="29"/>
      <c r="CA55" s="29"/>
      <c r="CB55" s="29"/>
      <c r="CC55" s="28">
        <f t="shared" ca="1" si="11"/>
        <v>5549.39</v>
      </c>
      <c r="CD55" s="28">
        <f t="shared" ca="1" si="11"/>
        <v>1317.98</v>
      </c>
      <c r="CE55" s="28">
        <f t="shared" ca="1" si="11"/>
        <v>596.65</v>
      </c>
      <c r="CF55" s="28">
        <f t="shared" ca="1" si="11"/>
        <v>644.16000000000008</v>
      </c>
      <c r="CG55" s="28">
        <f t="shared" ca="1" si="11"/>
        <v>1385.7</v>
      </c>
    </row>
    <row r="56" spans="1:85" x14ac:dyDescent="0.3">
      <c r="A56" s="25">
        <v>2001</v>
      </c>
      <c r="B56" s="28">
        <f t="shared" ca="1" si="2"/>
        <v>402811.76</v>
      </c>
      <c r="C56" s="29"/>
      <c r="D56" s="28">
        <f t="shared" ca="1" si="8"/>
        <v>9489.94</v>
      </c>
      <c r="E56" s="28">
        <f t="shared" ca="1" si="8"/>
        <v>41761.29</v>
      </c>
      <c r="F56" s="28">
        <f t="shared" ca="1" si="8"/>
        <v>83244.91</v>
      </c>
      <c r="G56" s="28">
        <f t="shared" ca="1" si="8"/>
        <v>20321.669999999998</v>
      </c>
      <c r="H56" s="28">
        <f t="shared" ca="1" si="8"/>
        <v>24605.119999999999</v>
      </c>
      <c r="I56" s="28">
        <f t="shared" ca="1" si="8"/>
        <v>12741.970000000001</v>
      </c>
      <c r="J56" s="28">
        <f t="shared" ca="1" si="8"/>
        <v>38495.07</v>
      </c>
      <c r="K56" s="28">
        <f t="shared" ca="1" si="8"/>
        <v>38920.410000000003</v>
      </c>
      <c r="L56" s="28">
        <f t="shared" ca="1" si="8"/>
        <v>13147.58</v>
      </c>
      <c r="M56" s="28">
        <f t="shared" ca="1" si="8"/>
        <v>40129.93</v>
      </c>
      <c r="N56" s="28">
        <f t="shared" ca="1" si="8"/>
        <v>23417.39</v>
      </c>
      <c r="O56" s="28">
        <f t="shared" ca="1" si="8"/>
        <v>11379.400000000001</v>
      </c>
      <c r="P56" s="28">
        <f t="shared" ca="1" si="8"/>
        <v>16161.760000000002</v>
      </c>
      <c r="Q56" s="28">
        <f t="shared" ca="1" si="8"/>
        <v>17755.199999999997</v>
      </c>
      <c r="R56" s="29"/>
      <c r="S56" s="29"/>
      <c r="T56" s="29"/>
      <c r="U56" s="28">
        <f t="shared" ca="1" si="12"/>
        <v>6292.14</v>
      </c>
      <c r="V56" s="28">
        <f t="shared" ca="1" si="12"/>
        <v>2598.9899999999998</v>
      </c>
      <c r="W56" s="26">
        <f t="shared" si="3"/>
        <v>204</v>
      </c>
      <c r="X56" s="28">
        <f t="shared" ca="1" si="13"/>
        <v>9204.16</v>
      </c>
      <c r="Y56" s="28">
        <f t="shared" ca="1" si="13"/>
        <v>195.91</v>
      </c>
      <c r="Z56" s="28">
        <f t="shared" ca="1" si="13"/>
        <v>89.88</v>
      </c>
      <c r="AA56" s="28">
        <f t="shared" ca="1" si="13"/>
        <v>41761.29</v>
      </c>
      <c r="AB56" s="28">
        <f t="shared" ca="1" si="13"/>
        <v>9413.4600000000009</v>
      </c>
      <c r="AC56" s="28">
        <f t="shared" ca="1" si="13"/>
        <v>2149.09</v>
      </c>
      <c r="AD56" s="28">
        <f t="shared" ca="1" si="13"/>
        <v>883.59999999999991</v>
      </c>
      <c r="AE56" s="28">
        <f t="shared" ca="1" si="13"/>
        <v>1801.3200000000002</v>
      </c>
      <c r="AF56" s="28">
        <f t="shared" ca="1" si="13"/>
        <v>2456.9799999999996</v>
      </c>
      <c r="AG56" s="28">
        <f t="shared" ca="1" si="13"/>
        <v>1876.1299999999999</v>
      </c>
      <c r="AH56" s="28">
        <f t="shared" ca="1" si="13"/>
        <v>10324.09</v>
      </c>
      <c r="AI56" s="28">
        <f t="shared" ca="1" si="13"/>
        <v>4657.9399999999996</v>
      </c>
      <c r="AJ56" s="28">
        <f t="shared" ca="1" si="13"/>
        <v>3894.4399999999996</v>
      </c>
      <c r="AK56" s="28">
        <f t="shared" ca="1" si="13"/>
        <v>2429.2599999999998</v>
      </c>
      <c r="AL56" s="28">
        <f t="shared" ca="1" si="13"/>
        <v>5995.8799999999992</v>
      </c>
      <c r="AM56" s="28">
        <f t="shared" ca="1" si="13"/>
        <v>4544.84</v>
      </c>
      <c r="AN56" s="28">
        <f t="shared" ca="1" si="13"/>
        <v>6113.01</v>
      </c>
      <c r="AO56" s="28">
        <f t="shared" ca="1" si="13"/>
        <v>2151.16</v>
      </c>
      <c r="AP56" s="28">
        <f t="shared" ca="1" si="13"/>
        <v>5156.43</v>
      </c>
      <c r="AQ56" s="28">
        <f t="shared" ca="1" si="13"/>
        <v>10944.22</v>
      </c>
      <c r="AR56" s="28">
        <f t="shared" ca="1" si="13"/>
        <v>4592.24</v>
      </c>
      <c r="AS56" s="28">
        <f t="shared" ca="1" si="13"/>
        <v>1720.3600000000001</v>
      </c>
      <c r="AT56" s="28">
        <f t="shared" ca="1" si="13"/>
        <v>2140.48</v>
      </c>
      <c r="AU56" s="28">
        <f t="shared" ca="1" si="13"/>
        <v>20321.669999999998</v>
      </c>
      <c r="AV56" s="28">
        <f t="shared" ca="1" si="13"/>
        <v>13741.12</v>
      </c>
      <c r="AW56" s="28">
        <f t="shared" ca="1" si="13"/>
        <v>10864.01</v>
      </c>
      <c r="AX56" s="28">
        <f t="shared" ca="1" si="13"/>
        <v>12741.970000000001</v>
      </c>
      <c r="AY56" s="28">
        <f t="shared" ca="1" si="13"/>
        <v>3046.34</v>
      </c>
      <c r="AZ56" s="28">
        <f t="shared" ca="1" si="13"/>
        <v>11797.470000000001</v>
      </c>
      <c r="BA56" s="28">
        <f t="shared" ca="1" si="13"/>
        <v>23651.27</v>
      </c>
      <c r="BB56" s="28">
        <f t="shared" ca="1" si="13"/>
        <v>15693.48</v>
      </c>
      <c r="BC56" s="28">
        <f t="shared" ca="1" si="13"/>
        <v>3122.12</v>
      </c>
      <c r="BD56" s="28">
        <f t="shared" ca="1" si="13"/>
        <v>8683.4399999999987</v>
      </c>
      <c r="BE56" s="28">
        <f t="shared" ca="1" si="13"/>
        <v>10546.25</v>
      </c>
      <c r="BF56" s="29"/>
      <c r="BG56" s="28">
        <f t="shared" ca="1" si="10"/>
        <v>13147.58</v>
      </c>
      <c r="BH56" s="28">
        <f t="shared" ca="1" si="10"/>
        <v>4269.62</v>
      </c>
      <c r="BI56" s="28">
        <f t="shared" ca="1" si="10"/>
        <v>7982.2</v>
      </c>
      <c r="BJ56" s="28">
        <f t="shared" ca="1" si="10"/>
        <v>20600.47</v>
      </c>
      <c r="BK56" s="28">
        <f t="shared" ca="1" si="10"/>
        <v>7277.6500000000005</v>
      </c>
      <c r="BL56" s="28">
        <f t="shared" ca="1" si="10"/>
        <v>10176.66</v>
      </c>
      <c r="BM56" s="28">
        <f t="shared" ca="1" si="10"/>
        <v>11229.47</v>
      </c>
      <c r="BN56" s="28">
        <f t="shared" ca="1" si="10"/>
        <v>2011.2399999999998</v>
      </c>
      <c r="BO56" s="28">
        <f t="shared" ca="1" si="10"/>
        <v>11379.400000000001</v>
      </c>
      <c r="BP56" s="28">
        <f t="shared" ca="1" si="10"/>
        <v>4375.92</v>
      </c>
      <c r="BQ56" s="28">
        <f t="shared" ca="1" si="10"/>
        <v>3207.4</v>
      </c>
      <c r="BR56" s="28">
        <f t="shared" ca="1" si="10"/>
        <v>6926.01</v>
      </c>
      <c r="BS56" s="28">
        <f t="shared" ca="1" si="10"/>
        <v>988.37000000000012</v>
      </c>
      <c r="BT56" s="28">
        <f t="shared" ca="1" si="10"/>
        <v>664.03000000000009</v>
      </c>
      <c r="BU56" s="28">
        <f t="shared" ca="1" si="10"/>
        <v>9703.85</v>
      </c>
      <c r="BV56" s="28">
        <f t="shared" ca="1" si="10"/>
        <v>1096.21</v>
      </c>
      <c r="BW56" s="28">
        <f t="shared" ca="1" si="10"/>
        <v>2002.6200000000001</v>
      </c>
      <c r="BX56" s="28">
        <f t="shared" ca="1" si="10"/>
        <v>4952.5200000000004</v>
      </c>
      <c r="BY56" s="29"/>
      <c r="BZ56" s="29"/>
      <c r="CA56" s="29"/>
      <c r="CB56" s="29"/>
      <c r="CC56" s="28">
        <f t="shared" ca="1" si="11"/>
        <v>5033.8</v>
      </c>
      <c r="CD56" s="28">
        <f t="shared" ca="1" si="11"/>
        <v>1258.3200000000002</v>
      </c>
      <c r="CE56" s="28">
        <f t="shared" ca="1" si="11"/>
        <v>545.76</v>
      </c>
      <c r="CF56" s="28">
        <f t="shared" ca="1" si="11"/>
        <v>584.68000000000006</v>
      </c>
      <c r="CG56" s="28">
        <f t="shared" ca="1" si="11"/>
        <v>1468.57</v>
      </c>
    </row>
    <row r="57" spans="1:85" x14ac:dyDescent="0.3">
      <c r="A57" s="25">
        <v>2002</v>
      </c>
      <c r="B57" s="28">
        <f t="shared" ca="1" si="2"/>
        <v>432622.14</v>
      </c>
      <c r="C57" s="29"/>
      <c r="D57" s="28">
        <f t="shared" ca="1" si="8"/>
        <v>9946.0600000000013</v>
      </c>
      <c r="E57" s="28">
        <f t="shared" ca="1" si="8"/>
        <v>42824.349999999991</v>
      </c>
      <c r="F57" s="28">
        <f t="shared" ca="1" si="8"/>
        <v>85395.63</v>
      </c>
      <c r="G57" s="28">
        <f t="shared" ca="1" si="8"/>
        <v>22911.42</v>
      </c>
      <c r="H57" s="28">
        <f t="shared" ca="1" si="8"/>
        <v>29187.86</v>
      </c>
      <c r="I57" s="28">
        <f t="shared" ca="1" si="8"/>
        <v>14546.54</v>
      </c>
      <c r="J57" s="28">
        <f t="shared" ca="1" si="8"/>
        <v>40894.740000000005</v>
      </c>
      <c r="K57" s="28">
        <f t="shared" ca="1" si="8"/>
        <v>43702.57</v>
      </c>
      <c r="L57" s="28">
        <f t="shared" ca="1" si="8"/>
        <v>13410.68</v>
      </c>
      <c r="M57" s="28">
        <f t="shared" ca="1" si="8"/>
        <v>45544.399999999994</v>
      </c>
      <c r="N57" s="28">
        <f t="shared" ca="1" si="8"/>
        <v>25128.640000000003</v>
      </c>
      <c r="O57" s="28">
        <f t="shared" ca="1" si="8"/>
        <v>11651.039999999999</v>
      </c>
      <c r="P57" s="28">
        <f t="shared" ca="1" si="8"/>
        <v>17156.690000000002</v>
      </c>
      <c r="Q57" s="28">
        <f t="shared" ca="1" si="8"/>
        <v>18528.849999999999</v>
      </c>
      <c r="R57" s="29"/>
      <c r="S57" s="29"/>
      <c r="T57" s="29"/>
      <c r="U57" s="28">
        <f t="shared" ca="1" si="12"/>
        <v>6396</v>
      </c>
      <c r="V57" s="28">
        <f t="shared" ca="1" si="12"/>
        <v>2836.55</v>
      </c>
      <c r="W57" s="26">
        <f t="shared" si="3"/>
        <v>208</v>
      </c>
      <c r="X57" s="28">
        <f t="shared" ca="1" si="13"/>
        <v>9631</v>
      </c>
      <c r="Y57" s="28">
        <f t="shared" ca="1" si="13"/>
        <v>188.78</v>
      </c>
      <c r="Z57" s="28">
        <f t="shared" ca="1" si="13"/>
        <v>126.28</v>
      </c>
      <c r="AA57" s="28">
        <f t="shared" ca="1" si="13"/>
        <v>42824.349999999991</v>
      </c>
      <c r="AB57" s="28">
        <f t="shared" ca="1" si="13"/>
        <v>10162.009999999998</v>
      </c>
      <c r="AC57" s="28">
        <f t="shared" ca="1" si="13"/>
        <v>2165.12</v>
      </c>
      <c r="AD57" s="28">
        <f t="shared" ca="1" si="13"/>
        <v>908.62</v>
      </c>
      <c r="AE57" s="28">
        <f t="shared" ca="1" si="13"/>
        <v>2027.25</v>
      </c>
      <c r="AF57" s="28">
        <f t="shared" ca="1" si="13"/>
        <v>2553.4799999999996</v>
      </c>
      <c r="AG57" s="28">
        <f t="shared" ca="1" si="13"/>
        <v>1827</v>
      </c>
      <c r="AH57" s="28">
        <f t="shared" ca="1" si="13"/>
        <v>10467.75</v>
      </c>
      <c r="AI57" s="28">
        <f t="shared" ca="1" si="13"/>
        <v>4710.8500000000004</v>
      </c>
      <c r="AJ57" s="28">
        <f t="shared" ca="1" si="13"/>
        <v>3935.62</v>
      </c>
      <c r="AK57" s="28">
        <f t="shared" ca="1" si="13"/>
        <v>2566.7400000000002</v>
      </c>
      <c r="AL57" s="28">
        <f t="shared" ca="1" si="13"/>
        <v>6027.670000000001</v>
      </c>
      <c r="AM57" s="28">
        <f t="shared" ca="1" si="13"/>
        <v>4751.5200000000004</v>
      </c>
      <c r="AN57" s="28">
        <f t="shared" ca="1" si="13"/>
        <v>6118.32</v>
      </c>
      <c r="AO57" s="28">
        <f t="shared" ca="1" si="13"/>
        <v>2142.0700000000002</v>
      </c>
      <c r="AP57" s="28">
        <f t="shared" ca="1" si="13"/>
        <v>5163.07</v>
      </c>
      <c r="AQ57" s="28">
        <f t="shared" ca="1" si="13"/>
        <v>11138.69</v>
      </c>
      <c r="AR57" s="28">
        <f t="shared" ca="1" si="13"/>
        <v>4633.0600000000004</v>
      </c>
      <c r="AS57" s="28">
        <f t="shared" ca="1" si="13"/>
        <v>1687.6299999999999</v>
      </c>
      <c r="AT57" s="28">
        <f t="shared" ca="1" si="13"/>
        <v>2409.19</v>
      </c>
      <c r="AU57" s="28">
        <f t="shared" ca="1" si="13"/>
        <v>22911.42</v>
      </c>
      <c r="AV57" s="28">
        <f t="shared" ca="1" si="13"/>
        <v>15934.559999999998</v>
      </c>
      <c r="AW57" s="28">
        <f t="shared" ca="1" si="13"/>
        <v>13253.3</v>
      </c>
      <c r="AX57" s="28">
        <f t="shared" ca="1" si="13"/>
        <v>14546.54</v>
      </c>
      <c r="AY57" s="28">
        <f t="shared" ca="1" si="13"/>
        <v>3276.1400000000003</v>
      </c>
      <c r="AZ57" s="28">
        <f t="shared" ca="1" si="13"/>
        <v>12770</v>
      </c>
      <c r="BA57" s="28">
        <f t="shared" ca="1" si="13"/>
        <v>24848.600000000002</v>
      </c>
      <c r="BB57" s="28">
        <f t="shared" ca="1" si="13"/>
        <v>15478.48</v>
      </c>
      <c r="BC57" s="28">
        <f t="shared" ca="1" si="13"/>
        <v>3072.51</v>
      </c>
      <c r="BD57" s="28">
        <f t="shared" ca="1" si="13"/>
        <v>10060.74</v>
      </c>
      <c r="BE57" s="28">
        <f t="shared" ca="1" si="13"/>
        <v>13964.55</v>
      </c>
      <c r="BF57" s="29"/>
      <c r="BG57" s="28">
        <f t="shared" ca="1" si="10"/>
        <v>13410.68</v>
      </c>
      <c r="BH57" s="28">
        <f t="shared" ca="1" si="10"/>
        <v>4413.4799999999996</v>
      </c>
      <c r="BI57" s="28">
        <f t="shared" ca="1" si="10"/>
        <v>8946.92</v>
      </c>
      <c r="BJ57" s="28">
        <f t="shared" ca="1" si="10"/>
        <v>24557.56</v>
      </c>
      <c r="BK57" s="28">
        <f t="shared" ca="1" si="10"/>
        <v>7626.43</v>
      </c>
      <c r="BL57" s="28">
        <f t="shared" ca="1" si="10"/>
        <v>11182.48</v>
      </c>
      <c r="BM57" s="28">
        <f t="shared" ca="1" si="10"/>
        <v>11579.619999999999</v>
      </c>
      <c r="BN57" s="28">
        <f t="shared" ca="1" si="10"/>
        <v>2366.5299999999997</v>
      </c>
      <c r="BO57" s="28">
        <f t="shared" ca="1" si="10"/>
        <v>11651.039999999999</v>
      </c>
      <c r="BP57" s="28">
        <f t="shared" ca="1" si="10"/>
        <v>4906.12</v>
      </c>
      <c r="BQ57" s="28">
        <f t="shared" ca="1" si="10"/>
        <v>3444.5</v>
      </c>
      <c r="BR57" s="28">
        <f t="shared" ca="1" si="10"/>
        <v>7005.54</v>
      </c>
      <c r="BS57" s="28">
        <f t="shared" ca="1" si="10"/>
        <v>1065.6200000000001</v>
      </c>
      <c r="BT57" s="28">
        <f t="shared" ca="1" si="10"/>
        <v>734.90000000000009</v>
      </c>
      <c r="BU57" s="28">
        <f t="shared" ca="1" si="10"/>
        <v>10015.57</v>
      </c>
      <c r="BV57" s="28">
        <f t="shared" ca="1" si="10"/>
        <v>1127.1500000000001</v>
      </c>
      <c r="BW57" s="28">
        <f t="shared" ca="1" si="10"/>
        <v>2260.8900000000003</v>
      </c>
      <c r="BX57" s="28">
        <f t="shared" ca="1" si="10"/>
        <v>5125.2</v>
      </c>
      <c r="BY57" s="29"/>
      <c r="BZ57" s="29"/>
      <c r="CA57" s="29"/>
      <c r="CB57" s="29"/>
      <c r="CC57" s="28">
        <f t="shared" ca="1" si="11"/>
        <v>5013.4100000000008</v>
      </c>
      <c r="CD57" s="28">
        <f t="shared" ca="1" si="11"/>
        <v>1382.59</v>
      </c>
      <c r="CE57" s="28">
        <f t="shared" ca="1" si="11"/>
        <v>546.80999999999995</v>
      </c>
      <c r="CF57" s="28">
        <f t="shared" ca="1" si="11"/>
        <v>661.17</v>
      </c>
      <c r="CG57" s="28">
        <f t="shared" ca="1" si="11"/>
        <v>1628.57</v>
      </c>
    </row>
    <row r="58" spans="1:85" x14ac:dyDescent="0.3">
      <c r="A58" s="25">
        <v>2003</v>
      </c>
      <c r="B58" s="28">
        <f t="shared" ca="1" si="2"/>
        <v>460908.38</v>
      </c>
      <c r="C58" s="29"/>
      <c r="D58" s="28">
        <f t="shared" ca="1" si="8"/>
        <v>10119.51</v>
      </c>
      <c r="E58" s="28">
        <f t="shared" ca="1" si="8"/>
        <v>43360.9</v>
      </c>
      <c r="F58" s="28">
        <f t="shared" ca="1" si="8"/>
        <v>84357.010000000009</v>
      </c>
      <c r="G58" s="28">
        <f t="shared" ca="1" si="8"/>
        <v>23888.79</v>
      </c>
      <c r="H58" s="28">
        <f t="shared" ca="1" si="8"/>
        <v>32625.519999999997</v>
      </c>
      <c r="I58" s="28">
        <f t="shared" ca="1" si="8"/>
        <v>16347.289999999999</v>
      </c>
      <c r="J58" s="28">
        <f t="shared" ca="1" si="8"/>
        <v>44401.020000000004</v>
      </c>
      <c r="K58" s="28">
        <f t="shared" ca="1" si="8"/>
        <v>52128.229999999996</v>
      </c>
      <c r="L58" s="28">
        <f t="shared" ca="1" si="8"/>
        <v>14539.199999999999</v>
      </c>
      <c r="M58" s="28">
        <f t="shared" ca="1" si="8"/>
        <v>47278.46</v>
      </c>
      <c r="N58" s="28">
        <f t="shared" ca="1" si="8"/>
        <v>27752.59</v>
      </c>
      <c r="O58" s="28">
        <f t="shared" ca="1" si="8"/>
        <v>13163.91</v>
      </c>
      <c r="P58" s="28">
        <f t="shared" ca="1" si="8"/>
        <v>18520.07</v>
      </c>
      <c r="Q58" s="28">
        <f t="shared" ca="1" si="8"/>
        <v>19953.54</v>
      </c>
      <c r="R58" s="29"/>
      <c r="S58" s="29"/>
      <c r="T58" s="29"/>
      <c r="U58" s="28">
        <f t="shared" ca="1" si="12"/>
        <v>6554.0700000000006</v>
      </c>
      <c r="V58" s="28">
        <f t="shared" ca="1" si="12"/>
        <v>2932.27</v>
      </c>
      <c r="W58" s="26">
        <f t="shared" si="3"/>
        <v>212</v>
      </c>
      <c r="X58" s="28">
        <f t="shared" ca="1" si="13"/>
        <v>9777.19</v>
      </c>
      <c r="Y58" s="28">
        <f t="shared" ca="1" si="13"/>
        <v>198.01999999999998</v>
      </c>
      <c r="Z58" s="28">
        <f t="shared" ca="1" si="13"/>
        <v>144.32</v>
      </c>
      <c r="AA58" s="28">
        <f t="shared" ca="1" si="13"/>
        <v>43360.9</v>
      </c>
      <c r="AB58" s="28">
        <f t="shared" ca="1" si="13"/>
        <v>10343.879999999999</v>
      </c>
      <c r="AC58" s="28">
        <f t="shared" ca="1" si="13"/>
        <v>2112.67</v>
      </c>
      <c r="AD58" s="28">
        <f t="shared" ca="1" si="13"/>
        <v>885.74</v>
      </c>
      <c r="AE58" s="28">
        <f t="shared" ca="1" si="13"/>
        <v>1987.0200000000002</v>
      </c>
      <c r="AF58" s="28">
        <f t="shared" ca="1" si="13"/>
        <v>2429.59</v>
      </c>
      <c r="AG58" s="28">
        <f t="shared" ca="1" si="13"/>
        <v>1771.1</v>
      </c>
      <c r="AH58" s="28">
        <f t="shared" ca="1" si="13"/>
        <v>10278.92</v>
      </c>
      <c r="AI58" s="28">
        <f t="shared" ca="1" si="13"/>
        <v>4717.2700000000004</v>
      </c>
      <c r="AJ58" s="28">
        <f t="shared" ca="1" si="13"/>
        <v>3733.95</v>
      </c>
      <c r="AK58" s="28">
        <f t="shared" ca="1" si="13"/>
        <v>2655.33</v>
      </c>
      <c r="AL58" s="28">
        <f t="shared" ca="1" si="13"/>
        <v>5907.45</v>
      </c>
      <c r="AM58" s="28">
        <f t="shared" ca="1" si="13"/>
        <v>4765.7800000000007</v>
      </c>
      <c r="AN58" s="28">
        <f t="shared" ca="1" si="13"/>
        <v>5914.76</v>
      </c>
      <c r="AO58" s="28">
        <f t="shared" ca="1" si="13"/>
        <v>2091.0300000000002</v>
      </c>
      <c r="AP58" s="28">
        <f t="shared" ca="1" si="13"/>
        <v>4990.74</v>
      </c>
      <c r="AQ58" s="28">
        <f t="shared" ca="1" si="13"/>
        <v>10908.9</v>
      </c>
      <c r="AR58" s="28">
        <f t="shared" ca="1" si="13"/>
        <v>4746.22</v>
      </c>
      <c r="AS58" s="28">
        <f t="shared" ca="1" si="13"/>
        <v>1736.51</v>
      </c>
      <c r="AT58" s="28">
        <f t="shared" ca="1" si="13"/>
        <v>2380.17</v>
      </c>
      <c r="AU58" s="28">
        <f t="shared" ca="1" si="13"/>
        <v>23888.79</v>
      </c>
      <c r="AV58" s="28">
        <f t="shared" ca="1" si="13"/>
        <v>17472.260000000002</v>
      </c>
      <c r="AW58" s="28">
        <f t="shared" ca="1" si="13"/>
        <v>15153.25</v>
      </c>
      <c r="AX58" s="28">
        <f t="shared" ca="1" si="13"/>
        <v>16347.289999999999</v>
      </c>
      <c r="AY58" s="28">
        <f t="shared" ca="1" si="13"/>
        <v>3625.5699999999997</v>
      </c>
      <c r="AZ58" s="28">
        <f t="shared" ca="1" si="13"/>
        <v>13476.26</v>
      </c>
      <c r="BA58" s="28">
        <f t="shared" ca="1" si="13"/>
        <v>27299.21</v>
      </c>
      <c r="BB58" s="28">
        <f t="shared" ca="1" si="13"/>
        <v>17016.760000000002</v>
      </c>
      <c r="BC58" s="28">
        <f t="shared" ca="1" si="13"/>
        <v>2962.55</v>
      </c>
      <c r="BD58" s="28">
        <f t="shared" ca="1" si="13"/>
        <v>11798.77</v>
      </c>
      <c r="BE58" s="28">
        <f t="shared" ca="1" si="13"/>
        <v>19011.690000000002</v>
      </c>
      <c r="BF58" s="29"/>
      <c r="BG58" s="28">
        <f t="shared" ca="1" si="10"/>
        <v>14539.199999999999</v>
      </c>
      <c r="BH58" s="28">
        <f t="shared" ca="1" si="10"/>
        <v>4395.0599999999995</v>
      </c>
      <c r="BI58" s="28">
        <f t="shared" ca="1" si="10"/>
        <v>9359.35</v>
      </c>
      <c r="BJ58" s="28">
        <f t="shared" ca="1" si="10"/>
        <v>25682.69</v>
      </c>
      <c r="BK58" s="28">
        <f t="shared" ca="1" si="10"/>
        <v>7841.35</v>
      </c>
      <c r="BL58" s="28">
        <f t="shared" ca="1" si="10"/>
        <v>12504.24</v>
      </c>
      <c r="BM58" s="28">
        <f t="shared" ca="1" si="10"/>
        <v>12488.59</v>
      </c>
      <c r="BN58" s="28">
        <f t="shared" ca="1" si="10"/>
        <v>2759.75</v>
      </c>
      <c r="BO58" s="28">
        <f t="shared" ca="1" si="10"/>
        <v>13163.91</v>
      </c>
      <c r="BP58" s="28">
        <f t="shared" ca="1" si="10"/>
        <v>5474.84</v>
      </c>
      <c r="BQ58" s="28">
        <f t="shared" ca="1" si="10"/>
        <v>3640.3700000000003</v>
      </c>
      <c r="BR58" s="28">
        <f t="shared" ca="1" si="10"/>
        <v>7434.0499999999993</v>
      </c>
      <c r="BS58" s="28">
        <f t="shared" ca="1" si="10"/>
        <v>1155.1499999999999</v>
      </c>
      <c r="BT58" s="28">
        <f t="shared" ca="1" si="10"/>
        <v>815.65</v>
      </c>
      <c r="BU58" s="28">
        <f t="shared" ca="1" si="10"/>
        <v>10673.28</v>
      </c>
      <c r="BV58" s="28">
        <f t="shared" ca="1" si="10"/>
        <v>1139.4899999999998</v>
      </c>
      <c r="BW58" s="28">
        <f t="shared" ca="1" si="10"/>
        <v>2516.81</v>
      </c>
      <c r="BX58" s="28">
        <f t="shared" ca="1" si="10"/>
        <v>5623.9800000000005</v>
      </c>
      <c r="BY58" s="29"/>
      <c r="BZ58" s="29"/>
      <c r="CA58" s="29"/>
      <c r="CB58" s="29"/>
      <c r="CC58" s="28">
        <f t="shared" ca="1" si="11"/>
        <v>5029.84</v>
      </c>
      <c r="CD58" s="28">
        <f t="shared" ca="1" si="11"/>
        <v>1524.2199999999998</v>
      </c>
      <c r="CE58" s="28">
        <f t="shared" ca="1" si="11"/>
        <v>590.54</v>
      </c>
      <c r="CF58" s="28">
        <f t="shared" ca="1" si="11"/>
        <v>682.02</v>
      </c>
      <c r="CG58" s="28">
        <f t="shared" ca="1" si="11"/>
        <v>1659.7200000000003</v>
      </c>
    </row>
    <row r="59" spans="1:85" x14ac:dyDescent="0.3">
      <c r="A59" s="25">
        <v>2004</v>
      </c>
      <c r="B59" s="28">
        <f t="shared" ca="1" si="2"/>
        <v>464127.45</v>
      </c>
      <c r="C59" s="29"/>
      <c r="D59" s="28">
        <f t="shared" ca="1" si="8"/>
        <v>11347.77</v>
      </c>
      <c r="E59" s="28">
        <f t="shared" ca="1" si="8"/>
        <v>36908.520000000004</v>
      </c>
      <c r="F59" s="28">
        <f t="shared" ca="1" si="8"/>
        <v>86290.38</v>
      </c>
      <c r="G59" s="28">
        <f t="shared" ca="1" si="8"/>
        <v>23301.560000000005</v>
      </c>
      <c r="H59" s="28">
        <f t="shared" ca="1" si="8"/>
        <v>30589.61</v>
      </c>
      <c r="I59" s="28">
        <f t="shared" ca="1" si="8"/>
        <v>16266.7</v>
      </c>
      <c r="J59" s="28">
        <f t="shared" ca="1" si="8"/>
        <v>47379.070000000007</v>
      </c>
      <c r="K59" s="28">
        <f t="shared" ca="1" si="8"/>
        <v>54329.65</v>
      </c>
      <c r="L59" s="28">
        <f t="shared" ca="1" si="8"/>
        <v>15438.64</v>
      </c>
      <c r="M59" s="28">
        <f t="shared" ca="1" si="8"/>
        <v>45797.52</v>
      </c>
      <c r="N59" s="28">
        <f t="shared" ca="1" si="8"/>
        <v>29255.63</v>
      </c>
      <c r="O59" s="28">
        <f t="shared" ca="1" si="8"/>
        <v>14551.92</v>
      </c>
      <c r="P59" s="28">
        <f t="shared" ca="1" si="8"/>
        <v>18794.920000000002</v>
      </c>
      <c r="Q59" s="28">
        <f t="shared" ca="1" si="8"/>
        <v>20925.439999999999</v>
      </c>
      <c r="R59" s="29"/>
      <c r="S59" s="29"/>
      <c r="T59" s="29"/>
      <c r="U59" s="28">
        <f t="shared" ca="1" si="12"/>
        <v>6700.62</v>
      </c>
      <c r="V59" s="28">
        <f t="shared" ca="1" si="12"/>
        <v>2840.42</v>
      </c>
      <c r="W59" s="26">
        <f t="shared" si="3"/>
        <v>216</v>
      </c>
      <c r="X59" s="28">
        <f t="shared" ca="1" si="13"/>
        <v>10968.119999999999</v>
      </c>
      <c r="Y59" s="28">
        <f t="shared" ca="1" si="13"/>
        <v>208.06</v>
      </c>
      <c r="Z59" s="28">
        <f t="shared" ca="1" si="13"/>
        <v>171.6</v>
      </c>
      <c r="AA59" s="28">
        <f t="shared" ca="1" si="13"/>
        <v>36908.520000000004</v>
      </c>
      <c r="AB59" s="28">
        <f t="shared" ca="1" si="13"/>
        <v>10698.93</v>
      </c>
      <c r="AC59" s="28">
        <f t="shared" ca="1" si="13"/>
        <v>2089.77</v>
      </c>
      <c r="AD59" s="28">
        <f t="shared" ca="1" si="13"/>
        <v>986.18000000000006</v>
      </c>
      <c r="AE59" s="28">
        <f t="shared" ca="1" si="13"/>
        <v>2239.71</v>
      </c>
      <c r="AF59" s="28">
        <f t="shared" ca="1" si="13"/>
        <v>2696.51</v>
      </c>
      <c r="AG59" s="28">
        <f t="shared" ca="1" si="13"/>
        <v>1816.36</v>
      </c>
      <c r="AH59" s="28">
        <f t="shared" ca="1" si="13"/>
        <v>10211.48</v>
      </c>
      <c r="AI59" s="28">
        <f t="shared" ca="1" si="13"/>
        <v>4680.66</v>
      </c>
      <c r="AJ59" s="28">
        <f t="shared" ca="1" si="13"/>
        <v>4056.22</v>
      </c>
      <c r="AK59" s="28">
        <f t="shared" ca="1" si="13"/>
        <v>2735.62</v>
      </c>
      <c r="AL59" s="28">
        <f t="shared" ca="1" si="13"/>
        <v>5788.27</v>
      </c>
      <c r="AM59" s="28">
        <f t="shared" ca="1" si="13"/>
        <v>4853.5999999999995</v>
      </c>
      <c r="AN59" s="28">
        <f t="shared" ca="1" si="13"/>
        <v>5783.9</v>
      </c>
      <c r="AO59" s="28">
        <f t="shared" ca="1" si="13"/>
        <v>2090.8999999999996</v>
      </c>
      <c r="AP59" s="28">
        <f t="shared" ca="1" si="13"/>
        <v>5145.25</v>
      </c>
      <c r="AQ59" s="28">
        <f t="shared" ca="1" si="13"/>
        <v>11328.09</v>
      </c>
      <c r="AR59" s="28">
        <f t="shared" ca="1" si="13"/>
        <v>4837.32</v>
      </c>
      <c r="AS59" s="28">
        <f t="shared" ca="1" si="13"/>
        <v>1825.22</v>
      </c>
      <c r="AT59" s="28">
        <f t="shared" ca="1" si="13"/>
        <v>2426.4</v>
      </c>
      <c r="AU59" s="28">
        <f t="shared" ca="1" si="13"/>
        <v>23301.560000000005</v>
      </c>
      <c r="AV59" s="28">
        <f t="shared" ca="1" si="13"/>
        <v>15884.32</v>
      </c>
      <c r="AW59" s="28">
        <f t="shared" ca="1" si="13"/>
        <v>14705.31</v>
      </c>
      <c r="AX59" s="28">
        <f t="shared" ca="1" si="13"/>
        <v>16266.7</v>
      </c>
      <c r="AY59" s="28">
        <f t="shared" ca="1" si="13"/>
        <v>3999.06</v>
      </c>
      <c r="AZ59" s="28">
        <f t="shared" ca="1" si="13"/>
        <v>14063.57</v>
      </c>
      <c r="BA59" s="28">
        <f t="shared" ca="1" si="13"/>
        <v>29316.44</v>
      </c>
      <c r="BB59" s="28">
        <f t="shared" ca="1" si="13"/>
        <v>19244.580000000002</v>
      </c>
      <c r="BC59" s="28">
        <f t="shared" ca="1" si="13"/>
        <v>2781.12</v>
      </c>
      <c r="BD59" s="28">
        <f t="shared" ca="1" si="13"/>
        <v>11209.930000000002</v>
      </c>
      <c r="BE59" s="28">
        <f t="shared" ca="1" si="13"/>
        <v>19744.240000000002</v>
      </c>
      <c r="BF59" s="29"/>
      <c r="BG59" s="28">
        <f t="shared" ca="1" si="10"/>
        <v>15438.64</v>
      </c>
      <c r="BH59" s="28">
        <f t="shared" ca="1" si="10"/>
        <v>4649.7999999999993</v>
      </c>
      <c r="BI59" s="28">
        <f t="shared" ca="1" si="10"/>
        <v>10482.700000000001</v>
      </c>
      <c r="BJ59" s="28">
        <f t="shared" ca="1" si="10"/>
        <v>22865.54</v>
      </c>
      <c r="BK59" s="28">
        <f t="shared" ca="1" si="10"/>
        <v>7799.51</v>
      </c>
      <c r="BL59" s="28">
        <f t="shared" ca="1" si="10"/>
        <v>13075.080000000002</v>
      </c>
      <c r="BM59" s="28">
        <f t="shared" ca="1" si="10"/>
        <v>13243.98</v>
      </c>
      <c r="BN59" s="28">
        <f t="shared" ca="1" si="10"/>
        <v>2936.58</v>
      </c>
      <c r="BO59" s="28">
        <f t="shared" ca="1" si="10"/>
        <v>14551.92</v>
      </c>
      <c r="BP59" s="28">
        <f t="shared" ca="1" si="10"/>
        <v>5840.46</v>
      </c>
      <c r="BQ59" s="28">
        <f t="shared" ca="1" si="10"/>
        <v>3731.18</v>
      </c>
      <c r="BR59" s="28">
        <f t="shared" ca="1" si="10"/>
        <v>7137.59</v>
      </c>
      <c r="BS59" s="28">
        <f t="shared" ca="1" si="10"/>
        <v>1198.73</v>
      </c>
      <c r="BT59" s="28">
        <f t="shared" ca="1" si="10"/>
        <v>886.94999999999993</v>
      </c>
      <c r="BU59" s="28">
        <f t="shared" ca="1" si="10"/>
        <v>11501.14</v>
      </c>
      <c r="BV59" s="28">
        <f t="shared" ca="1" si="10"/>
        <v>1117.8599999999999</v>
      </c>
      <c r="BW59" s="28">
        <f t="shared" ca="1" si="10"/>
        <v>2322.73</v>
      </c>
      <c r="BX59" s="28">
        <f t="shared" ca="1" si="10"/>
        <v>5983.7</v>
      </c>
      <c r="BY59" s="29"/>
      <c r="BZ59" s="29"/>
      <c r="CA59" s="29"/>
      <c r="CB59" s="29"/>
      <c r="CC59" s="28">
        <f t="shared" ca="1" si="11"/>
        <v>5032.6499999999996</v>
      </c>
      <c r="CD59" s="28">
        <f t="shared" ca="1" si="11"/>
        <v>1667.97</v>
      </c>
      <c r="CE59" s="28">
        <f t="shared" ca="1" si="11"/>
        <v>636.16999999999996</v>
      </c>
      <c r="CF59" s="28">
        <f t="shared" ca="1" si="11"/>
        <v>602.1400000000001</v>
      </c>
      <c r="CG59" s="28">
        <f t="shared" ca="1" si="11"/>
        <v>1602.1100000000001</v>
      </c>
    </row>
    <row r="60" spans="1:85" x14ac:dyDescent="0.3">
      <c r="A60" s="25">
        <v>2005</v>
      </c>
      <c r="B60" s="28">
        <f t="shared" ca="1" si="2"/>
        <v>502067.89</v>
      </c>
      <c r="C60" s="29"/>
      <c r="D60" s="28">
        <f t="shared" ca="1" si="8"/>
        <v>12115.179999999998</v>
      </c>
      <c r="E60" s="28">
        <f t="shared" ca="1" si="8"/>
        <v>40496.300000000003</v>
      </c>
      <c r="F60" s="28">
        <f t="shared" ca="1" si="8"/>
        <v>88867.650000000009</v>
      </c>
      <c r="G60" s="28">
        <f t="shared" ca="1" si="8"/>
        <v>25283.129999999997</v>
      </c>
      <c r="H60" s="28">
        <f t="shared" ca="1" si="8"/>
        <v>34544.07</v>
      </c>
      <c r="I60" s="28">
        <f t="shared" ca="1" si="8"/>
        <v>17748.52</v>
      </c>
      <c r="J60" s="28">
        <f t="shared" ca="1" si="8"/>
        <v>50578.53</v>
      </c>
      <c r="K60" s="28">
        <f t="shared" ca="1" si="8"/>
        <v>60291.25</v>
      </c>
      <c r="L60" s="28">
        <f t="shared" ca="1" si="8"/>
        <v>15835.199999999999</v>
      </c>
      <c r="M60" s="28">
        <f t="shared" ca="1" si="8"/>
        <v>52128.74</v>
      </c>
      <c r="N60" s="28">
        <f t="shared" ca="1" si="8"/>
        <v>31782.379999999997</v>
      </c>
      <c r="O60" s="28">
        <f t="shared" ca="1" si="8"/>
        <v>14895.98</v>
      </c>
      <c r="P60" s="28">
        <f t="shared" ca="1" si="8"/>
        <v>20520.87</v>
      </c>
      <c r="Q60" s="28">
        <f t="shared" ca="1" si="8"/>
        <v>23243</v>
      </c>
      <c r="R60" s="29"/>
      <c r="S60" s="29"/>
      <c r="T60" s="29"/>
      <c r="U60" s="28">
        <f t="shared" ca="1" si="12"/>
        <v>6926.73</v>
      </c>
      <c r="V60" s="28">
        <f t="shared" ca="1" si="12"/>
        <v>2992.82</v>
      </c>
      <c r="W60" s="26">
        <f t="shared" si="3"/>
        <v>220</v>
      </c>
      <c r="X60" s="28">
        <f t="shared" ca="1" si="13"/>
        <v>11694.13</v>
      </c>
      <c r="Y60" s="28">
        <f t="shared" ca="1" si="13"/>
        <v>198.20999999999998</v>
      </c>
      <c r="Z60" s="28">
        <f t="shared" ca="1" si="13"/>
        <v>222.85000000000002</v>
      </c>
      <c r="AA60" s="28">
        <f t="shared" ca="1" si="13"/>
        <v>40496.300000000003</v>
      </c>
      <c r="AB60" s="28">
        <f t="shared" ca="1" si="13"/>
        <v>11197.51</v>
      </c>
      <c r="AC60" s="28">
        <f t="shared" ca="1" si="13"/>
        <v>2036.9700000000003</v>
      </c>
      <c r="AD60" s="28">
        <f t="shared" ca="1" si="13"/>
        <v>1049.8599999999999</v>
      </c>
      <c r="AE60" s="28">
        <f t="shared" ca="1" si="13"/>
        <v>2299.48</v>
      </c>
      <c r="AF60" s="28">
        <f t="shared" ca="1" si="13"/>
        <v>2817.5699999999997</v>
      </c>
      <c r="AG60" s="28">
        <f t="shared" ca="1" si="13"/>
        <v>1906.97</v>
      </c>
      <c r="AH60" s="28">
        <f t="shared" ca="1" si="13"/>
        <v>10327.960000000001</v>
      </c>
      <c r="AI60" s="28">
        <f t="shared" ca="1" si="13"/>
        <v>4771.92</v>
      </c>
      <c r="AJ60" s="28">
        <f t="shared" ca="1" si="13"/>
        <v>4152.45</v>
      </c>
      <c r="AK60" s="28">
        <f t="shared" ca="1" si="13"/>
        <v>2909.46</v>
      </c>
      <c r="AL60" s="28">
        <f t="shared" ca="1" si="13"/>
        <v>5689.74</v>
      </c>
      <c r="AM60" s="28">
        <f t="shared" ca="1" si="13"/>
        <v>5158.3900000000003</v>
      </c>
      <c r="AN60" s="28">
        <f t="shared" ca="1" si="13"/>
        <v>5730.9299999999994</v>
      </c>
      <c r="AO60" s="28">
        <f t="shared" ca="1" si="13"/>
        <v>2136.33</v>
      </c>
      <c r="AP60" s="28">
        <f t="shared" ca="1" si="13"/>
        <v>5314.88</v>
      </c>
      <c r="AQ60" s="28">
        <f t="shared" ca="1" si="13"/>
        <v>11722.029999999999</v>
      </c>
      <c r="AR60" s="28">
        <f t="shared" ca="1" si="13"/>
        <v>5193.66</v>
      </c>
      <c r="AS60" s="28">
        <f t="shared" ca="1" si="13"/>
        <v>1932.74</v>
      </c>
      <c r="AT60" s="28">
        <f t="shared" ca="1" si="13"/>
        <v>2518.8000000000002</v>
      </c>
      <c r="AU60" s="28">
        <f t="shared" ca="1" si="13"/>
        <v>25283.129999999997</v>
      </c>
      <c r="AV60" s="28">
        <f t="shared" ca="1" si="13"/>
        <v>17703.980000000003</v>
      </c>
      <c r="AW60" s="28">
        <f t="shared" ca="1" si="13"/>
        <v>16840.09</v>
      </c>
      <c r="AX60" s="28">
        <f t="shared" ca="1" si="13"/>
        <v>17748.52</v>
      </c>
      <c r="AY60" s="28">
        <f t="shared" ca="1" si="13"/>
        <v>4389.37</v>
      </c>
      <c r="AZ60" s="28">
        <f t="shared" ca="1" si="13"/>
        <v>14738.650000000001</v>
      </c>
      <c r="BA60" s="28">
        <f t="shared" ca="1" si="13"/>
        <v>31450.53</v>
      </c>
      <c r="BB60" s="28">
        <f t="shared" ca="1" si="13"/>
        <v>20214.740000000002</v>
      </c>
      <c r="BC60" s="28">
        <f t="shared" ca="1" si="13"/>
        <v>2759.96</v>
      </c>
      <c r="BD60" s="28">
        <f t="shared" ca="1" si="13"/>
        <v>13186.43</v>
      </c>
      <c r="BE60" s="28">
        <f t="shared" ca="1" si="13"/>
        <v>22428.81</v>
      </c>
      <c r="BF60" s="29"/>
      <c r="BG60" s="28">
        <f t="shared" ca="1" si="10"/>
        <v>15835.199999999999</v>
      </c>
      <c r="BH60" s="28">
        <f t="shared" ca="1" si="10"/>
        <v>4803.2999999999993</v>
      </c>
      <c r="BI60" s="28">
        <f t="shared" ca="1" si="10"/>
        <v>11178.380000000001</v>
      </c>
      <c r="BJ60" s="28">
        <f t="shared" ca="1" si="10"/>
        <v>27535.050000000003</v>
      </c>
      <c r="BK60" s="28">
        <f t="shared" ca="1" si="10"/>
        <v>8612.01</v>
      </c>
      <c r="BL60" s="28">
        <f t="shared" ca="1" si="10"/>
        <v>14950.169999999998</v>
      </c>
      <c r="BM60" s="28">
        <f t="shared" ca="1" si="10"/>
        <v>13400.18</v>
      </c>
      <c r="BN60" s="28">
        <f t="shared" ca="1" si="10"/>
        <v>3432.02</v>
      </c>
      <c r="BO60" s="28">
        <f t="shared" ca="1" si="10"/>
        <v>14895.98</v>
      </c>
      <c r="BP60" s="28">
        <f t="shared" ca="1" si="10"/>
        <v>6458.7</v>
      </c>
      <c r="BQ60" s="28">
        <f t="shared" ca="1" si="10"/>
        <v>4049.87</v>
      </c>
      <c r="BR60" s="28">
        <f t="shared" ca="1" si="10"/>
        <v>7715.4699999999993</v>
      </c>
      <c r="BS60" s="28">
        <f t="shared" ca="1" si="10"/>
        <v>1321.34</v>
      </c>
      <c r="BT60" s="28">
        <f t="shared" ca="1" si="10"/>
        <v>975.4799999999999</v>
      </c>
      <c r="BU60" s="28">
        <f t="shared" ca="1" si="10"/>
        <v>13217.519999999999</v>
      </c>
      <c r="BV60" s="28">
        <f t="shared" ca="1" si="10"/>
        <v>1175.93</v>
      </c>
      <c r="BW60" s="28">
        <f t="shared" ca="1" si="10"/>
        <v>2533.84</v>
      </c>
      <c r="BX60" s="28">
        <f t="shared" ca="1" si="10"/>
        <v>6315.6999999999989</v>
      </c>
      <c r="BY60" s="29"/>
      <c r="BZ60" s="29"/>
      <c r="CA60" s="29"/>
      <c r="CB60" s="29"/>
      <c r="CC60" s="28">
        <f t="shared" ca="1" si="11"/>
        <v>5099.3999999999996</v>
      </c>
      <c r="CD60" s="28">
        <f t="shared" ca="1" si="11"/>
        <v>1827.3400000000001</v>
      </c>
      <c r="CE60" s="28">
        <f t="shared" ca="1" si="11"/>
        <v>740.79</v>
      </c>
      <c r="CF60" s="28">
        <f t="shared" ca="1" si="11"/>
        <v>571.31000000000006</v>
      </c>
      <c r="CG60" s="28">
        <f t="shared" ca="1" si="11"/>
        <v>1680.7200000000003</v>
      </c>
    </row>
    <row r="61" spans="1:85" x14ac:dyDescent="0.3">
      <c r="A61" s="25">
        <v>2006</v>
      </c>
      <c r="B61" s="28">
        <f t="shared" ca="1" si="2"/>
        <v>508898.3</v>
      </c>
      <c r="C61" s="29"/>
      <c r="D61" s="28">
        <f t="shared" ca="1" si="8"/>
        <v>12710.310000000001</v>
      </c>
      <c r="E61" s="28">
        <f t="shared" ca="1" si="8"/>
        <v>44910.560000000005</v>
      </c>
      <c r="F61" s="28">
        <f t="shared" ca="1" si="8"/>
        <v>90557.719999999987</v>
      </c>
      <c r="G61" s="28">
        <f t="shared" ca="1" si="8"/>
        <v>24793.02</v>
      </c>
      <c r="H61" s="28">
        <f t="shared" ca="1" si="8"/>
        <v>30907.770000000004</v>
      </c>
      <c r="I61" s="28">
        <f t="shared" ca="1" si="8"/>
        <v>16867.509999999998</v>
      </c>
      <c r="J61" s="28">
        <f t="shared" ca="1" si="8"/>
        <v>53479.64</v>
      </c>
      <c r="K61" s="28">
        <f t="shared" ca="1" si="8"/>
        <v>59348.7</v>
      </c>
      <c r="L61" s="28">
        <f t="shared" ca="1" si="8"/>
        <v>17014.54</v>
      </c>
      <c r="M61" s="28">
        <f t="shared" ca="1" si="8"/>
        <v>49809.98</v>
      </c>
      <c r="N61" s="28">
        <f t="shared" ca="1" si="8"/>
        <v>32992.619999999995</v>
      </c>
      <c r="O61" s="28">
        <f t="shared" ca="1" si="8"/>
        <v>15963.689999999999</v>
      </c>
      <c r="P61" s="28">
        <f t="shared" ca="1" si="8"/>
        <v>20921.82</v>
      </c>
      <c r="Q61" s="28">
        <f t="shared" ca="1" si="8"/>
        <v>23958.97</v>
      </c>
      <c r="R61" s="29"/>
      <c r="S61" s="29"/>
      <c r="T61" s="29"/>
      <c r="U61" s="28">
        <f t="shared" ca="1" si="12"/>
        <v>7168.35</v>
      </c>
      <c r="V61" s="28">
        <f t="shared" ca="1" si="12"/>
        <v>3317.4300000000003</v>
      </c>
      <c r="W61" s="26">
        <f t="shared" si="3"/>
        <v>224</v>
      </c>
      <c r="X61" s="28">
        <f t="shared" ca="1" si="13"/>
        <v>12265.630000000001</v>
      </c>
      <c r="Y61" s="28">
        <f t="shared" ca="1" si="13"/>
        <v>203.97</v>
      </c>
      <c r="Z61" s="28">
        <f t="shared" ca="1" si="13"/>
        <v>240.70999999999998</v>
      </c>
      <c r="AA61" s="28">
        <f t="shared" ca="1" si="13"/>
        <v>44910.560000000005</v>
      </c>
      <c r="AB61" s="28">
        <f t="shared" ca="1" si="13"/>
        <v>11534.689999999999</v>
      </c>
      <c r="AC61" s="28">
        <f t="shared" ca="1" si="13"/>
        <v>1957.15</v>
      </c>
      <c r="AD61" s="28">
        <f t="shared" ca="1" si="13"/>
        <v>1108.92</v>
      </c>
      <c r="AE61" s="28">
        <f t="shared" ca="1" si="13"/>
        <v>2241.6400000000003</v>
      </c>
      <c r="AF61" s="28">
        <f t="shared" ca="1" si="13"/>
        <v>2919.1000000000004</v>
      </c>
      <c r="AG61" s="28">
        <f t="shared" ca="1" si="13"/>
        <v>2054.37</v>
      </c>
      <c r="AH61" s="28">
        <f t="shared" ca="1" si="13"/>
        <v>10450.640000000001</v>
      </c>
      <c r="AI61" s="28">
        <f t="shared" ca="1" si="13"/>
        <v>5345.92</v>
      </c>
      <c r="AJ61" s="28">
        <f t="shared" ca="1" si="13"/>
        <v>4143.43</v>
      </c>
      <c r="AK61" s="28">
        <f t="shared" ca="1" si="13"/>
        <v>3034.2200000000003</v>
      </c>
      <c r="AL61" s="28">
        <f t="shared" ca="1" si="13"/>
        <v>5799.91</v>
      </c>
      <c r="AM61" s="28">
        <f t="shared" ca="1" si="13"/>
        <v>5352.88</v>
      </c>
      <c r="AN61" s="28">
        <f t="shared" ca="1" si="13"/>
        <v>5585.09</v>
      </c>
      <c r="AO61" s="28">
        <f t="shared" ref="X61:BE68" ca="1" si="14">SUM(OFFSET(AO$76,$W61,0,4,1))</f>
        <v>2093.0500000000002</v>
      </c>
      <c r="AP61" s="28">
        <f t="shared" ca="1" si="14"/>
        <v>5251.26</v>
      </c>
      <c r="AQ61" s="28">
        <f t="shared" ca="1" si="14"/>
        <v>11863.54</v>
      </c>
      <c r="AR61" s="28">
        <f t="shared" ca="1" si="14"/>
        <v>5328.0599999999995</v>
      </c>
      <c r="AS61" s="28">
        <f t="shared" ca="1" si="14"/>
        <v>1976.12</v>
      </c>
      <c r="AT61" s="28">
        <f t="shared" ca="1" si="14"/>
        <v>2517.71</v>
      </c>
      <c r="AU61" s="28">
        <f t="shared" ca="1" si="14"/>
        <v>24793.02</v>
      </c>
      <c r="AV61" s="28">
        <f t="shared" ca="1" si="14"/>
        <v>15529.61</v>
      </c>
      <c r="AW61" s="28">
        <f t="shared" ca="1" si="14"/>
        <v>15378.18</v>
      </c>
      <c r="AX61" s="28">
        <f t="shared" ca="1" si="14"/>
        <v>16867.509999999998</v>
      </c>
      <c r="AY61" s="28">
        <f t="shared" ca="1" si="14"/>
        <v>4630.92</v>
      </c>
      <c r="AZ61" s="28">
        <f t="shared" ca="1" si="14"/>
        <v>15065.64</v>
      </c>
      <c r="BA61" s="28">
        <f t="shared" ca="1" si="14"/>
        <v>33783.089999999997</v>
      </c>
      <c r="BB61" s="28">
        <f t="shared" ca="1" si="14"/>
        <v>21351.69</v>
      </c>
      <c r="BC61" s="28">
        <f t="shared" ca="1" si="14"/>
        <v>2770.08</v>
      </c>
      <c r="BD61" s="28">
        <f t="shared" ca="1" si="14"/>
        <v>13256.17</v>
      </c>
      <c r="BE61" s="28">
        <f t="shared" ca="1" si="14"/>
        <v>20317.34</v>
      </c>
      <c r="BF61" s="29"/>
      <c r="BG61" s="28">
        <f t="shared" ca="1" si="10"/>
        <v>17014.54</v>
      </c>
      <c r="BH61" s="28">
        <f t="shared" ca="1" si="10"/>
        <v>4729.3</v>
      </c>
      <c r="BI61" s="28">
        <f t="shared" ca="1" si="10"/>
        <v>10993.699999999999</v>
      </c>
      <c r="BJ61" s="28">
        <f t="shared" ca="1" si="10"/>
        <v>25554.239999999998</v>
      </c>
      <c r="BK61" s="28">
        <f t="shared" ca="1" si="10"/>
        <v>8532.73</v>
      </c>
      <c r="BL61" s="28">
        <f t="shared" ca="1" si="10"/>
        <v>15446.49</v>
      </c>
      <c r="BM61" s="28">
        <f t="shared" ca="1" si="10"/>
        <v>13802.04</v>
      </c>
      <c r="BN61" s="28">
        <f t="shared" ca="1" si="10"/>
        <v>3744.08</v>
      </c>
      <c r="BO61" s="28">
        <f t="shared" ca="1" si="10"/>
        <v>15963.689999999999</v>
      </c>
      <c r="BP61" s="28">
        <f t="shared" ca="1" si="10"/>
        <v>6801.1799999999994</v>
      </c>
      <c r="BQ61" s="28">
        <f t="shared" ca="1" si="10"/>
        <v>4126.72</v>
      </c>
      <c r="BR61" s="28">
        <f t="shared" ca="1" si="10"/>
        <v>7586.84</v>
      </c>
      <c r="BS61" s="28">
        <f t="shared" ca="1" si="10"/>
        <v>1391.06</v>
      </c>
      <c r="BT61" s="28">
        <f t="shared" ca="1" si="10"/>
        <v>1015.99</v>
      </c>
      <c r="BU61" s="28">
        <f t="shared" ca="1" si="10"/>
        <v>13954.23</v>
      </c>
      <c r="BV61" s="28">
        <f t="shared" ca="1" si="10"/>
        <v>1148.73</v>
      </c>
      <c r="BW61" s="28">
        <f t="shared" ca="1" si="10"/>
        <v>2302.3300000000004</v>
      </c>
      <c r="BX61" s="28">
        <f t="shared" ca="1" si="10"/>
        <v>6553.67</v>
      </c>
      <c r="BY61" s="29"/>
      <c r="BZ61" s="29"/>
      <c r="CA61" s="29"/>
      <c r="CB61" s="29"/>
      <c r="CC61" s="28">
        <f t="shared" ca="1" si="11"/>
        <v>5151.1000000000004</v>
      </c>
      <c r="CD61" s="28">
        <f t="shared" ca="1" si="11"/>
        <v>2017.26</v>
      </c>
      <c r="CE61" s="28">
        <f t="shared" ca="1" si="11"/>
        <v>818.01</v>
      </c>
      <c r="CF61" s="28">
        <f t="shared" ca="1" si="11"/>
        <v>679.45</v>
      </c>
      <c r="CG61" s="28">
        <f t="shared" ca="1" si="11"/>
        <v>1819.96</v>
      </c>
    </row>
    <row r="62" spans="1:85" x14ac:dyDescent="0.3">
      <c r="A62" s="25">
        <v>2007</v>
      </c>
      <c r="B62" s="28">
        <f t="shared" ca="1" si="2"/>
        <v>510022.36</v>
      </c>
      <c r="C62" s="29"/>
      <c r="D62" s="28">
        <f t="shared" ca="1" si="8"/>
        <v>12642.310000000001</v>
      </c>
      <c r="E62" s="28">
        <f t="shared" ca="1" si="8"/>
        <v>42372.18</v>
      </c>
      <c r="F62" s="28">
        <f t="shared" ca="1" si="8"/>
        <v>89852.27</v>
      </c>
      <c r="G62" s="28">
        <f t="shared" ca="1" si="8"/>
        <v>25731.93</v>
      </c>
      <c r="H62" s="28">
        <f t="shared" ca="1" si="8"/>
        <v>30969.289999999997</v>
      </c>
      <c r="I62" s="28">
        <f t="shared" ca="1" si="8"/>
        <v>16795.039999999997</v>
      </c>
      <c r="J62" s="28">
        <f t="shared" ca="1" si="8"/>
        <v>53813.919999999998</v>
      </c>
      <c r="K62" s="28">
        <f t="shared" ca="1" si="8"/>
        <v>59103.62</v>
      </c>
      <c r="L62" s="28">
        <f t="shared" ca="1" si="8"/>
        <v>17104.93</v>
      </c>
      <c r="M62" s="28">
        <f t="shared" ca="1" si="8"/>
        <v>51400.53</v>
      </c>
      <c r="N62" s="28">
        <f t="shared" ca="1" si="8"/>
        <v>33280.950000000004</v>
      </c>
      <c r="O62" s="28">
        <f t="shared" ca="1" si="8"/>
        <v>16081.76</v>
      </c>
      <c r="P62" s="28">
        <f t="shared" ca="1" si="8"/>
        <v>21427.260000000002</v>
      </c>
      <c r="Q62" s="28">
        <f t="shared" ca="1" si="8"/>
        <v>24356.400000000001</v>
      </c>
      <c r="R62" s="29"/>
      <c r="S62" s="29"/>
      <c r="T62" s="29"/>
      <c r="U62" s="28">
        <f t="shared" ca="1" si="12"/>
        <v>7172.82</v>
      </c>
      <c r="V62" s="28">
        <f t="shared" ca="1" si="12"/>
        <v>3494.63</v>
      </c>
      <c r="W62" s="26">
        <f t="shared" si="3"/>
        <v>228</v>
      </c>
      <c r="X62" s="28">
        <f t="shared" ca="1" si="14"/>
        <v>12192.85</v>
      </c>
      <c r="Y62" s="28">
        <f t="shared" ca="1" si="14"/>
        <v>200.91</v>
      </c>
      <c r="Z62" s="28">
        <f t="shared" ca="1" si="14"/>
        <v>248.55999999999997</v>
      </c>
      <c r="AA62" s="28">
        <f t="shared" ca="1" si="14"/>
        <v>42372.18</v>
      </c>
      <c r="AB62" s="28">
        <f t="shared" ca="1" si="14"/>
        <v>13778.17</v>
      </c>
      <c r="AC62" s="28">
        <f t="shared" ca="1" si="14"/>
        <v>1868.5</v>
      </c>
      <c r="AD62" s="28">
        <f t="shared" ca="1" si="14"/>
        <v>1125.54</v>
      </c>
      <c r="AE62" s="28">
        <f t="shared" ca="1" si="14"/>
        <v>2175.79</v>
      </c>
      <c r="AF62" s="28">
        <f t="shared" ca="1" si="14"/>
        <v>2962.67</v>
      </c>
      <c r="AG62" s="28">
        <f t="shared" ca="1" si="14"/>
        <v>1935.21</v>
      </c>
      <c r="AH62" s="28">
        <f t="shared" ca="1" si="14"/>
        <v>9933.43</v>
      </c>
      <c r="AI62" s="28">
        <f t="shared" ca="1" si="14"/>
        <v>5333.4400000000005</v>
      </c>
      <c r="AJ62" s="28">
        <f t="shared" ca="1" si="14"/>
        <v>3987.9399999999996</v>
      </c>
      <c r="AK62" s="28">
        <f t="shared" ca="1" si="14"/>
        <v>3007.0499999999997</v>
      </c>
      <c r="AL62" s="28">
        <f t="shared" ca="1" si="14"/>
        <v>5247.13</v>
      </c>
      <c r="AM62" s="28">
        <f t="shared" ca="1" si="14"/>
        <v>5395.29</v>
      </c>
      <c r="AN62" s="28">
        <f t="shared" ca="1" si="14"/>
        <v>5251.93</v>
      </c>
      <c r="AO62" s="28">
        <f t="shared" ca="1" si="14"/>
        <v>2009.56</v>
      </c>
      <c r="AP62" s="28">
        <f t="shared" ca="1" si="14"/>
        <v>5012.1000000000004</v>
      </c>
      <c r="AQ62" s="28">
        <f t="shared" ca="1" si="14"/>
        <v>11257.52</v>
      </c>
      <c r="AR62" s="28">
        <f t="shared" ca="1" si="14"/>
        <v>5284.4</v>
      </c>
      <c r="AS62" s="28">
        <f t="shared" ca="1" si="14"/>
        <v>1932.7200000000003</v>
      </c>
      <c r="AT62" s="28">
        <f t="shared" ca="1" si="14"/>
        <v>2353.84</v>
      </c>
      <c r="AU62" s="28">
        <f t="shared" ca="1" si="14"/>
        <v>25731.93</v>
      </c>
      <c r="AV62" s="28">
        <f t="shared" ca="1" si="14"/>
        <v>15466.130000000001</v>
      </c>
      <c r="AW62" s="28">
        <f t="shared" ca="1" si="14"/>
        <v>15503.170000000002</v>
      </c>
      <c r="AX62" s="28">
        <f t="shared" ca="1" si="14"/>
        <v>16795.039999999997</v>
      </c>
      <c r="AY62" s="28">
        <f t="shared" ca="1" si="14"/>
        <v>4706.92</v>
      </c>
      <c r="AZ62" s="28">
        <f t="shared" ca="1" si="14"/>
        <v>14907.01</v>
      </c>
      <c r="BA62" s="28">
        <f t="shared" ca="1" si="14"/>
        <v>34200</v>
      </c>
      <c r="BB62" s="28">
        <f t="shared" ca="1" si="14"/>
        <v>20997.379999999997</v>
      </c>
      <c r="BC62" s="28">
        <f t="shared" ca="1" si="14"/>
        <v>2395.23</v>
      </c>
      <c r="BD62" s="28">
        <f t="shared" ca="1" si="14"/>
        <v>13726.62</v>
      </c>
      <c r="BE62" s="28">
        <f t="shared" ca="1" si="14"/>
        <v>20127.04</v>
      </c>
      <c r="BF62" s="29"/>
      <c r="BG62" s="28">
        <f t="shared" ca="1" si="10"/>
        <v>17104.93</v>
      </c>
      <c r="BH62" s="28">
        <f t="shared" ca="1" si="10"/>
        <v>4663.6100000000006</v>
      </c>
      <c r="BI62" s="28">
        <f t="shared" ca="1" si="10"/>
        <v>11184.29</v>
      </c>
      <c r="BJ62" s="28">
        <f t="shared" ca="1" si="10"/>
        <v>26869.48</v>
      </c>
      <c r="BK62" s="28">
        <f t="shared" ca="1" si="10"/>
        <v>8683.16</v>
      </c>
      <c r="BL62" s="28">
        <f t="shared" ca="1" si="10"/>
        <v>15858.48</v>
      </c>
      <c r="BM62" s="28">
        <f t="shared" ca="1" si="10"/>
        <v>13109.64</v>
      </c>
      <c r="BN62" s="28">
        <f t="shared" ca="1" si="10"/>
        <v>4312.82</v>
      </c>
      <c r="BO62" s="28">
        <f t="shared" ca="1" si="10"/>
        <v>16081.76</v>
      </c>
      <c r="BP62" s="28">
        <f t="shared" ca="1" si="10"/>
        <v>7308.9800000000005</v>
      </c>
      <c r="BQ62" s="28">
        <f t="shared" ca="1" si="10"/>
        <v>4040.3700000000003</v>
      </c>
      <c r="BR62" s="28">
        <f t="shared" ca="1" si="10"/>
        <v>7559.42</v>
      </c>
      <c r="BS62" s="28">
        <f t="shared" ca="1" si="10"/>
        <v>1455.92</v>
      </c>
      <c r="BT62" s="28">
        <f t="shared" ca="1" si="10"/>
        <v>1062.57</v>
      </c>
      <c r="BU62" s="28">
        <f t="shared" ca="1" si="10"/>
        <v>14357.61</v>
      </c>
      <c r="BV62" s="28">
        <f t="shared" ca="1" si="10"/>
        <v>1107.6199999999999</v>
      </c>
      <c r="BW62" s="28">
        <f t="shared" ca="1" si="10"/>
        <v>2241.5699999999997</v>
      </c>
      <c r="BX62" s="28">
        <f t="shared" ca="1" si="10"/>
        <v>6649.6100000000006</v>
      </c>
      <c r="BY62" s="29"/>
      <c r="BZ62" s="29"/>
      <c r="CA62" s="29"/>
      <c r="CB62" s="29"/>
      <c r="CC62" s="28">
        <f t="shared" ca="1" si="11"/>
        <v>5020.41</v>
      </c>
      <c r="CD62" s="28">
        <f t="shared" ca="1" si="11"/>
        <v>2152.42</v>
      </c>
      <c r="CE62" s="28">
        <f t="shared" ca="1" si="11"/>
        <v>818.85</v>
      </c>
      <c r="CF62" s="28">
        <f t="shared" ca="1" si="11"/>
        <v>761.81999999999994</v>
      </c>
      <c r="CG62" s="28">
        <f t="shared" ca="1" si="11"/>
        <v>1913.94</v>
      </c>
    </row>
    <row r="63" spans="1:85" x14ac:dyDescent="0.3">
      <c r="A63" s="25">
        <v>2008</v>
      </c>
      <c r="B63" s="28">
        <f t="shared" ca="1" si="2"/>
        <v>515746.57</v>
      </c>
      <c r="C63" s="29"/>
      <c r="D63" s="28">
        <f t="shared" ca="1" si="8"/>
        <v>12651.039999999999</v>
      </c>
      <c r="E63" s="28">
        <f t="shared" ca="1" si="8"/>
        <v>38785.870000000003</v>
      </c>
      <c r="F63" s="28">
        <f t="shared" ca="1" si="8"/>
        <v>82675.740000000005</v>
      </c>
      <c r="G63" s="28">
        <f t="shared" ca="1" si="8"/>
        <v>28126.239999999998</v>
      </c>
      <c r="H63" s="28">
        <f t="shared" ca="1" si="8"/>
        <v>37984.47</v>
      </c>
      <c r="I63" s="28">
        <f t="shared" ca="1" si="8"/>
        <v>18883.079999999998</v>
      </c>
      <c r="J63" s="28">
        <f t="shared" ca="1" si="8"/>
        <v>54008.29</v>
      </c>
      <c r="K63" s="28">
        <f t="shared" ca="1" si="8"/>
        <v>64496.740000000005</v>
      </c>
      <c r="L63" s="28">
        <f t="shared" ca="1" si="8"/>
        <v>17393.550000000003</v>
      </c>
      <c r="M63" s="28">
        <f t="shared" ca="1" si="8"/>
        <v>47820.09</v>
      </c>
      <c r="N63" s="28">
        <f t="shared" ca="1" si="8"/>
        <v>34191.850000000006</v>
      </c>
      <c r="O63" s="28">
        <f t="shared" ca="1" si="8"/>
        <v>17230.43</v>
      </c>
      <c r="P63" s="28">
        <f t="shared" ca="1" si="8"/>
        <v>22707.759999999998</v>
      </c>
      <c r="Q63" s="28">
        <f t="shared" ca="1" si="8"/>
        <v>23230.26</v>
      </c>
      <c r="R63" s="29"/>
      <c r="S63" s="29"/>
      <c r="T63" s="29"/>
      <c r="U63" s="28">
        <f t="shared" ca="1" si="12"/>
        <v>7353.4299999999994</v>
      </c>
      <c r="V63" s="28">
        <f t="shared" ca="1" si="12"/>
        <v>3333.9900000000002</v>
      </c>
      <c r="W63" s="26">
        <f t="shared" si="3"/>
        <v>232</v>
      </c>
      <c r="X63" s="28">
        <f t="shared" ca="1" si="14"/>
        <v>12184.400000000001</v>
      </c>
      <c r="Y63" s="28">
        <f t="shared" ca="1" si="14"/>
        <v>216.53000000000003</v>
      </c>
      <c r="Z63" s="28">
        <f t="shared" ca="1" si="14"/>
        <v>250.14000000000001</v>
      </c>
      <c r="AA63" s="28">
        <f t="shared" ca="1" si="14"/>
        <v>38785.870000000003</v>
      </c>
      <c r="AB63" s="28">
        <f t="shared" ca="1" si="14"/>
        <v>10877.98</v>
      </c>
      <c r="AC63" s="28">
        <f t="shared" ca="1" si="14"/>
        <v>1973.21</v>
      </c>
      <c r="AD63" s="28">
        <f t="shared" ca="1" si="14"/>
        <v>1106.96</v>
      </c>
      <c r="AE63" s="28">
        <f t="shared" ca="1" si="14"/>
        <v>1724.28</v>
      </c>
      <c r="AF63" s="28">
        <f t="shared" ca="1" si="14"/>
        <v>2474.98</v>
      </c>
      <c r="AG63" s="28">
        <f t="shared" ca="1" si="14"/>
        <v>1690.99</v>
      </c>
      <c r="AH63" s="28">
        <f t="shared" ca="1" si="14"/>
        <v>9596.42</v>
      </c>
      <c r="AI63" s="28">
        <f t="shared" ca="1" si="14"/>
        <v>5352.7</v>
      </c>
      <c r="AJ63" s="28">
        <f t="shared" ca="1" si="14"/>
        <v>3405.38</v>
      </c>
      <c r="AK63" s="28">
        <f t="shared" ca="1" si="14"/>
        <v>2833.9700000000003</v>
      </c>
      <c r="AL63" s="28">
        <f t="shared" ca="1" si="14"/>
        <v>4782.75</v>
      </c>
      <c r="AM63" s="28">
        <f t="shared" ca="1" si="14"/>
        <v>5179.51</v>
      </c>
      <c r="AN63" s="28">
        <f t="shared" ca="1" si="14"/>
        <v>4871.74</v>
      </c>
      <c r="AO63" s="28">
        <f t="shared" ca="1" si="14"/>
        <v>2064.6</v>
      </c>
      <c r="AP63" s="28">
        <f t="shared" ca="1" si="14"/>
        <v>5105.99</v>
      </c>
      <c r="AQ63" s="28">
        <f t="shared" ca="1" si="14"/>
        <v>10136.200000000001</v>
      </c>
      <c r="AR63" s="28">
        <f t="shared" ca="1" si="14"/>
        <v>5453.2</v>
      </c>
      <c r="AS63" s="28">
        <f t="shared" ca="1" si="14"/>
        <v>1837.02</v>
      </c>
      <c r="AT63" s="28">
        <f t="shared" ca="1" si="14"/>
        <v>2207.86</v>
      </c>
      <c r="AU63" s="28">
        <f t="shared" ca="1" si="14"/>
        <v>28126.239999999998</v>
      </c>
      <c r="AV63" s="28">
        <f t="shared" ca="1" si="14"/>
        <v>19104.72</v>
      </c>
      <c r="AW63" s="28">
        <f t="shared" ca="1" si="14"/>
        <v>18879.75</v>
      </c>
      <c r="AX63" s="28">
        <f t="shared" ca="1" si="14"/>
        <v>18883.079999999998</v>
      </c>
      <c r="AY63" s="28">
        <f t="shared" ca="1" si="14"/>
        <v>4614.25</v>
      </c>
      <c r="AZ63" s="28">
        <f t="shared" ca="1" si="14"/>
        <v>14638.01</v>
      </c>
      <c r="BA63" s="28">
        <f t="shared" ca="1" si="14"/>
        <v>34756.019999999997</v>
      </c>
      <c r="BB63" s="28">
        <f t="shared" ca="1" si="14"/>
        <v>21432.93</v>
      </c>
      <c r="BC63" s="28">
        <f t="shared" ca="1" si="14"/>
        <v>2387.02</v>
      </c>
      <c r="BD63" s="28">
        <f t="shared" ca="1" si="14"/>
        <v>14840.320000000002</v>
      </c>
      <c r="BE63" s="28">
        <f t="shared" ca="1" si="14"/>
        <v>24116.059999999998</v>
      </c>
      <c r="BF63" s="29"/>
      <c r="BG63" s="28">
        <f t="shared" ca="1" si="10"/>
        <v>17393.550000000003</v>
      </c>
      <c r="BH63" s="28">
        <f t="shared" ca="1" si="10"/>
        <v>4538.75</v>
      </c>
      <c r="BI63" s="28">
        <f t="shared" ca="1" si="10"/>
        <v>11423.94</v>
      </c>
      <c r="BJ63" s="28">
        <f t="shared" ca="1" si="10"/>
        <v>23498.66</v>
      </c>
      <c r="BK63" s="28">
        <f t="shared" ca="1" si="10"/>
        <v>8358.75</v>
      </c>
      <c r="BL63" s="28">
        <f t="shared" ca="1" si="10"/>
        <v>16253.74</v>
      </c>
      <c r="BM63" s="28">
        <f t="shared" ca="1" si="10"/>
        <v>13326.210000000001</v>
      </c>
      <c r="BN63" s="28">
        <f t="shared" ca="1" si="10"/>
        <v>4611.8900000000003</v>
      </c>
      <c r="BO63" s="28">
        <f t="shared" ca="1" si="10"/>
        <v>17230.43</v>
      </c>
      <c r="BP63" s="28">
        <f t="shared" ca="1" si="10"/>
        <v>7694.8899999999994</v>
      </c>
      <c r="BQ63" s="28">
        <f t="shared" ca="1" si="10"/>
        <v>4429.08</v>
      </c>
      <c r="BR63" s="28">
        <f t="shared" ca="1" si="10"/>
        <v>7954.21</v>
      </c>
      <c r="BS63" s="28">
        <f t="shared" ca="1" si="10"/>
        <v>1509.9899999999998</v>
      </c>
      <c r="BT63" s="28">
        <f t="shared" ca="1" si="10"/>
        <v>1119.58</v>
      </c>
      <c r="BU63" s="28">
        <f t="shared" ca="1" si="10"/>
        <v>12855.740000000002</v>
      </c>
      <c r="BV63" s="28">
        <f t="shared" ca="1" si="10"/>
        <v>1096.8399999999999</v>
      </c>
      <c r="BW63" s="28">
        <f t="shared" ca="1" si="10"/>
        <v>2400.2599999999998</v>
      </c>
      <c r="BX63" s="28">
        <f t="shared" ca="1" si="10"/>
        <v>6877.4100000000008</v>
      </c>
      <c r="BY63" s="29"/>
      <c r="BZ63" s="29"/>
      <c r="CA63" s="29"/>
      <c r="CB63" s="29"/>
      <c r="CC63" s="28">
        <f t="shared" ca="1" si="11"/>
        <v>5002.6400000000003</v>
      </c>
      <c r="CD63" s="28">
        <f t="shared" ca="1" si="11"/>
        <v>2350.79</v>
      </c>
      <c r="CE63" s="28">
        <f t="shared" ca="1" si="11"/>
        <v>823.18999999999994</v>
      </c>
      <c r="CF63" s="28">
        <f t="shared" ca="1" si="11"/>
        <v>648.79</v>
      </c>
      <c r="CG63" s="28">
        <f t="shared" ca="1" si="11"/>
        <v>1862.0099999999998</v>
      </c>
    </row>
    <row r="64" spans="1:85" x14ac:dyDescent="0.3">
      <c r="A64" s="25">
        <v>2009</v>
      </c>
      <c r="B64" s="28">
        <f t="shared" ca="1" si="2"/>
        <v>497550.4</v>
      </c>
      <c r="C64" s="29"/>
      <c r="D64" s="28">
        <f t="shared" ca="1" si="8"/>
        <v>13041.500000000002</v>
      </c>
      <c r="E64" s="28">
        <f t="shared" ca="1" si="8"/>
        <v>41503.03</v>
      </c>
      <c r="F64" s="28">
        <f t="shared" ca="1" si="8"/>
        <v>71454.02</v>
      </c>
      <c r="G64" s="28">
        <f t="shared" ca="1" si="8"/>
        <v>26165.65</v>
      </c>
      <c r="H64" s="28">
        <f t="shared" ca="1" si="8"/>
        <v>38338.660000000003</v>
      </c>
      <c r="I64" s="28">
        <f t="shared" ca="1" si="8"/>
        <v>18241.61</v>
      </c>
      <c r="J64" s="28">
        <f t="shared" ca="1" si="8"/>
        <v>53993.16</v>
      </c>
      <c r="K64" s="28">
        <f t="shared" ca="1" si="8"/>
        <v>63358.1</v>
      </c>
      <c r="L64" s="28">
        <f t="shared" ca="1" si="8"/>
        <v>17392.850000000002</v>
      </c>
      <c r="M64" s="28">
        <f t="shared" ca="1" si="8"/>
        <v>42227.57</v>
      </c>
      <c r="N64" s="28">
        <f t="shared" ca="1" si="8"/>
        <v>33888.79</v>
      </c>
      <c r="O64" s="28">
        <f t="shared" ca="1" si="8"/>
        <v>18264.21</v>
      </c>
      <c r="P64" s="28">
        <f t="shared" ca="1" si="8"/>
        <v>21927.69</v>
      </c>
      <c r="Q64" s="28">
        <f t="shared" ca="1" si="8"/>
        <v>22119.219999999998</v>
      </c>
      <c r="R64" s="29"/>
      <c r="S64" s="29"/>
      <c r="T64" s="29"/>
      <c r="U64" s="28">
        <f t="shared" ca="1" si="12"/>
        <v>7236.13</v>
      </c>
      <c r="V64" s="28">
        <f t="shared" ca="1" si="12"/>
        <v>3228.7699999999995</v>
      </c>
      <c r="W64" s="26">
        <f t="shared" si="3"/>
        <v>236</v>
      </c>
      <c r="X64" s="28">
        <f t="shared" ca="1" si="14"/>
        <v>12542.69</v>
      </c>
      <c r="Y64" s="28">
        <f t="shared" ca="1" si="14"/>
        <v>240.56</v>
      </c>
      <c r="Z64" s="28">
        <f t="shared" ca="1" si="14"/>
        <v>258.24</v>
      </c>
      <c r="AA64" s="28">
        <f t="shared" ca="1" si="14"/>
        <v>41503.03</v>
      </c>
      <c r="AB64" s="28">
        <f t="shared" ca="1" si="14"/>
        <v>9714.84</v>
      </c>
      <c r="AC64" s="28">
        <f t="shared" ca="1" si="14"/>
        <v>1527.22</v>
      </c>
      <c r="AD64" s="28">
        <f t="shared" ca="1" si="14"/>
        <v>961.56999999999994</v>
      </c>
      <c r="AE64" s="28">
        <f t="shared" ca="1" si="14"/>
        <v>1406.3899999999999</v>
      </c>
      <c r="AF64" s="28">
        <f t="shared" ca="1" si="14"/>
        <v>1909.43</v>
      </c>
      <c r="AG64" s="28">
        <f t="shared" ca="1" si="14"/>
        <v>1398.86</v>
      </c>
      <c r="AH64" s="28">
        <f t="shared" ca="1" si="14"/>
        <v>7629.85</v>
      </c>
      <c r="AI64" s="28">
        <f t="shared" ca="1" si="14"/>
        <v>4624.46</v>
      </c>
      <c r="AJ64" s="28">
        <f t="shared" ca="1" si="14"/>
        <v>2912.1400000000003</v>
      </c>
      <c r="AK64" s="28">
        <f t="shared" ca="1" si="14"/>
        <v>2505.5700000000002</v>
      </c>
      <c r="AL64" s="28">
        <f t="shared" ca="1" si="14"/>
        <v>4264.6500000000005</v>
      </c>
      <c r="AM64" s="28">
        <f t="shared" ca="1" si="14"/>
        <v>4923.83</v>
      </c>
      <c r="AN64" s="28">
        <f t="shared" ca="1" si="14"/>
        <v>4362.96</v>
      </c>
      <c r="AO64" s="28">
        <f t="shared" ca="1" si="14"/>
        <v>1642.6599999999999</v>
      </c>
      <c r="AP64" s="28">
        <f t="shared" ca="1" si="14"/>
        <v>4584.58</v>
      </c>
      <c r="AQ64" s="28">
        <f t="shared" ca="1" si="14"/>
        <v>8456.09</v>
      </c>
      <c r="AR64" s="28">
        <f t="shared" ca="1" si="14"/>
        <v>5035.58</v>
      </c>
      <c r="AS64" s="28">
        <f t="shared" ca="1" si="14"/>
        <v>1575.29</v>
      </c>
      <c r="AT64" s="28">
        <f t="shared" ca="1" si="14"/>
        <v>2018.07</v>
      </c>
      <c r="AU64" s="28">
        <f t="shared" ca="1" si="14"/>
        <v>26165.65</v>
      </c>
      <c r="AV64" s="28">
        <f t="shared" ca="1" si="14"/>
        <v>18848.14</v>
      </c>
      <c r="AW64" s="28">
        <f t="shared" ca="1" si="14"/>
        <v>19490.53</v>
      </c>
      <c r="AX64" s="28">
        <f t="shared" ca="1" si="14"/>
        <v>18241.61</v>
      </c>
      <c r="AY64" s="28">
        <f t="shared" ca="1" si="14"/>
        <v>4609.45</v>
      </c>
      <c r="AZ64" s="28">
        <f t="shared" ca="1" si="14"/>
        <v>14328.4</v>
      </c>
      <c r="BA64" s="28">
        <f t="shared" ca="1" si="14"/>
        <v>35055.31</v>
      </c>
      <c r="BB64" s="28">
        <f t="shared" ca="1" si="14"/>
        <v>22240.440000000002</v>
      </c>
      <c r="BC64" s="28">
        <f t="shared" ca="1" si="14"/>
        <v>2318.06</v>
      </c>
      <c r="BD64" s="28">
        <f t="shared" ca="1" si="14"/>
        <v>13537.21</v>
      </c>
      <c r="BE64" s="28">
        <f t="shared" ca="1" si="14"/>
        <v>23726.01</v>
      </c>
      <c r="BF64" s="29"/>
      <c r="BG64" s="28">
        <f t="shared" ca="1" si="10"/>
        <v>17392.850000000002</v>
      </c>
      <c r="BH64" s="28">
        <f t="shared" ca="1" si="10"/>
        <v>4206.2</v>
      </c>
      <c r="BI64" s="28">
        <f t="shared" ca="1" si="10"/>
        <v>10264.9</v>
      </c>
      <c r="BJ64" s="28">
        <f t="shared" ca="1" si="10"/>
        <v>19962.7</v>
      </c>
      <c r="BK64" s="28">
        <f t="shared" ca="1" si="10"/>
        <v>7793.78</v>
      </c>
      <c r="BL64" s="28">
        <f t="shared" ca="1" si="10"/>
        <v>16027.1</v>
      </c>
      <c r="BM64" s="28">
        <f t="shared" ca="1" si="10"/>
        <v>13430.63</v>
      </c>
      <c r="BN64" s="28">
        <f t="shared" ca="1" si="10"/>
        <v>4431.05</v>
      </c>
      <c r="BO64" s="28">
        <f t="shared" ca="1" si="10"/>
        <v>18264.21</v>
      </c>
      <c r="BP64" s="28">
        <f t="shared" ca="1" si="10"/>
        <v>7303.1</v>
      </c>
      <c r="BQ64" s="28">
        <f t="shared" ca="1" si="10"/>
        <v>4327.1900000000005</v>
      </c>
      <c r="BR64" s="28">
        <f t="shared" ca="1" si="10"/>
        <v>7683.96</v>
      </c>
      <c r="BS64" s="28">
        <f t="shared" ca="1" si="10"/>
        <v>1461.5500000000002</v>
      </c>
      <c r="BT64" s="28">
        <f t="shared" ca="1" si="10"/>
        <v>1151.8899999999999</v>
      </c>
      <c r="BU64" s="28">
        <f t="shared" ca="1" si="10"/>
        <v>12031.6</v>
      </c>
      <c r="BV64" s="28">
        <f t="shared" ca="1" si="10"/>
        <v>1008.54</v>
      </c>
      <c r="BW64" s="28">
        <f t="shared" ca="1" si="10"/>
        <v>2235.9</v>
      </c>
      <c r="BX64" s="28">
        <f t="shared" ca="1" si="10"/>
        <v>6843.16</v>
      </c>
      <c r="BY64" s="29"/>
      <c r="BZ64" s="29"/>
      <c r="CA64" s="29"/>
      <c r="CB64" s="29"/>
      <c r="CC64" s="28">
        <f t="shared" ca="1" si="11"/>
        <v>4830.04</v>
      </c>
      <c r="CD64" s="28">
        <f t="shared" ca="1" si="11"/>
        <v>2406.09</v>
      </c>
      <c r="CE64" s="28">
        <f t="shared" ca="1" si="11"/>
        <v>818.64</v>
      </c>
      <c r="CF64" s="28">
        <f t="shared" ca="1" si="11"/>
        <v>618.85</v>
      </c>
      <c r="CG64" s="28">
        <f t="shared" ca="1" si="11"/>
        <v>1791.27</v>
      </c>
    </row>
    <row r="65" spans="1:85" x14ac:dyDescent="0.3">
      <c r="A65" s="25">
        <v>2010</v>
      </c>
      <c r="B65" s="28">
        <f t="shared" ca="1" si="2"/>
        <v>482099.19</v>
      </c>
      <c r="C65" s="29"/>
      <c r="D65" s="28">
        <f t="shared" ca="1" si="8"/>
        <v>14004.400000000001</v>
      </c>
      <c r="E65" s="28">
        <f t="shared" ca="1" si="8"/>
        <v>38775.9</v>
      </c>
      <c r="F65" s="28">
        <f t="shared" ca="1" si="8"/>
        <v>72970.930000000008</v>
      </c>
      <c r="G65" s="28">
        <f t="shared" ca="1" si="8"/>
        <v>24939.690000000002</v>
      </c>
      <c r="H65" s="28">
        <f t="shared" ca="1" si="8"/>
        <v>31457.219999999998</v>
      </c>
      <c r="I65" s="28">
        <f t="shared" ca="1" si="8"/>
        <v>15627</v>
      </c>
      <c r="J65" s="28">
        <f t="shared" ca="1" si="8"/>
        <v>55387.039999999994</v>
      </c>
      <c r="K65" s="28">
        <f t="shared" ca="1" si="8"/>
        <v>58882.17</v>
      </c>
      <c r="L65" s="28">
        <f t="shared" ca="1" si="8"/>
        <v>17653.95</v>
      </c>
      <c r="M65" s="28">
        <f t="shared" ca="1" si="8"/>
        <v>40973.379999999997</v>
      </c>
      <c r="N65" s="28">
        <f t="shared" ca="1" si="8"/>
        <v>34141.19</v>
      </c>
      <c r="O65" s="28">
        <f t="shared" ca="1" si="8"/>
        <v>18897.57</v>
      </c>
      <c r="P65" s="28">
        <f t="shared" ca="1" si="8"/>
        <v>22351.09</v>
      </c>
      <c r="Q65" s="28">
        <f t="shared" ca="1" si="8"/>
        <v>20036.099999999999</v>
      </c>
      <c r="R65" s="29"/>
      <c r="S65" s="29"/>
      <c r="T65" s="29"/>
      <c r="U65" s="28">
        <f t="shared" ca="1" si="12"/>
        <v>7369.5300000000007</v>
      </c>
      <c r="V65" s="28">
        <f t="shared" ca="1" si="12"/>
        <v>3167.2200000000003</v>
      </c>
      <c r="W65" s="26">
        <f t="shared" si="3"/>
        <v>240</v>
      </c>
      <c r="X65" s="28">
        <f t="shared" ca="1" si="14"/>
        <v>13490.009999999998</v>
      </c>
      <c r="Y65" s="28">
        <f t="shared" ca="1" si="14"/>
        <v>259.64</v>
      </c>
      <c r="Z65" s="28">
        <f t="shared" ca="1" si="14"/>
        <v>254.75</v>
      </c>
      <c r="AA65" s="28">
        <f t="shared" ca="1" si="14"/>
        <v>38775.9</v>
      </c>
      <c r="AB65" s="28">
        <f t="shared" ca="1" si="14"/>
        <v>11383.029999999999</v>
      </c>
      <c r="AC65" s="28">
        <f t="shared" ca="1" si="14"/>
        <v>1412.06</v>
      </c>
      <c r="AD65" s="28">
        <f t="shared" ca="1" si="14"/>
        <v>932.06</v>
      </c>
      <c r="AE65" s="28">
        <f t="shared" ca="1" si="14"/>
        <v>1582.33</v>
      </c>
      <c r="AF65" s="28">
        <f t="shared" ca="1" si="14"/>
        <v>2016.94</v>
      </c>
      <c r="AG65" s="28">
        <f t="shared" ca="1" si="14"/>
        <v>1517.33</v>
      </c>
      <c r="AH65" s="28">
        <f t="shared" ca="1" si="14"/>
        <v>7861.48</v>
      </c>
      <c r="AI65" s="28">
        <f t="shared" ca="1" si="14"/>
        <v>4306.7900000000009</v>
      </c>
      <c r="AJ65" s="28">
        <f t="shared" ca="1" si="14"/>
        <v>2953.33</v>
      </c>
      <c r="AK65" s="28">
        <f t="shared" ca="1" si="14"/>
        <v>2688.24</v>
      </c>
      <c r="AL65" s="28">
        <f t="shared" ca="1" si="14"/>
        <v>4282.8</v>
      </c>
      <c r="AM65" s="28">
        <f t="shared" ca="1" si="14"/>
        <v>4538.1000000000004</v>
      </c>
      <c r="AN65" s="28">
        <f t="shared" ca="1" si="14"/>
        <v>4286.12</v>
      </c>
      <c r="AO65" s="28">
        <f t="shared" ca="1" si="14"/>
        <v>1575.5500000000002</v>
      </c>
      <c r="AP65" s="28">
        <f t="shared" ca="1" si="14"/>
        <v>4301.16</v>
      </c>
      <c r="AQ65" s="28">
        <f t="shared" ca="1" si="14"/>
        <v>8748.2999999999993</v>
      </c>
      <c r="AR65" s="28">
        <f t="shared" ca="1" si="14"/>
        <v>4978.5600000000004</v>
      </c>
      <c r="AS65" s="28">
        <f t="shared" ca="1" si="14"/>
        <v>1573.08</v>
      </c>
      <c r="AT65" s="28">
        <f t="shared" ca="1" si="14"/>
        <v>2033.6399999999999</v>
      </c>
      <c r="AU65" s="28">
        <f t="shared" ca="1" si="14"/>
        <v>24939.690000000002</v>
      </c>
      <c r="AV65" s="28">
        <f t="shared" ca="1" si="14"/>
        <v>15850.01</v>
      </c>
      <c r="AW65" s="28">
        <f t="shared" ca="1" si="14"/>
        <v>15607.21</v>
      </c>
      <c r="AX65" s="28">
        <f t="shared" ca="1" si="14"/>
        <v>15627</v>
      </c>
      <c r="AY65" s="28">
        <f t="shared" ca="1" si="14"/>
        <v>4577.5200000000004</v>
      </c>
      <c r="AZ65" s="28">
        <f t="shared" ca="1" si="14"/>
        <v>14291.63</v>
      </c>
      <c r="BA65" s="28">
        <f t="shared" ca="1" si="14"/>
        <v>36517.879999999997</v>
      </c>
      <c r="BB65" s="28">
        <f t="shared" ca="1" si="14"/>
        <v>22227.22</v>
      </c>
      <c r="BC65" s="28">
        <f t="shared" ca="1" si="14"/>
        <v>1962.84</v>
      </c>
      <c r="BD65" s="28">
        <f t="shared" ca="1" si="14"/>
        <v>14068.97</v>
      </c>
      <c r="BE65" s="28">
        <f t="shared" ca="1" si="14"/>
        <v>19080.87</v>
      </c>
      <c r="BF65" s="29"/>
      <c r="BG65" s="28">
        <f t="shared" ca="1" si="10"/>
        <v>17653.95</v>
      </c>
      <c r="BH65" s="28">
        <f t="shared" ca="1" si="10"/>
        <v>4175.51</v>
      </c>
      <c r="BI65" s="28">
        <f t="shared" ca="1" si="10"/>
        <v>10261.509999999998</v>
      </c>
      <c r="BJ65" s="28">
        <f t="shared" ca="1" si="10"/>
        <v>18773.48</v>
      </c>
      <c r="BK65" s="28">
        <f t="shared" ca="1" si="10"/>
        <v>7762.89</v>
      </c>
      <c r="BL65" s="28">
        <f t="shared" ca="1" si="10"/>
        <v>16332.45</v>
      </c>
      <c r="BM65" s="28">
        <f t="shared" ca="1" si="10"/>
        <v>13330.35</v>
      </c>
      <c r="BN65" s="28">
        <f t="shared" ca="1" si="10"/>
        <v>4478.3999999999996</v>
      </c>
      <c r="BO65" s="28">
        <f t="shared" ca="1" si="10"/>
        <v>18897.57</v>
      </c>
      <c r="BP65" s="28">
        <f t="shared" ca="1" si="10"/>
        <v>7400.2100000000009</v>
      </c>
      <c r="BQ65" s="28">
        <f t="shared" ca="1" si="10"/>
        <v>4399</v>
      </c>
      <c r="BR65" s="28">
        <f t="shared" ca="1" si="10"/>
        <v>7918.12</v>
      </c>
      <c r="BS65" s="28">
        <f t="shared" ca="1" si="10"/>
        <v>1448.26</v>
      </c>
      <c r="BT65" s="28">
        <f t="shared" ca="1" si="10"/>
        <v>1185.5300000000002</v>
      </c>
      <c r="BU65" s="28">
        <f t="shared" ca="1" si="10"/>
        <v>10245.400000000001</v>
      </c>
      <c r="BV65" s="28">
        <f t="shared" ca="1" si="10"/>
        <v>988.74</v>
      </c>
      <c r="BW65" s="28">
        <f t="shared" ca="1" si="10"/>
        <v>1862.36</v>
      </c>
      <c r="BX65" s="28">
        <f t="shared" ca="1" si="10"/>
        <v>6939.6</v>
      </c>
      <c r="BY65" s="29"/>
      <c r="BZ65" s="29"/>
      <c r="CA65" s="29"/>
      <c r="CB65" s="29"/>
      <c r="CC65" s="28">
        <f t="shared" ca="1" si="11"/>
        <v>4815.5</v>
      </c>
      <c r="CD65" s="28">
        <f t="shared" ca="1" si="11"/>
        <v>2554.0300000000002</v>
      </c>
      <c r="CE65" s="28">
        <f t="shared" ca="1" si="11"/>
        <v>802.42000000000007</v>
      </c>
      <c r="CF65" s="28">
        <f t="shared" ca="1" si="11"/>
        <v>609.16</v>
      </c>
      <c r="CG65" s="28">
        <f t="shared" ca="1" si="11"/>
        <v>1755.63</v>
      </c>
    </row>
    <row r="66" spans="1:85" x14ac:dyDescent="0.3">
      <c r="A66" s="25">
        <v>2011</v>
      </c>
      <c r="B66" s="28">
        <f t="shared" ca="1" si="2"/>
        <v>494912.98000000004</v>
      </c>
      <c r="C66" s="29"/>
      <c r="D66" s="28">
        <f t="shared" ca="1" si="8"/>
        <v>13974.859999999999</v>
      </c>
      <c r="E66" s="28">
        <f t="shared" ca="1" si="8"/>
        <v>38813.74</v>
      </c>
      <c r="F66" s="28">
        <f t="shared" ca="1" si="8"/>
        <v>72248.62999999999</v>
      </c>
      <c r="G66" s="28">
        <f t="shared" ca="1" si="8"/>
        <v>28297.73</v>
      </c>
      <c r="H66" s="28">
        <f t="shared" ca="1" si="8"/>
        <v>32961.040000000001</v>
      </c>
      <c r="I66" s="28">
        <f t="shared" ca="1" si="8"/>
        <v>16535.8</v>
      </c>
      <c r="J66" s="28">
        <f t="shared" ca="1" si="8"/>
        <v>55622.21</v>
      </c>
      <c r="K66" s="28">
        <f t="shared" ca="1" si="8"/>
        <v>61417.29</v>
      </c>
      <c r="L66" s="28">
        <f t="shared" ca="1" si="8"/>
        <v>16616.8</v>
      </c>
      <c r="M66" s="28">
        <f t="shared" ca="1" si="8"/>
        <v>45934.81</v>
      </c>
      <c r="N66" s="28">
        <f t="shared" ca="1" si="8"/>
        <v>34186.35</v>
      </c>
      <c r="O66" s="28">
        <f t="shared" ca="1" si="8"/>
        <v>17406.099999999999</v>
      </c>
      <c r="P66" s="28">
        <f t="shared" ca="1" si="8"/>
        <v>24781</v>
      </c>
      <c r="Q66" s="28">
        <f t="shared" ca="1" si="8"/>
        <v>20129.21</v>
      </c>
      <c r="R66" s="29"/>
      <c r="S66" s="29"/>
      <c r="T66" s="29"/>
      <c r="U66" s="28">
        <f t="shared" ca="1" si="12"/>
        <v>7224.6299999999992</v>
      </c>
      <c r="V66" s="28">
        <f t="shared" ca="1" si="12"/>
        <v>3214.01</v>
      </c>
      <c r="W66" s="26">
        <f t="shared" si="3"/>
        <v>244</v>
      </c>
      <c r="X66" s="28">
        <f t="shared" ca="1" si="14"/>
        <v>13439.380000000001</v>
      </c>
      <c r="Y66" s="28">
        <f t="shared" ca="1" si="14"/>
        <v>265.75</v>
      </c>
      <c r="Z66" s="28">
        <f t="shared" ca="1" si="14"/>
        <v>269.74</v>
      </c>
      <c r="AA66" s="28">
        <f t="shared" ca="1" si="14"/>
        <v>38813.74</v>
      </c>
      <c r="AB66" s="28">
        <f t="shared" ca="1" si="14"/>
        <v>10217.31</v>
      </c>
      <c r="AC66" s="28">
        <f t="shared" ca="1" si="14"/>
        <v>1170.3800000000001</v>
      </c>
      <c r="AD66" s="28">
        <f t="shared" ca="1" si="14"/>
        <v>884.05000000000007</v>
      </c>
      <c r="AE66" s="28">
        <f t="shared" ca="1" si="14"/>
        <v>1628.01</v>
      </c>
      <c r="AF66" s="28">
        <f t="shared" ca="1" si="14"/>
        <v>2145.96</v>
      </c>
      <c r="AG66" s="28">
        <f t="shared" ca="1" si="14"/>
        <v>1632.84</v>
      </c>
      <c r="AH66" s="28">
        <f t="shared" ca="1" si="14"/>
        <v>7784.6</v>
      </c>
      <c r="AI66" s="28">
        <f t="shared" ca="1" si="14"/>
        <v>4319.74</v>
      </c>
      <c r="AJ66" s="28">
        <f t="shared" ca="1" si="14"/>
        <v>3053.1800000000003</v>
      </c>
      <c r="AK66" s="28">
        <f t="shared" ca="1" si="14"/>
        <v>2574.4499999999998</v>
      </c>
      <c r="AL66" s="28">
        <f t="shared" ca="1" si="14"/>
        <v>4155.88</v>
      </c>
      <c r="AM66" s="28">
        <f t="shared" ca="1" si="14"/>
        <v>4555.8600000000006</v>
      </c>
      <c r="AN66" s="28">
        <f t="shared" ca="1" si="14"/>
        <v>4352.13</v>
      </c>
      <c r="AO66" s="28">
        <f t="shared" ca="1" si="14"/>
        <v>1502.81</v>
      </c>
      <c r="AP66" s="28">
        <f t="shared" ca="1" si="14"/>
        <v>4237.88</v>
      </c>
      <c r="AQ66" s="28">
        <f t="shared" ca="1" si="14"/>
        <v>9226.14</v>
      </c>
      <c r="AR66" s="28">
        <f t="shared" ca="1" si="14"/>
        <v>5164.0200000000004</v>
      </c>
      <c r="AS66" s="28">
        <f t="shared" ca="1" si="14"/>
        <v>1546.49</v>
      </c>
      <c r="AT66" s="28">
        <f t="shared" ca="1" si="14"/>
        <v>2096.91</v>
      </c>
      <c r="AU66" s="28">
        <f t="shared" ca="1" si="14"/>
        <v>28297.73</v>
      </c>
      <c r="AV66" s="28">
        <f t="shared" ca="1" si="14"/>
        <v>17016.759999999998</v>
      </c>
      <c r="AW66" s="28">
        <f t="shared" ca="1" si="14"/>
        <v>15944.289999999999</v>
      </c>
      <c r="AX66" s="28">
        <f t="shared" ca="1" si="14"/>
        <v>16535.8</v>
      </c>
      <c r="AY66" s="28">
        <f t="shared" ca="1" si="14"/>
        <v>4633.1900000000005</v>
      </c>
      <c r="AZ66" s="28">
        <f t="shared" ca="1" si="14"/>
        <v>14417.73</v>
      </c>
      <c r="BA66" s="28">
        <f t="shared" ca="1" si="14"/>
        <v>36571.29</v>
      </c>
      <c r="BB66" s="28">
        <f t="shared" ca="1" si="14"/>
        <v>21295.02</v>
      </c>
      <c r="BC66" s="28">
        <f t="shared" ca="1" si="14"/>
        <v>2775.81</v>
      </c>
      <c r="BD66" s="28">
        <f t="shared" ca="1" si="14"/>
        <v>16156.51</v>
      </c>
      <c r="BE66" s="28">
        <f t="shared" ca="1" si="14"/>
        <v>19498.36</v>
      </c>
      <c r="BF66" s="29"/>
      <c r="BG66" s="28">
        <f t="shared" ca="1" si="10"/>
        <v>16616.8</v>
      </c>
      <c r="BH66" s="28">
        <f t="shared" ca="1" si="10"/>
        <v>4427.91</v>
      </c>
      <c r="BI66" s="28">
        <f t="shared" ca="1" si="10"/>
        <v>11213.76</v>
      </c>
      <c r="BJ66" s="28">
        <f t="shared" ref="BG66:BX73" ca="1" si="15">SUM(OFFSET(BJ$76,$W66,0,4,1))</f>
        <v>22248.429999999997</v>
      </c>
      <c r="BK66" s="28">
        <f t="shared" ca="1" si="15"/>
        <v>8044.74</v>
      </c>
      <c r="BL66" s="28">
        <f t="shared" ca="1" si="15"/>
        <v>17159.16</v>
      </c>
      <c r="BM66" s="28">
        <f t="shared" ca="1" si="15"/>
        <v>12114.920000000002</v>
      </c>
      <c r="BN66" s="28">
        <f t="shared" ca="1" si="15"/>
        <v>4912.26</v>
      </c>
      <c r="BO66" s="28">
        <f t="shared" ca="1" si="15"/>
        <v>17406.099999999999</v>
      </c>
      <c r="BP66" s="28">
        <f t="shared" ca="1" si="15"/>
        <v>8290.07</v>
      </c>
      <c r="BQ66" s="28">
        <f t="shared" ca="1" si="15"/>
        <v>4523.07</v>
      </c>
      <c r="BR66" s="28">
        <f t="shared" ca="1" si="15"/>
        <v>9245.9599999999991</v>
      </c>
      <c r="BS66" s="28">
        <f t="shared" ca="1" si="15"/>
        <v>1475.1399999999999</v>
      </c>
      <c r="BT66" s="28">
        <f t="shared" ca="1" si="15"/>
        <v>1246.76</v>
      </c>
      <c r="BU66" s="28">
        <f t="shared" ca="1" si="15"/>
        <v>10438.6</v>
      </c>
      <c r="BV66" s="28">
        <f t="shared" ca="1" si="15"/>
        <v>993.24</v>
      </c>
      <c r="BW66" s="28">
        <f t="shared" ca="1" si="15"/>
        <v>1862.15</v>
      </c>
      <c r="BX66" s="28">
        <f t="shared" ca="1" si="15"/>
        <v>6835.23</v>
      </c>
      <c r="BY66" s="29"/>
      <c r="BZ66" s="29"/>
      <c r="CA66" s="29"/>
      <c r="CB66" s="29"/>
      <c r="CC66" s="28">
        <f t="shared" ca="1" si="11"/>
        <v>4652.8500000000004</v>
      </c>
      <c r="CD66" s="28">
        <f t="shared" ca="1" si="11"/>
        <v>2571.7800000000002</v>
      </c>
      <c r="CE66" s="28">
        <f t="shared" ca="1" si="11"/>
        <v>786.06</v>
      </c>
      <c r="CF66" s="28">
        <f t="shared" ca="1" si="11"/>
        <v>672.95</v>
      </c>
      <c r="CG66" s="28">
        <f t="shared" ca="1" si="11"/>
        <v>1754.9999999999998</v>
      </c>
    </row>
    <row r="67" spans="1:85" x14ac:dyDescent="0.3">
      <c r="A67" s="25">
        <v>2012</v>
      </c>
      <c r="B67" s="28">
        <f t="shared" ca="1" si="2"/>
        <v>506077.60000000003</v>
      </c>
      <c r="C67" s="29"/>
      <c r="D67" s="28">
        <f t="shared" ref="D67:Q69" ca="1" si="16">SUM(OFFSET(D$76,$W67,0,4,1))</f>
        <v>14299.009999999998</v>
      </c>
      <c r="E67" s="28">
        <f t="shared" ca="1" si="16"/>
        <v>42015.62</v>
      </c>
      <c r="F67" s="28">
        <f t="shared" ca="1" si="16"/>
        <v>74707.47</v>
      </c>
      <c r="G67" s="28">
        <f t="shared" ca="1" si="16"/>
        <v>30747.879999999997</v>
      </c>
      <c r="H67" s="28">
        <f t="shared" ca="1" si="16"/>
        <v>34431.369999999995</v>
      </c>
      <c r="I67" s="28">
        <f t="shared" ca="1" si="16"/>
        <v>17895.710000000003</v>
      </c>
      <c r="J67" s="28">
        <f t="shared" ca="1" si="16"/>
        <v>55503.759999999995</v>
      </c>
      <c r="K67" s="28">
        <f t="shared" ca="1" si="16"/>
        <v>61586.1</v>
      </c>
      <c r="L67" s="28">
        <f t="shared" ca="1" si="16"/>
        <v>15734.03</v>
      </c>
      <c r="M67" s="28">
        <f t="shared" ca="1" si="16"/>
        <v>45653.91</v>
      </c>
      <c r="N67" s="28">
        <f t="shared" ca="1" si="16"/>
        <v>33932.239999999998</v>
      </c>
      <c r="O67" s="28">
        <f t="shared" ca="1" si="16"/>
        <v>16264.81</v>
      </c>
      <c r="P67" s="28">
        <f t="shared" ca="1" si="16"/>
        <v>26869.89</v>
      </c>
      <c r="Q67" s="28">
        <f t="shared" ca="1" si="16"/>
        <v>20850.410000000003</v>
      </c>
      <c r="R67" s="29"/>
      <c r="S67" s="29"/>
      <c r="T67" s="29"/>
      <c r="U67" s="28">
        <f t="shared" ca="1" si="12"/>
        <v>7060.58</v>
      </c>
      <c r="V67" s="28">
        <f t="shared" ca="1" si="12"/>
        <v>3001.8</v>
      </c>
      <c r="W67" s="26">
        <f t="shared" si="3"/>
        <v>248</v>
      </c>
      <c r="X67" s="28">
        <f t="shared" ca="1" si="14"/>
        <v>13708.869999999999</v>
      </c>
      <c r="Y67" s="28">
        <f t="shared" ca="1" si="14"/>
        <v>280.52999999999997</v>
      </c>
      <c r="Z67" s="28">
        <f t="shared" ca="1" si="14"/>
        <v>309.62</v>
      </c>
      <c r="AA67" s="28">
        <f t="shared" ca="1" si="14"/>
        <v>42015.62</v>
      </c>
      <c r="AB67" s="28">
        <f t="shared" ca="1" si="14"/>
        <v>10897.57</v>
      </c>
      <c r="AC67" s="28">
        <f t="shared" ca="1" si="14"/>
        <v>1173.6400000000001</v>
      </c>
      <c r="AD67" s="28">
        <f t="shared" ca="1" si="14"/>
        <v>869.38</v>
      </c>
      <c r="AE67" s="28">
        <f t="shared" ca="1" si="14"/>
        <v>1848.77</v>
      </c>
      <c r="AF67" s="28">
        <f t="shared" ca="1" si="14"/>
        <v>2256.25</v>
      </c>
      <c r="AG67" s="28">
        <f t="shared" ca="1" si="14"/>
        <v>1557.49</v>
      </c>
      <c r="AH67" s="28">
        <f t="shared" ca="1" si="14"/>
        <v>7749.18</v>
      </c>
      <c r="AI67" s="28">
        <f t="shared" ca="1" si="14"/>
        <v>4588.1899999999996</v>
      </c>
      <c r="AJ67" s="28">
        <f t="shared" ca="1" si="14"/>
        <v>3045.21</v>
      </c>
      <c r="AK67" s="28">
        <f t="shared" ca="1" si="14"/>
        <v>2689.98</v>
      </c>
      <c r="AL67" s="28">
        <f t="shared" ca="1" si="14"/>
        <v>4143.04</v>
      </c>
      <c r="AM67" s="28">
        <f t="shared" ca="1" si="14"/>
        <v>4826.6900000000005</v>
      </c>
      <c r="AN67" s="28">
        <f t="shared" ca="1" si="14"/>
        <v>4455.2</v>
      </c>
      <c r="AO67" s="28">
        <f t="shared" ca="1" si="14"/>
        <v>1523.74</v>
      </c>
      <c r="AP67" s="28">
        <f t="shared" ca="1" si="14"/>
        <v>4370.3</v>
      </c>
      <c r="AQ67" s="28">
        <f t="shared" ca="1" si="14"/>
        <v>9449.0499999999993</v>
      </c>
      <c r="AR67" s="28">
        <f t="shared" ca="1" si="14"/>
        <v>5457.49</v>
      </c>
      <c r="AS67" s="28">
        <f t="shared" ca="1" si="14"/>
        <v>1664.78</v>
      </c>
      <c r="AT67" s="28">
        <f t="shared" ca="1" si="14"/>
        <v>2141.54</v>
      </c>
      <c r="AU67" s="28">
        <f t="shared" ca="1" si="14"/>
        <v>30747.879999999997</v>
      </c>
      <c r="AV67" s="28">
        <f t="shared" ca="1" si="14"/>
        <v>17764.55</v>
      </c>
      <c r="AW67" s="28">
        <f t="shared" ca="1" si="14"/>
        <v>16666.82</v>
      </c>
      <c r="AX67" s="28">
        <f t="shared" ca="1" si="14"/>
        <v>17895.710000000003</v>
      </c>
      <c r="AY67" s="28">
        <f t="shared" ca="1" si="14"/>
        <v>4647.3599999999997</v>
      </c>
      <c r="AZ67" s="28">
        <f t="shared" ca="1" si="14"/>
        <v>14952.949999999999</v>
      </c>
      <c r="BA67" s="28">
        <f t="shared" ca="1" si="14"/>
        <v>35903.449999999997</v>
      </c>
      <c r="BB67" s="28">
        <f t="shared" ca="1" si="14"/>
        <v>20559.990000000002</v>
      </c>
      <c r="BC67" s="28">
        <f t="shared" ca="1" si="14"/>
        <v>3128.93</v>
      </c>
      <c r="BD67" s="28">
        <f t="shared" ca="1" si="14"/>
        <v>16503.559999999998</v>
      </c>
      <c r="BE67" s="28">
        <f t="shared" ca="1" si="14"/>
        <v>19737.18</v>
      </c>
      <c r="BF67" s="29"/>
      <c r="BG67" s="28">
        <f t="shared" ca="1" si="15"/>
        <v>15734.03</v>
      </c>
      <c r="BH67" s="28">
        <f t="shared" ca="1" si="15"/>
        <v>4434.1000000000004</v>
      </c>
      <c r="BI67" s="28">
        <f t="shared" ca="1" si="15"/>
        <v>11439.740000000002</v>
      </c>
      <c r="BJ67" s="28">
        <f t="shared" ca="1" si="15"/>
        <v>21690.399999999998</v>
      </c>
      <c r="BK67" s="28">
        <f t="shared" ca="1" si="15"/>
        <v>8089.67</v>
      </c>
      <c r="BL67" s="28">
        <f t="shared" ca="1" si="15"/>
        <v>18103.48</v>
      </c>
      <c r="BM67" s="28">
        <f t="shared" ca="1" si="15"/>
        <v>10801.32</v>
      </c>
      <c r="BN67" s="28">
        <f t="shared" ca="1" si="15"/>
        <v>5027.43</v>
      </c>
      <c r="BO67" s="28">
        <f t="shared" ca="1" si="15"/>
        <v>16264.81</v>
      </c>
      <c r="BP67" s="28">
        <f t="shared" ca="1" si="15"/>
        <v>9144.64</v>
      </c>
      <c r="BQ67" s="28">
        <f t="shared" ca="1" si="15"/>
        <v>4753.4799999999996</v>
      </c>
      <c r="BR67" s="28">
        <f t="shared" ca="1" si="15"/>
        <v>10254.029999999999</v>
      </c>
      <c r="BS67" s="28">
        <f t="shared" ca="1" si="15"/>
        <v>1445.0700000000002</v>
      </c>
      <c r="BT67" s="28">
        <f t="shared" ca="1" si="15"/>
        <v>1272.68</v>
      </c>
      <c r="BU67" s="28">
        <f t="shared" ca="1" si="15"/>
        <v>11294.869999999999</v>
      </c>
      <c r="BV67" s="28">
        <f t="shared" ca="1" si="15"/>
        <v>968.34</v>
      </c>
      <c r="BW67" s="28">
        <f t="shared" ca="1" si="15"/>
        <v>1851.6100000000001</v>
      </c>
      <c r="BX67" s="28">
        <f t="shared" ca="1" si="15"/>
        <v>6735.59</v>
      </c>
      <c r="BY67" s="29"/>
      <c r="BZ67" s="29"/>
      <c r="CA67" s="29"/>
      <c r="CB67" s="29"/>
      <c r="CC67" s="28">
        <f t="shared" ca="1" si="11"/>
        <v>4451.59</v>
      </c>
      <c r="CD67" s="28">
        <f t="shared" ca="1" si="11"/>
        <v>2609.0100000000002</v>
      </c>
      <c r="CE67" s="28">
        <f t="shared" ca="1" si="11"/>
        <v>769.72</v>
      </c>
      <c r="CF67" s="28">
        <f t="shared" ca="1" si="11"/>
        <v>553.47</v>
      </c>
      <c r="CG67" s="28">
        <f t="shared" ca="1" si="11"/>
        <v>1678.6100000000001</v>
      </c>
    </row>
    <row r="68" spans="1:85" x14ac:dyDescent="0.3">
      <c r="A68" s="25">
        <v>2013</v>
      </c>
      <c r="B68" s="28">
        <f t="shared" ca="1" si="2"/>
        <v>508164.47</v>
      </c>
      <c r="C68" s="29"/>
      <c r="D68" s="28">
        <f t="shared" ca="1" si="16"/>
        <v>14240.81</v>
      </c>
      <c r="E68" s="28">
        <f t="shared" ca="1" si="16"/>
        <v>43679.16</v>
      </c>
      <c r="F68" s="28">
        <f t="shared" ca="1" si="16"/>
        <v>71690.390000000014</v>
      </c>
      <c r="G68" s="28">
        <f t="shared" ca="1" si="16"/>
        <v>32656.97</v>
      </c>
      <c r="H68" s="28">
        <f t="shared" ca="1" si="16"/>
        <v>36230.160000000003</v>
      </c>
      <c r="I68" s="28">
        <f t="shared" ca="1" si="16"/>
        <v>18578.68</v>
      </c>
      <c r="J68" s="28">
        <f t="shared" ca="1" si="16"/>
        <v>54693.08</v>
      </c>
      <c r="K68" s="28">
        <f t="shared" ca="1" si="16"/>
        <v>60519.009999999995</v>
      </c>
      <c r="L68" s="28">
        <f t="shared" ca="1" si="16"/>
        <v>15207.119999999999</v>
      </c>
      <c r="M68" s="28">
        <f t="shared" ca="1" si="16"/>
        <v>47857.71</v>
      </c>
      <c r="N68" s="28">
        <f t="shared" ca="1" si="16"/>
        <v>34327.340000000004</v>
      </c>
      <c r="O68" s="28">
        <f t="shared" ca="1" si="16"/>
        <v>15429.240000000002</v>
      </c>
      <c r="P68" s="28">
        <f t="shared" ca="1" si="16"/>
        <v>27089.01</v>
      </c>
      <c r="Q68" s="28">
        <f t="shared" ca="1" si="16"/>
        <v>20282.62</v>
      </c>
      <c r="R68" s="29"/>
      <c r="S68" s="29"/>
      <c r="T68" s="29"/>
      <c r="U68" s="28">
        <f t="shared" ca="1" si="12"/>
        <v>6926.6900000000005</v>
      </c>
      <c r="V68" s="28">
        <f t="shared" ca="1" si="12"/>
        <v>3126.2799999999997</v>
      </c>
      <c r="W68" s="26">
        <f t="shared" si="3"/>
        <v>252</v>
      </c>
      <c r="X68" s="28">
        <f t="shared" ca="1" si="14"/>
        <v>13652.27</v>
      </c>
      <c r="Y68" s="28">
        <f t="shared" ca="1" si="14"/>
        <v>264.45999999999998</v>
      </c>
      <c r="Z68" s="28">
        <f t="shared" ca="1" si="14"/>
        <v>324.07</v>
      </c>
      <c r="AA68" s="28">
        <f t="shared" ca="1" si="14"/>
        <v>43679.16</v>
      </c>
      <c r="AB68" s="28">
        <f t="shared" ca="1" si="14"/>
        <v>10203.240000000002</v>
      </c>
      <c r="AC68" s="28">
        <f t="shared" ca="1" si="14"/>
        <v>1025.6799999999998</v>
      </c>
      <c r="AD68" s="28">
        <f t="shared" ca="1" si="14"/>
        <v>820.74</v>
      </c>
      <c r="AE68" s="28">
        <f t="shared" ca="1" si="14"/>
        <v>1650.5</v>
      </c>
      <c r="AF68" s="28">
        <f t="shared" ca="1" si="14"/>
        <v>2136.04</v>
      </c>
      <c r="AG68" s="28">
        <f t="shared" ca="1" si="14"/>
        <v>1498.83</v>
      </c>
      <c r="AH68" s="28">
        <f t="shared" ca="1" si="14"/>
        <v>7377.17</v>
      </c>
      <c r="AI68" s="28">
        <f t="shared" ca="1" si="14"/>
        <v>4437.3999999999996</v>
      </c>
      <c r="AJ68" s="28">
        <f t="shared" ca="1" si="14"/>
        <v>2916.7200000000003</v>
      </c>
      <c r="AK68" s="28">
        <f t="shared" ca="1" si="14"/>
        <v>2513.35</v>
      </c>
      <c r="AL68" s="28">
        <f t="shared" ca="1" si="14"/>
        <v>3844.97</v>
      </c>
      <c r="AM68" s="28">
        <f t="shared" ca="1" si="14"/>
        <v>4867.1100000000006</v>
      </c>
      <c r="AN68" s="28">
        <f t="shared" ca="1" si="14"/>
        <v>4260.22</v>
      </c>
      <c r="AO68" s="28">
        <f t="shared" ca="1" si="14"/>
        <v>1418.95</v>
      </c>
      <c r="AP68" s="28">
        <f t="shared" ca="1" si="14"/>
        <v>4288.08</v>
      </c>
      <c r="AQ68" s="28">
        <f t="shared" ca="1" si="14"/>
        <v>9371.76</v>
      </c>
      <c r="AR68" s="28">
        <f t="shared" ca="1" si="14"/>
        <v>5469.3</v>
      </c>
      <c r="AS68" s="28">
        <f t="shared" ca="1" si="14"/>
        <v>1588.58</v>
      </c>
      <c r="AT68" s="28">
        <f t="shared" ca="1" si="14"/>
        <v>2001.75</v>
      </c>
      <c r="AU68" s="28">
        <f t="shared" ca="1" si="14"/>
        <v>32656.97</v>
      </c>
      <c r="AV68" s="28">
        <f t="shared" ca="1" si="14"/>
        <v>18726.239999999998</v>
      </c>
      <c r="AW68" s="28">
        <f t="shared" ca="1" si="14"/>
        <v>17503.919999999998</v>
      </c>
      <c r="AX68" s="28">
        <f t="shared" ca="1" si="14"/>
        <v>18578.68</v>
      </c>
      <c r="AY68" s="28">
        <f t="shared" ca="1" si="14"/>
        <v>4548.05</v>
      </c>
      <c r="AZ68" s="28">
        <f t="shared" ca="1" si="14"/>
        <v>14558.78</v>
      </c>
      <c r="BA68" s="28">
        <f t="shared" ca="1" si="14"/>
        <v>35586.25</v>
      </c>
      <c r="BB68" s="28">
        <f t="shared" ca="1" si="14"/>
        <v>19462.169999999998</v>
      </c>
      <c r="BC68" s="28">
        <f t="shared" ca="1" si="14"/>
        <v>3375.05</v>
      </c>
      <c r="BD68" s="28">
        <f t="shared" ca="1" si="14"/>
        <v>15597.02</v>
      </c>
      <c r="BE68" s="28">
        <f t="shared" ca="1" si="14"/>
        <v>20458.21</v>
      </c>
      <c r="BF68" s="29"/>
      <c r="BG68" s="28">
        <f t="shared" ca="1" si="15"/>
        <v>15207.119999999999</v>
      </c>
      <c r="BH68" s="28">
        <f t="shared" ca="1" si="15"/>
        <v>4315.2699999999995</v>
      </c>
      <c r="BI68" s="28">
        <f t="shared" ca="1" si="15"/>
        <v>11331.980000000001</v>
      </c>
      <c r="BJ68" s="28">
        <f t="shared" ca="1" si="15"/>
        <v>23890.489999999998</v>
      </c>
      <c r="BK68" s="28">
        <f t="shared" ca="1" si="15"/>
        <v>8319.98</v>
      </c>
      <c r="BL68" s="28">
        <f t="shared" ca="1" si="15"/>
        <v>19141.589999999997</v>
      </c>
      <c r="BM68" s="28">
        <f t="shared" ca="1" si="15"/>
        <v>10090.720000000001</v>
      </c>
      <c r="BN68" s="28">
        <f t="shared" ca="1" si="15"/>
        <v>5095.04</v>
      </c>
      <c r="BO68" s="28">
        <f t="shared" ca="1" si="15"/>
        <v>15429.240000000002</v>
      </c>
      <c r="BP68" s="28">
        <f t="shared" ca="1" si="15"/>
        <v>9522.880000000001</v>
      </c>
      <c r="BQ68" s="28">
        <f t="shared" ca="1" si="15"/>
        <v>5010.9799999999996</v>
      </c>
      <c r="BR68" s="28">
        <f t="shared" ca="1" si="15"/>
        <v>9796.93</v>
      </c>
      <c r="BS68" s="28">
        <f t="shared" ca="1" si="15"/>
        <v>1463.5</v>
      </c>
      <c r="BT68" s="28">
        <f t="shared" ca="1" si="15"/>
        <v>1294.71</v>
      </c>
      <c r="BU68" s="28">
        <f t="shared" ca="1" si="15"/>
        <v>10754.08</v>
      </c>
      <c r="BV68" s="28">
        <f t="shared" ca="1" si="15"/>
        <v>997.3</v>
      </c>
      <c r="BW68" s="28">
        <f t="shared" ca="1" si="15"/>
        <v>1873.5</v>
      </c>
      <c r="BX68" s="28">
        <f t="shared" ca="1" si="15"/>
        <v>6657.73</v>
      </c>
      <c r="BY68" s="29"/>
      <c r="BZ68" s="29"/>
      <c r="CA68" s="29"/>
      <c r="CB68" s="29"/>
      <c r="CC68" s="28">
        <f t="shared" ref="CC68:CG73" ca="1" si="17">SUM(OFFSET(CC$76,$W68,0,4,1))</f>
        <v>4284.49</v>
      </c>
      <c r="CD68" s="28">
        <f t="shared" ca="1" si="17"/>
        <v>2642.2</v>
      </c>
      <c r="CE68" s="28">
        <f t="shared" ca="1" si="17"/>
        <v>761.52</v>
      </c>
      <c r="CF68" s="28">
        <f t="shared" ca="1" si="17"/>
        <v>590.79999999999995</v>
      </c>
      <c r="CG68" s="28">
        <f t="shared" ca="1" si="17"/>
        <v>1773.9399999999998</v>
      </c>
    </row>
    <row r="69" spans="1:85" x14ac:dyDescent="0.3">
      <c r="A69" s="25">
        <v>2014</v>
      </c>
      <c r="B69" s="28">
        <f t="shared" ca="1" si="2"/>
        <v>526358.35</v>
      </c>
      <c r="C69" s="29"/>
      <c r="D69" s="28">
        <f t="shared" ca="1" si="16"/>
        <v>15213.079999999998</v>
      </c>
      <c r="E69" s="28">
        <f t="shared" ca="1" si="16"/>
        <v>45092.800000000003</v>
      </c>
      <c r="F69" s="28">
        <f t="shared" ca="1" si="16"/>
        <v>77347.67</v>
      </c>
      <c r="G69" s="28">
        <f t="shared" ca="1" si="16"/>
        <v>36447.919999999998</v>
      </c>
      <c r="H69" s="28">
        <f t="shared" ca="1" si="16"/>
        <v>37832.410000000003</v>
      </c>
      <c r="I69" s="28">
        <f t="shared" ca="1" si="16"/>
        <v>19400.97</v>
      </c>
      <c r="J69" s="28">
        <f t="shared" ca="1" si="16"/>
        <v>57900.97</v>
      </c>
      <c r="K69" s="28">
        <f t="shared" ca="1" si="16"/>
        <v>61748.5</v>
      </c>
      <c r="L69" s="28">
        <f t="shared" ca="1" si="16"/>
        <v>15703.22</v>
      </c>
      <c r="M69" s="28">
        <f t="shared" ca="1" si="16"/>
        <v>44447.840000000004</v>
      </c>
      <c r="N69" s="28">
        <f t="shared" ca="1" si="16"/>
        <v>34108.120000000003</v>
      </c>
      <c r="O69" s="28">
        <f t="shared" ca="1" si="16"/>
        <v>15609.86</v>
      </c>
      <c r="P69" s="28">
        <f t="shared" ca="1" si="16"/>
        <v>27925.640000000003</v>
      </c>
      <c r="Q69" s="28">
        <f t="shared" ca="1" si="16"/>
        <v>21437.829999999998</v>
      </c>
      <c r="R69" s="29"/>
      <c r="S69" s="29"/>
      <c r="T69" s="29"/>
      <c r="U69" s="28">
        <f t="shared" ref="U69:AJ73" ca="1" si="18">SUM(OFFSET(U$76,$W69,0,4,1))</f>
        <v>7096.23</v>
      </c>
      <c r="V69" s="28">
        <f t="shared" ca="1" si="18"/>
        <v>3190.02</v>
      </c>
      <c r="W69" s="26">
        <f t="shared" si="3"/>
        <v>256</v>
      </c>
      <c r="X69" s="28">
        <f t="shared" ca="1" si="18"/>
        <v>14570.64</v>
      </c>
      <c r="Y69" s="28">
        <f t="shared" ca="1" si="18"/>
        <v>275.98</v>
      </c>
      <c r="Z69" s="28">
        <f t="shared" ca="1" si="18"/>
        <v>366.46</v>
      </c>
      <c r="AA69" s="28">
        <f t="shared" ca="1" si="18"/>
        <v>45092.800000000003</v>
      </c>
      <c r="AB69" s="28">
        <f t="shared" ca="1" si="18"/>
        <v>11032.6</v>
      </c>
      <c r="AC69" s="28">
        <f t="shared" ca="1" si="18"/>
        <v>1097.83</v>
      </c>
      <c r="AD69" s="28">
        <f t="shared" ca="1" si="18"/>
        <v>881.84000000000015</v>
      </c>
      <c r="AE69" s="28">
        <f t="shared" ca="1" si="18"/>
        <v>1845.1</v>
      </c>
      <c r="AF69" s="28">
        <f t="shared" ca="1" si="18"/>
        <v>2407.0700000000002</v>
      </c>
      <c r="AG69" s="28">
        <f t="shared" ca="1" si="18"/>
        <v>1568.6</v>
      </c>
      <c r="AH69" s="28">
        <f t="shared" ca="1" si="18"/>
        <v>7764.05</v>
      </c>
      <c r="AI69" s="28">
        <f t="shared" ca="1" si="18"/>
        <v>4711.34</v>
      </c>
      <c r="AJ69" s="28">
        <f t="shared" ca="1" si="18"/>
        <v>3249.99</v>
      </c>
      <c r="AK69" s="28">
        <f t="shared" ref="X69:BE73" ca="1" si="19">SUM(OFFSET(AK$76,$W69,0,4,1))</f>
        <v>2663.1400000000003</v>
      </c>
      <c r="AL69" s="28">
        <f t="shared" ca="1" si="19"/>
        <v>3859.3500000000004</v>
      </c>
      <c r="AM69" s="28">
        <f t="shared" ca="1" si="19"/>
        <v>5351.85</v>
      </c>
      <c r="AN69" s="28">
        <f t="shared" ca="1" si="19"/>
        <v>4459.2199999999993</v>
      </c>
      <c r="AO69" s="28">
        <f t="shared" ca="1" si="19"/>
        <v>1527.86</v>
      </c>
      <c r="AP69" s="28">
        <f t="shared" ca="1" si="19"/>
        <v>4536.09</v>
      </c>
      <c r="AQ69" s="28">
        <f t="shared" ca="1" si="19"/>
        <v>10775</v>
      </c>
      <c r="AR69" s="28">
        <f t="shared" ca="1" si="19"/>
        <v>5821.45</v>
      </c>
      <c r="AS69" s="28">
        <f t="shared" ca="1" si="19"/>
        <v>1729.89</v>
      </c>
      <c r="AT69" s="28">
        <f t="shared" ca="1" si="19"/>
        <v>2065.38</v>
      </c>
      <c r="AU69" s="28">
        <f t="shared" ca="1" si="19"/>
        <v>36447.919999999998</v>
      </c>
      <c r="AV69" s="28">
        <f t="shared" ca="1" si="19"/>
        <v>19827.5</v>
      </c>
      <c r="AW69" s="28">
        <f t="shared" ca="1" si="19"/>
        <v>18004.900000000001</v>
      </c>
      <c r="AX69" s="28">
        <f t="shared" ca="1" si="19"/>
        <v>19400.97</v>
      </c>
      <c r="AY69" s="28">
        <f t="shared" ca="1" si="19"/>
        <v>4860.8599999999997</v>
      </c>
      <c r="AZ69" s="28">
        <f t="shared" ca="1" si="19"/>
        <v>15331.019999999999</v>
      </c>
      <c r="BA69" s="28">
        <f t="shared" ca="1" si="19"/>
        <v>37709.099999999991</v>
      </c>
      <c r="BB69" s="28">
        <f t="shared" ca="1" si="19"/>
        <v>19994.919999999998</v>
      </c>
      <c r="BC69" s="28">
        <f t="shared" ca="1" si="19"/>
        <v>3704.56</v>
      </c>
      <c r="BD69" s="28">
        <f t="shared" ca="1" si="19"/>
        <v>15942.380000000001</v>
      </c>
      <c r="BE69" s="28">
        <f t="shared" ca="1" si="19"/>
        <v>20548.75</v>
      </c>
      <c r="BF69" s="29"/>
      <c r="BG69" s="28">
        <f t="shared" ca="1" si="15"/>
        <v>15703.22</v>
      </c>
      <c r="BH69" s="28">
        <f t="shared" ca="1" si="15"/>
        <v>4548.38</v>
      </c>
      <c r="BI69" s="28">
        <f t="shared" ca="1" si="15"/>
        <v>12136.919999999998</v>
      </c>
      <c r="BJ69" s="28">
        <f t="shared" ca="1" si="15"/>
        <v>19557.839999999997</v>
      </c>
      <c r="BK69" s="28">
        <f t="shared" ca="1" si="15"/>
        <v>8204.7099999999991</v>
      </c>
      <c r="BL69" s="28">
        <f t="shared" ca="1" si="15"/>
        <v>19228.93</v>
      </c>
      <c r="BM69" s="28">
        <f t="shared" ca="1" si="15"/>
        <v>9744.25</v>
      </c>
      <c r="BN69" s="28">
        <f t="shared" ca="1" si="15"/>
        <v>5134.9399999999996</v>
      </c>
      <c r="BO69" s="28">
        <f t="shared" ca="1" si="15"/>
        <v>15609.86</v>
      </c>
      <c r="BP69" s="28">
        <f t="shared" ca="1" si="15"/>
        <v>9737.94</v>
      </c>
      <c r="BQ69" s="28">
        <f t="shared" ca="1" si="15"/>
        <v>5494.4400000000005</v>
      </c>
      <c r="BR69" s="28">
        <f t="shared" ca="1" si="15"/>
        <v>9818.82</v>
      </c>
      <c r="BS69" s="28">
        <f t="shared" ca="1" si="15"/>
        <v>1478.02</v>
      </c>
      <c r="BT69" s="28">
        <f t="shared" ca="1" si="15"/>
        <v>1396.44</v>
      </c>
      <c r="BU69" s="28">
        <f t="shared" ca="1" si="15"/>
        <v>11819.84</v>
      </c>
      <c r="BV69" s="28">
        <f t="shared" ca="1" si="15"/>
        <v>972.53</v>
      </c>
      <c r="BW69" s="28">
        <f t="shared" ca="1" si="15"/>
        <v>1836.87</v>
      </c>
      <c r="BX69" s="28">
        <f t="shared" ca="1" si="15"/>
        <v>6808.58</v>
      </c>
      <c r="BY69" s="29"/>
      <c r="BZ69" s="29"/>
      <c r="CA69" s="29"/>
      <c r="CB69" s="29"/>
      <c r="CC69" s="28">
        <f t="shared" ca="1" si="17"/>
        <v>4256.71</v>
      </c>
      <c r="CD69" s="28">
        <f t="shared" ca="1" si="17"/>
        <v>2839.54</v>
      </c>
      <c r="CE69" s="28">
        <f t="shared" ca="1" si="17"/>
        <v>754.90000000000009</v>
      </c>
      <c r="CF69" s="28">
        <f t="shared" ca="1" si="17"/>
        <v>671.42</v>
      </c>
      <c r="CG69" s="28">
        <f t="shared" ca="1" si="17"/>
        <v>1763.7</v>
      </c>
    </row>
    <row r="70" spans="1:85" x14ac:dyDescent="0.3">
      <c r="A70" s="25">
        <v>2015</v>
      </c>
      <c r="B70" s="28">
        <f t="shared" ref="B70:Q73" ca="1" si="20">SUM(OFFSET(B$76,$W70,0,4,1))</f>
        <v>532299.89999999991</v>
      </c>
      <c r="C70" s="29"/>
      <c r="D70" s="28">
        <f t="shared" ca="1" si="20"/>
        <v>14951.89</v>
      </c>
      <c r="E70" s="28">
        <f t="shared" ca="1" si="20"/>
        <v>45219.700000000004</v>
      </c>
      <c r="F70" s="28">
        <f t="shared" ca="1" si="20"/>
        <v>74286.010000000009</v>
      </c>
      <c r="G70" s="28">
        <f t="shared" ca="1" si="20"/>
        <v>37499.369999999995</v>
      </c>
      <c r="H70" s="28">
        <f t="shared" ca="1" si="20"/>
        <v>39176.800000000003</v>
      </c>
      <c r="I70" s="28">
        <f t="shared" ca="1" si="20"/>
        <v>20343.64</v>
      </c>
      <c r="J70" s="28">
        <f t="shared" ca="1" si="20"/>
        <v>58391.090000000004</v>
      </c>
      <c r="K70" s="28">
        <f t="shared" ca="1" si="20"/>
        <v>63771.75</v>
      </c>
      <c r="L70" s="28">
        <f t="shared" ca="1" si="20"/>
        <v>16500.71</v>
      </c>
      <c r="M70" s="28">
        <f t="shared" ca="1" si="20"/>
        <v>45087.229999999996</v>
      </c>
      <c r="N70" s="28">
        <f t="shared" ca="1" si="20"/>
        <v>34614.230000000003</v>
      </c>
      <c r="O70" s="28">
        <f t="shared" ca="1" si="20"/>
        <v>15733.789999999999</v>
      </c>
      <c r="P70" s="28">
        <f t="shared" ca="1" si="20"/>
        <v>28233.02</v>
      </c>
      <c r="Q70" s="28">
        <f t="shared" ca="1" si="20"/>
        <v>21793.350000000002</v>
      </c>
      <c r="R70" s="29"/>
      <c r="S70" s="29"/>
      <c r="T70" s="29"/>
      <c r="U70" s="28">
        <f t="shared" ca="1" si="18"/>
        <v>7242.85</v>
      </c>
      <c r="V70" s="28">
        <f t="shared" ca="1" si="18"/>
        <v>3180.2200000000003</v>
      </c>
      <c r="W70" s="26">
        <f t="shared" si="3"/>
        <v>260</v>
      </c>
      <c r="X70" s="28">
        <f t="shared" ca="1" si="19"/>
        <v>14292.93</v>
      </c>
      <c r="Y70" s="28">
        <f t="shared" ca="1" si="19"/>
        <v>288.03999999999996</v>
      </c>
      <c r="Z70" s="28">
        <f t="shared" ca="1" si="19"/>
        <v>370.91</v>
      </c>
      <c r="AA70" s="28">
        <f t="shared" ca="1" si="19"/>
        <v>45219.700000000004</v>
      </c>
      <c r="AB70" s="28">
        <f t="shared" ca="1" si="19"/>
        <v>9968.73</v>
      </c>
      <c r="AC70" s="28">
        <f t="shared" ca="1" si="19"/>
        <v>1115.73</v>
      </c>
      <c r="AD70" s="28">
        <f t="shared" ca="1" si="19"/>
        <v>826.75</v>
      </c>
      <c r="AE70" s="28">
        <f t="shared" ca="1" si="19"/>
        <v>1919.03</v>
      </c>
      <c r="AF70" s="28">
        <f t="shared" ca="1" si="19"/>
        <v>2359.16</v>
      </c>
      <c r="AG70" s="28">
        <f t="shared" ca="1" si="19"/>
        <v>1494.98</v>
      </c>
      <c r="AH70" s="28">
        <f t="shared" ca="1" si="19"/>
        <v>7310.49</v>
      </c>
      <c r="AI70" s="28">
        <f t="shared" ca="1" si="19"/>
        <v>4514.92</v>
      </c>
      <c r="AJ70" s="28">
        <f t="shared" ca="1" si="19"/>
        <v>3001.9799999999996</v>
      </c>
      <c r="AK70" s="28">
        <f t="shared" ca="1" si="19"/>
        <v>2612.83</v>
      </c>
      <c r="AL70" s="28">
        <f t="shared" ca="1" si="19"/>
        <v>3536.7000000000003</v>
      </c>
      <c r="AM70" s="28">
        <f t="shared" ca="1" si="19"/>
        <v>5063.9400000000005</v>
      </c>
      <c r="AN70" s="28">
        <f t="shared" ca="1" si="19"/>
        <v>4271.26</v>
      </c>
      <c r="AO70" s="28">
        <f t="shared" ca="1" si="19"/>
        <v>1403.55</v>
      </c>
      <c r="AP70" s="28">
        <f t="shared" ca="1" si="19"/>
        <v>4417.9399999999996</v>
      </c>
      <c r="AQ70" s="28">
        <f t="shared" ca="1" si="19"/>
        <v>10961.71</v>
      </c>
      <c r="AR70" s="28">
        <f t="shared" ca="1" si="19"/>
        <v>5898.6600000000008</v>
      </c>
      <c r="AS70" s="28">
        <f t="shared" ca="1" si="19"/>
        <v>1623.1200000000001</v>
      </c>
      <c r="AT70" s="28">
        <f t="shared" ca="1" si="19"/>
        <v>1984.48</v>
      </c>
      <c r="AU70" s="28">
        <f t="shared" ca="1" si="19"/>
        <v>37499.369999999995</v>
      </c>
      <c r="AV70" s="28">
        <f t="shared" ca="1" si="19"/>
        <v>20425.559999999998</v>
      </c>
      <c r="AW70" s="28">
        <f t="shared" ca="1" si="19"/>
        <v>18751.23</v>
      </c>
      <c r="AX70" s="28">
        <f t="shared" ca="1" si="19"/>
        <v>20343.64</v>
      </c>
      <c r="AY70" s="28">
        <f t="shared" ca="1" si="19"/>
        <v>5022.92</v>
      </c>
      <c r="AZ70" s="28">
        <f t="shared" ca="1" si="19"/>
        <v>15272.390000000001</v>
      </c>
      <c r="BA70" s="28">
        <f t="shared" ca="1" si="19"/>
        <v>38095.78</v>
      </c>
      <c r="BB70" s="28">
        <f t="shared" ca="1" si="19"/>
        <v>20436.75</v>
      </c>
      <c r="BC70" s="28">
        <f t="shared" ca="1" si="19"/>
        <v>4133.4000000000005</v>
      </c>
      <c r="BD70" s="28">
        <f t="shared" ca="1" si="19"/>
        <v>16265.399999999998</v>
      </c>
      <c r="BE70" s="28">
        <f t="shared" ca="1" si="19"/>
        <v>21288.83</v>
      </c>
      <c r="BF70" s="29"/>
      <c r="BG70" s="28">
        <f t="shared" ca="1" si="15"/>
        <v>16500.71</v>
      </c>
      <c r="BH70" s="28">
        <f t="shared" ca="1" si="15"/>
        <v>4443.82</v>
      </c>
      <c r="BI70" s="28">
        <f t="shared" ca="1" si="15"/>
        <v>11863.78</v>
      </c>
      <c r="BJ70" s="28">
        <f t="shared" ca="1" si="15"/>
        <v>20405.099999999999</v>
      </c>
      <c r="BK70" s="28">
        <f t="shared" ca="1" si="15"/>
        <v>8374.5499999999993</v>
      </c>
      <c r="BL70" s="28">
        <f t="shared" ca="1" si="15"/>
        <v>19269.66</v>
      </c>
      <c r="BM70" s="28">
        <f t="shared" ca="1" si="15"/>
        <v>9586.7900000000009</v>
      </c>
      <c r="BN70" s="28">
        <f t="shared" ca="1" si="15"/>
        <v>5757.7500000000009</v>
      </c>
      <c r="BO70" s="28">
        <f t="shared" ca="1" si="15"/>
        <v>15733.789999999999</v>
      </c>
      <c r="BP70" s="28">
        <f t="shared" ca="1" si="15"/>
        <v>10126.75</v>
      </c>
      <c r="BQ70" s="28">
        <f t="shared" ca="1" si="15"/>
        <v>5799.27</v>
      </c>
      <c r="BR70" s="28">
        <f t="shared" ca="1" si="15"/>
        <v>9190.91</v>
      </c>
      <c r="BS70" s="28">
        <f t="shared" ca="1" si="15"/>
        <v>1604.6399999999999</v>
      </c>
      <c r="BT70" s="28">
        <f t="shared" ca="1" si="15"/>
        <v>1511.4299999999998</v>
      </c>
      <c r="BU70" s="28">
        <f t="shared" ca="1" si="15"/>
        <v>11761.679999999998</v>
      </c>
      <c r="BV70" s="28">
        <f t="shared" ca="1" si="15"/>
        <v>1027.18</v>
      </c>
      <c r="BW70" s="28">
        <f t="shared" ca="1" si="15"/>
        <v>1885.89</v>
      </c>
      <c r="BX70" s="28">
        <f t="shared" ca="1" si="15"/>
        <v>7118.6099999999988</v>
      </c>
      <c r="BY70" s="29"/>
      <c r="BZ70" s="29"/>
      <c r="CA70" s="29"/>
      <c r="CB70" s="29"/>
      <c r="CC70" s="28">
        <f t="shared" ca="1" si="17"/>
        <v>4213.99</v>
      </c>
      <c r="CD70" s="28">
        <f t="shared" ca="1" si="17"/>
        <v>3028.8599999999997</v>
      </c>
      <c r="CE70" s="28">
        <f t="shared" ca="1" si="17"/>
        <v>771.86</v>
      </c>
      <c r="CF70" s="28">
        <f t="shared" ca="1" si="17"/>
        <v>661.23</v>
      </c>
      <c r="CG70" s="28">
        <f t="shared" ca="1" si="17"/>
        <v>1747.12</v>
      </c>
    </row>
    <row r="71" spans="1:85" x14ac:dyDescent="0.3">
      <c r="A71" s="25">
        <v>2016</v>
      </c>
      <c r="B71" s="28">
        <f t="shared" ca="1" si="20"/>
        <v>548477.6100000001</v>
      </c>
      <c r="C71" s="29"/>
      <c r="D71" s="28">
        <f t="shared" ca="1" si="20"/>
        <v>14924.72</v>
      </c>
      <c r="E71" s="28">
        <f t="shared" ca="1" si="20"/>
        <v>45759.810000000005</v>
      </c>
      <c r="F71" s="28">
        <f t="shared" ca="1" si="20"/>
        <v>72250.200000000012</v>
      </c>
      <c r="G71" s="28">
        <f t="shared" ca="1" si="20"/>
        <v>39889.5</v>
      </c>
      <c r="H71" s="28">
        <f t="shared" ca="1" si="20"/>
        <v>41006.879999999997</v>
      </c>
      <c r="I71" s="28">
        <f t="shared" ca="1" si="20"/>
        <v>21311.55</v>
      </c>
      <c r="J71" s="28">
        <f t="shared" ca="1" si="20"/>
        <v>58643.3</v>
      </c>
      <c r="K71" s="28">
        <f t="shared" ca="1" si="20"/>
        <v>65687.239999999991</v>
      </c>
      <c r="L71" s="28">
        <f t="shared" ca="1" si="20"/>
        <v>17144.53</v>
      </c>
      <c r="M71" s="28">
        <f t="shared" ca="1" si="20"/>
        <v>49665.710000000006</v>
      </c>
      <c r="N71" s="28">
        <f t="shared" ca="1" si="20"/>
        <v>35044.49</v>
      </c>
      <c r="O71" s="28">
        <f t="shared" ca="1" si="20"/>
        <v>15584.699999999999</v>
      </c>
      <c r="P71" s="28">
        <f t="shared" ca="1" si="20"/>
        <v>29872.57</v>
      </c>
      <c r="Q71" s="28">
        <f t="shared" ca="1" si="20"/>
        <v>24530.559999999998</v>
      </c>
      <c r="R71" s="29"/>
      <c r="S71" s="29"/>
      <c r="T71" s="29"/>
      <c r="U71" s="28">
        <f t="shared" ca="1" si="18"/>
        <v>7340.4199999999992</v>
      </c>
      <c r="V71" s="28">
        <f t="shared" ca="1" si="18"/>
        <v>3269.3099999999995</v>
      </c>
      <c r="W71" s="26">
        <f t="shared" ref="W71:W73" si="21">W70+4</f>
        <v>264</v>
      </c>
      <c r="X71" s="28">
        <f t="shared" ca="1" si="19"/>
        <v>14192.25</v>
      </c>
      <c r="Y71" s="28">
        <f t="shared" ca="1" si="19"/>
        <v>302.41000000000003</v>
      </c>
      <c r="Z71" s="28">
        <f t="shared" ca="1" si="19"/>
        <v>430.05</v>
      </c>
      <c r="AA71" s="28">
        <f t="shared" ca="1" si="19"/>
        <v>45759.810000000005</v>
      </c>
      <c r="AB71" s="28">
        <f t="shared" ca="1" si="19"/>
        <v>9739.89</v>
      </c>
      <c r="AC71" s="28">
        <f t="shared" ca="1" si="19"/>
        <v>889.49999999999989</v>
      </c>
      <c r="AD71" s="28">
        <f t="shared" ca="1" si="19"/>
        <v>787.03</v>
      </c>
      <c r="AE71" s="28">
        <f t="shared" ca="1" si="19"/>
        <v>1464.3899999999999</v>
      </c>
      <c r="AF71" s="28">
        <f t="shared" ca="1" si="19"/>
        <v>2067.5299999999997</v>
      </c>
      <c r="AG71" s="28">
        <f t="shared" ca="1" si="19"/>
        <v>1447.6799999999998</v>
      </c>
      <c r="AH71" s="28">
        <f t="shared" ca="1" si="19"/>
        <v>7087.59</v>
      </c>
      <c r="AI71" s="28">
        <f t="shared" ca="1" si="19"/>
        <v>4564.6899999999996</v>
      </c>
      <c r="AJ71" s="28">
        <f t="shared" ca="1" si="19"/>
        <v>2776.46</v>
      </c>
      <c r="AK71" s="28">
        <f t="shared" ca="1" si="19"/>
        <v>2450.11</v>
      </c>
      <c r="AL71" s="28">
        <f t="shared" ca="1" si="19"/>
        <v>3432.13</v>
      </c>
      <c r="AM71" s="28">
        <f t="shared" ca="1" si="19"/>
        <v>4849.6899999999996</v>
      </c>
      <c r="AN71" s="28">
        <f t="shared" ca="1" si="19"/>
        <v>4170.54</v>
      </c>
      <c r="AO71" s="28">
        <f t="shared" ca="1" si="19"/>
        <v>1327.48</v>
      </c>
      <c r="AP71" s="28">
        <f t="shared" ca="1" si="19"/>
        <v>4358.08</v>
      </c>
      <c r="AQ71" s="28">
        <f t="shared" ca="1" si="19"/>
        <v>11297.239999999998</v>
      </c>
      <c r="AR71" s="28">
        <f t="shared" ca="1" si="19"/>
        <v>6089.98</v>
      </c>
      <c r="AS71" s="28">
        <f t="shared" ca="1" si="19"/>
        <v>1646.4700000000003</v>
      </c>
      <c r="AT71" s="28">
        <f t="shared" ca="1" si="19"/>
        <v>1803.7499999999998</v>
      </c>
      <c r="AU71" s="28">
        <f t="shared" ca="1" si="19"/>
        <v>39889.5</v>
      </c>
      <c r="AV71" s="28">
        <f t="shared" ca="1" si="19"/>
        <v>21136.1</v>
      </c>
      <c r="AW71" s="28">
        <f t="shared" ca="1" si="19"/>
        <v>19870.769999999997</v>
      </c>
      <c r="AX71" s="28">
        <f t="shared" ca="1" si="19"/>
        <v>21311.55</v>
      </c>
      <c r="AY71" s="28">
        <f t="shared" ca="1" si="19"/>
        <v>5252.68</v>
      </c>
      <c r="AZ71" s="28">
        <f t="shared" ca="1" si="19"/>
        <v>15336.829999999998</v>
      </c>
      <c r="BA71" s="28">
        <f t="shared" ca="1" si="19"/>
        <v>38053.78</v>
      </c>
      <c r="BB71" s="28">
        <f t="shared" ca="1" si="19"/>
        <v>20581.379999999997</v>
      </c>
      <c r="BC71" s="28">
        <f t="shared" ca="1" si="19"/>
        <v>4586.25</v>
      </c>
      <c r="BD71" s="28">
        <f t="shared" ca="1" si="19"/>
        <v>16584.95</v>
      </c>
      <c r="BE71" s="28">
        <f t="shared" ca="1" si="19"/>
        <v>22298.799999999999</v>
      </c>
      <c r="BF71" s="29"/>
      <c r="BG71" s="28">
        <f t="shared" ca="1" si="15"/>
        <v>17144.53</v>
      </c>
      <c r="BH71" s="28">
        <f t="shared" ca="1" si="15"/>
        <v>4542.4999999999991</v>
      </c>
      <c r="BI71" s="28">
        <f t="shared" ca="1" si="15"/>
        <v>12673.140000000001</v>
      </c>
      <c r="BJ71" s="28">
        <f t="shared" ca="1" si="15"/>
        <v>23401.78</v>
      </c>
      <c r="BK71" s="28">
        <f t="shared" ca="1" si="15"/>
        <v>9048.2899999999991</v>
      </c>
      <c r="BL71" s="28">
        <f t="shared" ca="1" si="15"/>
        <v>19363.04</v>
      </c>
      <c r="BM71" s="28">
        <f t="shared" ca="1" si="15"/>
        <v>9292.7000000000007</v>
      </c>
      <c r="BN71" s="28">
        <f t="shared" ca="1" si="15"/>
        <v>6388.7599999999993</v>
      </c>
      <c r="BO71" s="28">
        <f t="shared" ca="1" si="15"/>
        <v>15584.699999999999</v>
      </c>
      <c r="BP71" s="28">
        <f t="shared" ca="1" si="15"/>
        <v>11526.740000000002</v>
      </c>
      <c r="BQ71" s="28">
        <f t="shared" ca="1" si="15"/>
        <v>6171.29</v>
      </c>
      <c r="BR71" s="28">
        <f t="shared" ca="1" si="15"/>
        <v>8748.18</v>
      </c>
      <c r="BS71" s="28">
        <f t="shared" ca="1" si="15"/>
        <v>1763.1599999999999</v>
      </c>
      <c r="BT71" s="28">
        <f t="shared" ca="1" si="15"/>
        <v>1663.23</v>
      </c>
      <c r="BU71" s="28">
        <f t="shared" ca="1" si="15"/>
        <v>14124.57</v>
      </c>
      <c r="BV71" s="28">
        <f t="shared" ca="1" si="15"/>
        <v>1078.68</v>
      </c>
      <c r="BW71" s="28">
        <f t="shared" ca="1" si="15"/>
        <v>1988.96</v>
      </c>
      <c r="BX71" s="28">
        <f t="shared" ca="1" si="15"/>
        <v>7338.36</v>
      </c>
      <c r="BY71" s="29"/>
      <c r="BZ71" s="29"/>
      <c r="CA71" s="29"/>
      <c r="CB71" s="29"/>
      <c r="CC71" s="28">
        <f t="shared" ca="1" si="17"/>
        <v>4094.1</v>
      </c>
      <c r="CD71" s="28">
        <f t="shared" ca="1" si="17"/>
        <v>3246.32</v>
      </c>
      <c r="CE71" s="28">
        <f t="shared" ca="1" si="17"/>
        <v>794.85</v>
      </c>
      <c r="CF71" s="28">
        <f t="shared" ca="1" si="17"/>
        <v>657.85</v>
      </c>
      <c r="CG71" s="28">
        <f t="shared" ca="1" si="17"/>
        <v>1816.63</v>
      </c>
    </row>
    <row r="72" spans="1:85" x14ac:dyDescent="0.3">
      <c r="A72" s="25">
        <v>2017</v>
      </c>
      <c r="B72" s="28">
        <f t="shared" ca="1" si="20"/>
        <v>552484.85999999987</v>
      </c>
      <c r="C72" s="29"/>
      <c r="D72" s="28">
        <f t="shared" ca="1" si="20"/>
        <v>14708.13</v>
      </c>
      <c r="E72" s="28">
        <f t="shared" ca="1" si="20"/>
        <v>40415.429999999993</v>
      </c>
      <c r="F72" s="28">
        <f t="shared" ca="1" si="20"/>
        <v>74398.350000000006</v>
      </c>
      <c r="G72" s="28">
        <f t="shared" ca="1" si="20"/>
        <v>41320.879999999997</v>
      </c>
      <c r="H72" s="28">
        <f t="shared" ca="1" si="20"/>
        <v>41195.880000000005</v>
      </c>
      <c r="I72" s="28">
        <f t="shared" ca="1" si="20"/>
        <v>21870</v>
      </c>
      <c r="J72" s="28">
        <f t="shared" ca="1" si="20"/>
        <v>59321.17</v>
      </c>
      <c r="K72" s="28">
        <f t="shared" ca="1" si="20"/>
        <v>65760.17</v>
      </c>
      <c r="L72" s="28">
        <f t="shared" ca="1" si="20"/>
        <v>17740.82</v>
      </c>
      <c r="M72" s="28">
        <f t="shared" ca="1" si="20"/>
        <v>50765.62</v>
      </c>
      <c r="N72" s="28">
        <f t="shared" ca="1" si="20"/>
        <v>35409.08</v>
      </c>
      <c r="O72" s="28">
        <f t="shared" ca="1" si="20"/>
        <v>15461.39</v>
      </c>
      <c r="P72" s="28">
        <f t="shared" ca="1" si="20"/>
        <v>31206.38</v>
      </c>
      <c r="Q72" s="28">
        <f t="shared" ca="1" si="20"/>
        <v>25126.9</v>
      </c>
      <c r="R72" s="29"/>
      <c r="S72" s="29"/>
      <c r="T72" s="29"/>
      <c r="U72" s="28">
        <f t="shared" ca="1" si="18"/>
        <v>7590.3799999999992</v>
      </c>
      <c r="V72" s="28">
        <f t="shared" ca="1" si="18"/>
        <v>3428.77</v>
      </c>
      <c r="W72" s="26">
        <f t="shared" si="21"/>
        <v>268</v>
      </c>
      <c r="X72" s="28">
        <f t="shared" ca="1" si="19"/>
        <v>13970.7</v>
      </c>
      <c r="Y72" s="28">
        <f t="shared" ca="1" si="19"/>
        <v>298.95000000000005</v>
      </c>
      <c r="Z72" s="28">
        <f t="shared" ca="1" si="19"/>
        <v>438.48</v>
      </c>
      <c r="AA72" s="28">
        <f t="shared" ca="1" si="19"/>
        <v>40415.429999999993</v>
      </c>
      <c r="AB72" s="28">
        <f t="shared" ca="1" si="19"/>
        <v>10330.91</v>
      </c>
      <c r="AC72" s="28">
        <f t="shared" ca="1" si="19"/>
        <v>896.8</v>
      </c>
      <c r="AD72" s="28">
        <f t="shared" ca="1" si="19"/>
        <v>834.64</v>
      </c>
      <c r="AE72" s="28">
        <f t="shared" ca="1" si="19"/>
        <v>1586.65</v>
      </c>
      <c r="AF72" s="28">
        <f t="shared" ca="1" si="19"/>
        <v>2011.87</v>
      </c>
      <c r="AG72" s="28">
        <f t="shared" ca="1" si="19"/>
        <v>1387.1999999999998</v>
      </c>
      <c r="AH72" s="28">
        <f t="shared" ca="1" si="19"/>
        <v>7076.8200000000006</v>
      </c>
      <c r="AI72" s="28">
        <f t="shared" ca="1" si="19"/>
        <v>4774.58</v>
      </c>
      <c r="AJ72" s="28">
        <f t="shared" ca="1" si="19"/>
        <v>2784.52</v>
      </c>
      <c r="AK72" s="28">
        <f t="shared" ca="1" si="19"/>
        <v>2470.5</v>
      </c>
      <c r="AL72" s="28">
        <f t="shared" ca="1" si="19"/>
        <v>3313.12</v>
      </c>
      <c r="AM72" s="28">
        <f t="shared" ca="1" si="19"/>
        <v>4874.55</v>
      </c>
      <c r="AN72" s="28">
        <f t="shared" ca="1" si="19"/>
        <v>4202.2700000000004</v>
      </c>
      <c r="AO72" s="28">
        <f t="shared" ca="1" si="19"/>
        <v>1304.93</v>
      </c>
      <c r="AP72" s="28">
        <f t="shared" ca="1" si="19"/>
        <v>4369.2299999999996</v>
      </c>
      <c r="AQ72" s="28">
        <f t="shared" ca="1" si="19"/>
        <v>12153.619999999999</v>
      </c>
      <c r="AR72" s="28">
        <f t="shared" ca="1" si="19"/>
        <v>6547.74</v>
      </c>
      <c r="AS72" s="28">
        <f t="shared" ca="1" si="19"/>
        <v>1704.12</v>
      </c>
      <c r="AT72" s="28">
        <f t="shared" ca="1" si="19"/>
        <v>1774.3100000000002</v>
      </c>
      <c r="AU72" s="28">
        <f t="shared" ca="1" si="19"/>
        <v>41320.879999999997</v>
      </c>
      <c r="AV72" s="28">
        <f t="shared" ca="1" si="19"/>
        <v>21389.55</v>
      </c>
      <c r="AW72" s="28">
        <f t="shared" ca="1" si="19"/>
        <v>19806.330000000002</v>
      </c>
      <c r="AX72" s="28">
        <f t="shared" ca="1" si="19"/>
        <v>21870</v>
      </c>
      <c r="AY72" s="28">
        <f t="shared" ca="1" si="19"/>
        <v>5361.51</v>
      </c>
      <c r="AZ72" s="28">
        <f t="shared" ca="1" si="19"/>
        <v>15706.59</v>
      </c>
      <c r="BA72" s="28">
        <f t="shared" ca="1" si="19"/>
        <v>38253.07</v>
      </c>
      <c r="BB72" s="28">
        <f t="shared" ca="1" si="19"/>
        <v>20137.230000000003</v>
      </c>
      <c r="BC72" s="28">
        <f t="shared" ca="1" si="19"/>
        <v>4535.53</v>
      </c>
      <c r="BD72" s="28">
        <f t="shared" ca="1" si="19"/>
        <v>17384.060000000001</v>
      </c>
      <c r="BE72" s="28">
        <f t="shared" ca="1" si="19"/>
        <v>22003.68</v>
      </c>
      <c r="BF72" s="29"/>
      <c r="BG72" s="28">
        <f t="shared" ca="1" si="15"/>
        <v>17740.82</v>
      </c>
      <c r="BH72" s="28">
        <f t="shared" ca="1" si="15"/>
        <v>4581.1200000000008</v>
      </c>
      <c r="BI72" s="28">
        <f t="shared" ca="1" si="15"/>
        <v>13034.560000000001</v>
      </c>
      <c r="BJ72" s="28">
        <f t="shared" ca="1" si="15"/>
        <v>23496.28</v>
      </c>
      <c r="BK72" s="28">
        <f t="shared" ca="1" si="15"/>
        <v>9653.67</v>
      </c>
      <c r="BL72" s="28">
        <f t="shared" ca="1" si="15"/>
        <v>19772.04</v>
      </c>
      <c r="BM72" s="28">
        <f t="shared" ca="1" si="15"/>
        <v>8879.98</v>
      </c>
      <c r="BN72" s="28">
        <f t="shared" ca="1" si="15"/>
        <v>6757.0499999999993</v>
      </c>
      <c r="BO72" s="28">
        <f t="shared" ca="1" si="15"/>
        <v>15461.39</v>
      </c>
      <c r="BP72" s="28">
        <f t="shared" ca="1" si="15"/>
        <v>12268.87</v>
      </c>
      <c r="BQ72" s="28">
        <f t="shared" ca="1" si="15"/>
        <v>6652.5999999999995</v>
      </c>
      <c r="BR72" s="28">
        <f t="shared" ca="1" si="15"/>
        <v>8686.56</v>
      </c>
      <c r="BS72" s="28">
        <f t="shared" ca="1" si="15"/>
        <v>1832.6</v>
      </c>
      <c r="BT72" s="28">
        <f t="shared" ca="1" si="15"/>
        <v>1765.75</v>
      </c>
      <c r="BU72" s="28">
        <f t="shared" ca="1" si="15"/>
        <v>14525.03</v>
      </c>
      <c r="BV72" s="28">
        <f t="shared" ca="1" si="15"/>
        <v>1145.8300000000002</v>
      </c>
      <c r="BW72" s="28">
        <f t="shared" ca="1" si="15"/>
        <v>1987.79</v>
      </c>
      <c r="BX72" s="28">
        <f t="shared" ca="1" si="15"/>
        <v>7468.26</v>
      </c>
      <c r="BY72" s="29"/>
      <c r="BZ72" s="29"/>
      <c r="CA72" s="29"/>
      <c r="CB72" s="29"/>
      <c r="CC72" s="28">
        <f t="shared" ca="1" si="17"/>
        <v>4021.27</v>
      </c>
      <c r="CD72" s="28">
        <f t="shared" ca="1" si="17"/>
        <v>3569.1</v>
      </c>
      <c r="CE72" s="28">
        <f t="shared" ca="1" si="17"/>
        <v>799.81</v>
      </c>
      <c r="CF72" s="28">
        <f t="shared" ca="1" si="17"/>
        <v>675.63</v>
      </c>
      <c r="CG72" s="28">
        <f t="shared" ca="1" si="17"/>
        <v>1953.33</v>
      </c>
    </row>
    <row r="73" spans="1:85" x14ac:dyDescent="0.3">
      <c r="A73" s="25">
        <v>2018</v>
      </c>
      <c r="B73" s="28">
        <f t="shared" ca="1" si="20"/>
        <v>544013.46</v>
      </c>
      <c r="C73" s="29"/>
      <c r="D73" s="28">
        <f t="shared" ca="1" si="20"/>
        <v>14402.3</v>
      </c>
      <c r="E73" s="28">
        <f t="shared" ca="1" si="20"/>
        <v>38603.58</v>
      </c>
      <c r="F73" s="28">
        <f t="shared" ca="1" si="20"/>
        <v>79751.53</v>
      </c>
      <c r="G73" s="28">
        <f t="shared" ca="1" si="20"/>
        <v>40880.76</v>
      </c>
      <c r="H73" s="28">
        <f t="shared" ca="1" si="20"/>
        <v>37944.29</v>
      </c>
      <c r="I73" s="28">
        <f t="shared" ca="1" si="20"/>
        <v>21084.7</v>
      </c>
      <c r="J73" s="28">
        <f t="shared" ca="1" si="20"/>
        <v>58684.99</v>
      </c>
      <c r="K73" s="28">
        <f t="shared" ca="1" si="20"/>
        <v>60583.179999999993</v>
      </c>
      <c r="L73" s="28">
        <f t="shared" ca="1" si="20"/>
        <v>17002.28</v>
      </c>
      <c r="M73" s="28">
        <f t="shared" ca="1" si="20"/>
        <v>52300.49</v>
      </c>
      <c r="N73" s="28">
        <f t="shared" ca="1" si="20"/>
        <v>34018.239999999998</v>
      </c>
      <c r="O73" s="28">
        <f t="shared" ca="1" si="20"/>
        <v>14496.470000000001</v>
      </c>
      <c r="P73" s="28">
        <f t="shared" ca="1" si="20"/>
        <v>31398.989999999998</v>
      </c>
      <c r="Q73" s="28">
        <f t="shared" ca="1" si="20"/>
        <v>25053.509999999995</v>
      </c>
      <c r="R73" s="29"/>
      <c r="S73" s="29"/>
      <c r="T73" s="29"/>
      <c r="U73" s="28">
        <f t="shared" ca="1" si="18"/>
        <v>7732.0599999999995</v>
      </c>
      <c r="V73" s="28">
        <f t="shared" ca="1" si="18"/>
        <v>3448.86</v>
      </c>
      <c r="W73" s="26">
        <f t="shared" si="21"/>
        <v>272</v>
      </c>
      <c r="X73" s="28">
        <f t="shared" ca="1" si="19"/>
        <v>13711.71</v>
      </c>
      <c r="Y73" s="28">
        <f t="shared" ca="1" si="19"/>
        <v>289.13</v>
      </c>
      <c r="Z73" s="28">
        <f t="shared" ca="1" si="19"/>
        <v>401.45</v>
      </c>
      <c r="AA73" s="28">
        <f t="shared" ca="1" si="19"/>
        <v>38603.58</v>
      </c>
      <c r="AB73" s="28">
        <f t="shared" ca="1" si="19"/>
        <v>11457.73</v>
      </c>
      <c r="AC73" s="28">
        <f t="shared" ca="1" si="19"/>
        <v>956.15000000000009</v>
      </c>
      <c r="AD73" s="28">
        <f t="shared" ca="1" si="19"/>
        <v>852.84</v>
      </c>
      <c r="AE73" s="28">
        <f t="shared" ca="1" si="19"/>
        <v>1760.46</v>
      </c>
      <c r="AF73" s="28">
        <f t="shared" ca="1" si="19"/>
        <v>2218.77</v>
      </c>
      <c r="AG73" s="28">
        <f t="shared" ca="1" si="19"/>
        <v>1503.9699999999998</v>
      </c>
      <c r="AH73" s="28">
        <f t="shared" ca="1" si="19"/>
        <v>7263.09</v>
      </c>
      <c r="AI73" s="28">
        <f t="shared" ca="1" si="19"/>
        <v>5167.54</v>
      </c>
      <c r="AJ73" s="28">
        <f t="shared" ca="1" si="19"/>
        <v>2957.5399999999995</v>
      </c>
      <c r="AK73" s="28">
        <f t="shared" ca="1" si="19"/>
        <v>2420.9899999999998</v>
      </c>
      <c r="AL73" s="28">
        <f t="shared" ca="1" si="19"/>
        <v>3340.2200000000003</v>
      </c>
      <c r="AM73" s="28">
        <f t="shared" ca="1" si="19"/>
        <v>5331.98</v>
      </c>
      <c r="AN73" s="28">
        <f t="shared" ca="1" si="19"/>
        <v>4320.99</v>
      </c>
      <c r="AO73" s="28">
        <f t="shared" ca="1" si="19"/>
        <v>1465.46</v>
      </c>
      <c r="AP73" s="28">
        <f t="shared" ca="1" si="19"/>
        <v>4550.7</v>
      </c>
      <c r="AQ73" s="28">
        <f t="shared" ca="1" si="19"/>
        <v>13518.61</v>
      </c>
      <c r="AR73" s="28">
        <f t="shared" ca="1" si="19"/>
        <v>6806.06</v>
      </c>
      <c r="AS73" s="28">
        <f t="shared" ca="1" si="19"/>
        <v>2043.88</v>
      </c>
      <c r="AT73" s="28">
        <f t="shared" ca="1" si="19"/>
        <v>1814.5</v>
      </c>
      <c r="AU73" s="28">
        <f t="shared" ca="1" si="19"/>
        <v>40880.76</v>
      </c>
      <c r="AV73" s="28">
        <f t="shared" ca="1" si="19"/>
        <v>20026.519999999997</v>
      </c>
      <c r="AW73" s="28">
        <f t="shared" ca="1" si="19"/>
        <v>17917.759999999998</v>
      </c>
      <c r="AX73" s="28">
        <f t="shared" ca="1" si="19"/>
        <v>21084.7</v>
      </c>
      <c r="AY73" s="28">
        <f t="shared" ca="1" si="19"/>
        <v>5490.04</v>
      </c>
      <c r="AZ73" s="28">
        <f t="shared" ca="1" si="19"/>
        <v>16109.439999999999</v>
      </c>
      <c r="BA73" s="28">
        <f t="shared" ca="1" si="19"/>
        <v>37085.509999999995</v>
      </c>
      <c r="BB73" s="28">
        <f t="shared" ca="1" si="19"/>
        <v>18989.420000000002</v>
      </c>
      <c r="BC73" s="28">
        <f t="shared" ca="1" si="19"/>
        <v>4436.32</v>
      </c>
      <c r="BD73" s="28">
        <f t="shared" ca="1" si="19"/>
        <v>16195.16</v>
      </c>
      <c r="BE73" s="28">
        <f t="shared" ca="1" si="19"/>
        <v>19128.61</v>
      </c>
      <c r="BF73" s="29"/>
      <c r="BG73" s="28">
        <f t="shared" ca="1" si="15"/>
        <v>17002.28</v>
      </c>
      <c r="BH73" s="28">
        <f t="shared" ca="1" si="15"/>
        <v>4580.3599999999997</v>
      </c>
      <c r="BI73" s="28">
        <f t="shared" ca="1" si="15"/>
        <v>13521.29</v>
      </c>
      <c r="BJ73" s="28">
        <f t="shared" ca="1" si="15"/>
        <v>24174.21</v>
      </c>
      <c r="BK73" s="28">
        <f t="shared" ca="1" si="15"/>
        <v>10024.64</v>
      </c>
      <c r="BL73" s="28">
        <f t="shared" ca="1" si="15"/>
        <v>19193.03</v>
      </c>
      <c r="BM73" s="28">
        <f t="shared" ca="1" si="15"/>
        <v>7991.4400000000005</v>
      </c>
      <c r="BN73" s="28">
        <f t="shared" ca="1" si="15"/>
        <v>6833.7799999999988</v>
      </c>
      <c r="BO73" s="28">
        <f t="shared" ca="1" si="15"/>
        <v>14496.470000000001</v>
      </c>
      <c r="BP73" s="28">
        <f t="shared" ca="1" si="15"/>
        <v>12712.64</v>
      </c>
      <c r="BQ73" s="28">
        <f t="shared" ca="1" si="15"/>
        <v>6818.56</v>
      </c>
      <c r="BR73" s="28">
        <f t="shared" ca="1" si="15"/>
        <v>8200.8100000000013</v>
      </c>
      <c r="BS73" s="28">
        <f t="shared" ca="1" si="15"/>
        <v>1902.54</v>
      </c>
      <c r="BT73" s="28">
        <f t="shared" ca="1" si="15"/>
        <v>1764.43</v>
      </c>
      <c r="BU73" s="28">
        <f t="shared" ca="1" si="15"/>
        <v>14762.75</v>
      </c>
      <c r="BV73" s="28">
        <f t="shared" ca="1" si="15"/>
        <v>1189.2199999999998</v>
      </c>
      <c r="BW73" s="28">
        <f t="shared" ca="1" si="15"/>
        <v>1776.87</v>
      </c>
      <c r="BX73" s="28">
        <f t="shared" ca="1" si="15"/>
        <v>7324.67</v>
      </c>
      <c r="BY73" s="29"/>
      <c r="BZ73" s="29"/>
      <c r="CA73" s="29"/>
      <c r="CB73" s="29"/>
      <c r="CC73" s="28">
        <f t="shared" ca="1" si="17"/>
        <v>3819.59</v>
      </c>
      <c r="CD73" s="28">
        <f t="shared" ca="1" si="17"/>
        <v>3912.4900000000002</v>
      </c>
      <c r="CE73" s="28">
        <f t="shared" ca="1" si="17"/>
        <v>762.33</v>
      </c>
      <c r="CF73" s="28">
        <f t="shared" ca="1" si="17"/>
        <v>681.57</v>
      </c>
      <c r="CG73" s="28">
        <f t="shared" ca="1" si="17"/>
        <v>2004.96</v>
      </c>
    </row>
    <row r="74" spans="1:85" x14ac:dyDescent="0.3">
      <c r="A74" s="3"/>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row>
    <row r="75" spans="1:85" x14ac:dyDescent="0.3">
      <c r="A75" s="3" t="s">
        <v>148</v>
      </c>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row>
    <row r="76" spans="1:85" x14ac:dyDescent="0.3">
      <c r="A76" s="25" t="s">
        <v>149</v>
      </c>
      <c r="B76" s="30">
        <v>16395.23</v>
      </c>
      <c r="C76" s="29"/>
      <c r="D76" s="30">
        <v>781.21</v>
      </c>
      <c r="E76" s="30">
        <v>546.08000000000004</v>
      </c>
      <c r="F76" s="30">
        <v>6458.49</v>
      </c>
      <c r="G76" s="30">
        <v>1461.81</v>
      </c>
      <c r="H76" s="30">
        <v>725.2</v>
      </c>
      <c r="I76" s="30">
        <v>399.87</v>
      </c>
      <c r="J76" s="30">
        <v>966.96</v>
      </c>
      <c r="K76" s="30">
        <v>2920.17</v>
      </c>
      <c r="L76" s="30">
        <v>126.91</v>
      </c>
      <c r="M76" s="30">
        <v>713.22</v>
      </c>
      <c r="N76" s="30">
        <v>254.79</v>
      </c>
      <c r="O76" s="30">
        <v>355.9</v>
      </c>
      <c r="P76" s="30">
        <v>26.77</v>
      </c>
      <c r="Q76" s="30">
        <v>335.07</v>
      </c>
      <c r="R76" s="29"/>
      <c r="S76" s="29"/>
      <c r="T76" s="29"/>
      <c r="U76" s="30">
        <v>322.19</v>
      </c>
      <c r="V76" s="30">
        <v>0.59</v>
      </c>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row>
    <row r="77" spans="1:85" x14ac:dyDescent="0.3">
      <c r="A77" s="25" t="s">
        <v>150</v>
      </c>
      <c r="B77" s="30">
        <v>16051.33</v>
      </c>
      <c r="C77" s="29"/>
      <c r="D77" s="30">
        <v>788.66</v>
      </c>
      <c r="E77" s="30">
        <v>542.49</v>
      </c>
      <c r="F77" s="30">
        <v>6354.39</v>
      </c>
      <c r="G77" s="30">
        <v>1465.14</v>
      </c>
      <c r="H77" s="30">
        <v>687.84</v>
      </c>
      <c r="I77" s="30">
        <v>391.09</v>
      </c>
      <c r="J77" s="30">
        <v>935.16</v>
      </c>
      <c r="K77" s="30">
        <v>2822.58</v>
      </c>
      <c r="L77" s="30">
        <v>126.11</v>
      </c>
      <c r="M77" s="30">
        <v>697.53</v>
      </c>
      <c r="N77" s="30">
        <v>243.7</v>
      </c>
      <c r="O77" s="30">
        <v>339.22</v>
      </c>
      <c r="P77" s="30">
        <v>25.71</v>
      </c>
      <c r="Q77" s="30">
        <v>322.60000000000002</v>
      </c>
      <c r="R77" s="29"/>
      <c r="S77" s="29"/>
      <c r="T77" s="29"/>
      <c r="U77" s="30">
        <v>308.45</v>
      </c>
      <c r="V77" s="30">
        <v>0.66</v>
      </c>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row>
    <row r="78" spans="1:85" x14ac:dyDescent="0.3">
      <c r="A78" s="25" t="s">
        <v>151</v>
      </c>
      <c r="B78" s="30">
        <v>15880.89</v>
      </c>
      <c r="C78" s="29"/>
      <c r="D78" s="30">
        <v>804.38</v>
      </c>
      <c r="E78" s="30">
        <v>561.79</v>
      </c>
      <c r="F78" s="30">
        <v>6319.97</v>
      </c>
      <c r="G78" s="30">
        <v>1515.08</v>
      </c>
      <c r="H78" s="30">
        <v>638.19000000000005</v>
      </c>
      <c r="I78" s="30">
        <v>381.5</v>
      </c>
      <c r="J78" s="30">
        <v>905.64</v>
      </c>
      <c r="K78" s="30">
        <v>2737.37</v>
      </c>
      <c r="L78" s="30">
        <v>126.79</v>
      </c>
      <c r="M78" s="30">
        <v>711.68</v>
      </c>
      <c r="N78" s="30">
        <v>232.55</v>
      </c>
      <c r="O78" s="30">
        <v>318.64999999999998</v>
      </c>
      <c r="P78" s="30">
        <v>24.94</v>
      </c>
      <c r="Q78" s="30">
        <v>307.85000000000002</v>
      </c>
      <c r="R78" s="29"/>
      <c r="S78" s="29"/>
      <c r="T78" s="29"/>
      <c r="U78" s="30">
        <v>293.86</v>
      </c>
      <c r="V78" s="30">
        <v>0.65</v>
      </c>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row>
    <row r="79" spans="1:85" x14ac:dyDescent="0.3">
      <c r="A79" s="25" t="s">
        <v>152</v>
      </c>
      <c r="B79" s="30">
        <v>15810.07</v>
      </c>
      <c r="C79" s="29"/>
      <c r="D79" s="30">
        <v>826.55</v>
      </c>
      <c r="E79" s="30">
        <v>591.82000000000005</v>
      </c>
      <c r="F79" s="30">
        <v>6323.22</v>
      </c>
      <c r="G79" s="30">
        <v>1587.4</v>
      </c>
      <c r="H79" s="30">
        <v>587.08000000000004</v>
      </c>
      <c r="I79" s="30">
        <v>374.21</v>
      </c>
      <c r="J79" s="30">
        <v>878.36</v>
      </c>
      <c r="K79" s="30">
        <v>2661.25</v>
      </c>
      <c r="L79" s="30">
        <v>127.52</v>
      </c>
      <c r="M79" s="30">
        <v>737.76</v>
      </c>
      <c r="N79" s="30">
        <v>220.05</v>
      </c>
      <c r="O79" s="30">
        <v>297</v>
      </c>
      <c r="P79" s="30">
        <v>24.1</v>
      </c>
      <c r="Q79" s="30">
        <v>293.49</v>
      </c>
      <c r="R79" s="29"/>
      <c r="S79" s="29"/>
      <c r="T79" s="29"/>
      <c r="U79" s="30">
        <v>279.60000000000002</v>
      </c>
      <c r="V79" s="30">
        <v>0.65</v>
      </c>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row>
    <row r="80" spans="1:85" x14ac:dyDescent="0.3">
      <c r="A80" s="25" t="s">
        <v>153</v>
      </c>
      <c r="B80" s="30">
        <v>17826.66</v>
      </c>
      <c r="C80" s="29"/>
      <c r="D80" s="30">
        <v>921.2</v>
      </c>
      <c r="E80" s="30">
        <v>684.35</v>
      </c>
      <c r="F80" s="30">
        <v>7147.5</v>
      </c>
      <c r="G80" s="30">
        <v>1838.21</v>
      </c>
      <c r="H80" s="30">
        <v>648.22</v>
      </c>
      <c r="I80" s="30">
        <v>418.45</v>
      </c>
      <c r="J80" s="30">
        <v>975.78</v>
      </c>
      <c r="K80" s="30">
        <v>2972.63</v>
      </c>
      <c r="L80" s="30">
        <v>145.31</v>
      </c>
      <c r="M80" s="30">
        <v>841.36</v>
      </c>
      <c r="N80" s="30">
        <v>244.5</v>
      </c>
      <c r="O80" s="30">
        <v>326.58</v>
      </c>
      <c r="P80" s="30">
        <v>27.07</v>
      </c>
      <c r="Q80" s="30">
        <v>325.26</v>
      </c>
      <c r="R80" s="29"/>
      <c r="S80" s="29"/>
      <c r="T80" s="29"/>
      <c r="U80" s="30">
        <v>309.45</v>
      </c>
      <c r="V80" s="30">
        <v>0.73</v>
      </c>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row>
    <row r="81" spans="1:85" x14ac:dyDescent="0.3">
      <c r="A81" s="25" t="s">
        <v>154</v>
      </c>
      <c r="B81" s="30">
        <v>17570.25</v>
      </c>
      <c r="C81" s="29"/>
      <c r="D81" s="30">
        <v>918.61</v>
      </c>
      <c r="E81" s="30">
        <v>679.96</v>
      </c>
      <c r="F81" s="30">
        <v>7061.48</v>
      </c>
      <c r="G81" s="30">
        <v>1843.35</v>
      </c>
      <c r="H81" s="30">
        <v>637.12</v>
      </c>
      <c r="I81" s="30">
        <v>408.67</v>
      </c>
      <c r="J81" s="30">
        <v>948.42</v>
      </c>
      <c r="K81" s="30">
        <v>2905.82</v>
      </c>
      <c r="L81" s="30">
        <v>143.07</v>
      </c>
      <c r="M81" s="30">
        <v>828.08</v>
      </c>
      <c r="N81" s="30">
        <v>237.67</v>
      </c>
      <c r="O81" s="30">
        <v>315.39</v>
      </c>
      <c r="P81" s="30">
        <v>26.61</v>
      </c>
      <c r="Q81" s="30">
        <v>315.33999999999997</v>
      </c>
      <c r="R81" s="29"/>
      <c r="S81" s="29"/>
      <c r="T81" s="29"/>
      <c r="U81" s="30">
        <v>299.89</v>
      </c>
      <c r="V81" s="30">
        <v>0.72</v>
      </c>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row>
    <row r="82" spans="1:85" x14ac:dyDescent="0.3">
      <c r="A82" s="25" t="s">
        <v>155</v>
      </c>
      <c r="B82" s="30">
        <v>16963.259999999998</v>
      </c>
      <c r="C82" s="29"/>
      <c r="D82" s="30">
        <v>891.22</v>
      </c>
      <c r="E82" s="30">
        <v>640.32000000000005</v>
      </c>
      <c r="F82" s="30">
        <v>6816.79</v>
      </c>
      <c r="G82" s="30">
        <v>1774.96</v>
      </c>
      <c r="H82" s="30">
        <v>643.47</v>
      </c>
      <c r="I82" s="30">
        <v>394.95</v>
      </c>
      <c r="J82" s="30">
        <v>912.88</v>
      </c>
      <c r="K82" s="30">
        <v>2812.6</v>
      </c>
      <c r="L82" s="30">
        <v>137.61000000000001</v>
      </c>
      <c r="M82" s="30">
        <v>775.64</v>
      </c>
      <c r="N82" s="30">
        <v>230.81</v>
      </c>
      <c r="O82" s="30">
        <v>308.81</v>
      </c>
      <c r="P82" s="30">
        <v>25.81</v>
      </c>
      <c r="Q82" s="30">
        <v>306.14</v>
      </c>
      <c r="R82" s="29"/>
      <c r="S82" s="29"/>
      <c r="T82" s="29"/>
      <c r="U82" s="30">
        <v>290.42</v>
      </c>
      <c r="V82" s="30">
        <v>0.75</v>
      </c>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row>
    <row r="83" spans="1:85" x14ac:dyDescent="0.3">
      <c r="A83" s="25" t="s">
        <v>156</v>
      </c>
      <c r="B83" s="30">
        <v>16575.169999999998</v>
      </c>
      <c r="C83" s="29"/>
      <c r="D83" s="30">
        <v>868.98</v>
      </c>
      <c r="E83" s="30">
        <v>596.94000000000005</v>
      </c>
      <c r="F83" s="30">
        <v>6640.11</v>
      </c>
      <c r="G83" s="30">
        <v>1704.39</v>
      </c>
      <c r="H83" s="30">
        <v>673.34</v>
      </c>
      <c r="I83" s="30">
        <v>389.13</v>
      </c>
      <c r="J83" s="30">
        <v>899.01</v>
      </c>
      <c r="K83" s="30">
        <v>2774.77</v>
      </c>
      <c r="L83" s="30">
        <v>134.27000000000001</v>
      </c>
      <c r="M83" s="30">
        <v>725.33</v>
      </c>
      <c r="N83" s="30">
        <v>232.94</v>
      </c>
      <c r="O83" s="30">
        <v>313.88</v>
      </c>
      <c r="P83" s="30">
        <v>25.83</v>
      </c>
      <c r="Q83" s="30">
        <v>306.08999999999997</v>
      </c>
      <c r="R83" s="29"/>
      <c r="S83" s="29"/>
      <c r="T83" s="29"/>
      <c r="U83" s="30">
        <v>289.3</v>
      </c>
      <c r="V83" s="30">
        <v>0.79</v>
      </c>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row>
    <row r="84" spans="1:85" x14ac:dyDescent="0.3">
      <c r="A84" s="25" t="s">
        <v>157</v>
      </c>
      <c r="B84" s="30">
        <v>18706.38</v>
      </c>
      <c r="C84" s="29"/>
      <c r="D84" s="30">
        <v>955.92</v>
      </c>
      <c r="E84" s="30">
        <v>642.98</v>
      </c>
      <c r="F84" s="30">
        <v>7463.05</v>
      </c>
      <c r="G84" s="30">
        <v>1874.14</v>
      </c>
      <c r="H84" s="30">
        <v>816.43</v>
      </c>
      <c r="I84" s="30">
        <v>450.58</v>
      </c>
      <c r="J84" s="30">
        <v>1037.3900000000001</v>
      </c>
      <c r="K84" s="30">
        <v>3145.69</v>
      </c>
      <c r="L84" s="30">
        <v>153.08000000000001</v>
      </c>
      <c r="M84" s="30">
        <v>784.33</v>
      </c>
      <c r="N84" s="30">
        <v>277.02999999999997</v>
      </c>
      <c r="O84" s="30">
        <v>375.84</v>
      </c>
      <c r="P84" s="30">
        <v>30.49</v>
      </c>
      <c r="Q84" s="30">
        <v>359.79</v>
      </c>
      <c r="R84" s="29"/>
      <c r="S84" s="29"/>
      <c r="T84" s="29"/>
      <c r="U84" s="30">
        <v>338.6</v>
      </c>
      <c r="V84" s="30">
        <v>0.96</v>
      </c>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row>
    <row r="85" spans="1:85" x14ac:dyDescent="0.3">
      <c r="A85" s="25" t="s">
        <v>158</v>
      </c>
      <c r="B85" s="30">
        <v>18255.310000000001</v>
      </c>
      <c r="C85" s="29"/>
      <c r="D85" s="30">
        <v>935.53</v>
      </c>
      <c r="E85" s="30">
        <v>605.07000000000005</v>
      </c>
      <c r="F85" s="30">
        <v>7214.54</v>
      </c>
      <c r="G85" s="30">
        <v>1794.34</v>
      </c>
      <c r="H85" s="30">
        <v>823.76</v>
      </c>
      <c r="I85" s="30">
        <v>450.52</v>
      </c>
      <c r="J85" s="30">
        <v>1029.3599999999999</v>
      </c>
      <c r="K85" s="30">
        <v>3109.66</v>
      </c>
      <c r="L85" s="30">
        <v>150.80000000000001</v>
      </c>
      <c r="M85" s="30">
        <v>754.13</v>
      </c>
      <c r="N85" s="30">
        <v>278.60000000000002</v>
      </c>
      <c r="O85" s="30">
        <v>379.43</v>
      </c>
      <c r="P85" s="30">
        <v>30.59</v>
      </c>
      <c r="Q85" s="30">
        <v>360.87</v>
      </c>
      <c r="R85" s="29"/>
      <c r="S85" s="29"/>
      <c r="T85" s="29"/>
      <c r="U85" s="30">
        <v>337</v>
      </c>
      <c r="V85" s="30">
        <v>1.01</v>
      </c>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row>
    <row r="86" spans="1:85" x14ac:dyDescent="0.3">
      <c r="A86" s="25" t="s">
        <v>159</v>
      </c>
      <c r="B86" s="30">
        <v>18008.47</v>
      </c>
      <c r="C86" s="29"/>
      <c r="D86" s="30">
        <v>926.99</v>
      </c>
      <c r="E86" s="30">
        <v>588.63</v>
      </c>
      <c r="F86" s="30">
        <v>7056.04</v>
      </c>
      <c r="G86" s="30">
        <v>1746.78</v>
      </c>
      <c r="H86" s="30">
        <v>821.07</v>
      </c>
      <c r="I86" s="30">
        <v>458.46</v>
      </c>
      <c r="J86" s="30">
        <v>1036.6400000000001</v>
      </c>
      <c r="K86" s="30">
        <v>3068.27</v>
      </c>
      <c r="L86" s="30">
        <v>151.68</v>
      </c>
      <c r="M86" s="30">
        <v>748.56</v>
      </c>
      <c r="N86" s="30">
        <v>283.87</v>
      </c>
      <c r="O86" s="30">
        <v>384.9</v>
      </c>
      <c r="P86" s="30">
        <v>31.25</v>
      </c>
      <c r="Q86" s="30">
        <v>365.35</v>
      </c>
      <c r="R86" s="29"/>
      <c r="S86" s="29"/>
      <c r="T86" s="29"/>
      <c r="U86" s="30">
        <v>338.83</v>
      </c>
      <c r="V86" s="30">
        <v>1.02</v>
      </c>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row>
    <row r="87" spans="1:85" x14ac:dyDescent="0.3">
      <c r="A87" s="25" t="s">
        <v>160</v>
      </c>
      <c r="B87" s="30">
        <v>18001.77</v>
      </c>
      <c r="C87" s="29"/>
      <c r="D87" s="30">
        <v>935.66</v>
      </c>
      <c r="E87" s="30">
        <v>589.34</v>
      </c>
      <c r="F87" s="30">
        <v>6996.43</v>
      </c>
      <c r="G87" s="30">
        <v>1731.12</v>
      </c>
      <c r="H87" s="30">
        <v>817.74</v>
      </c>
      <c r="I87" s="30">
        <v>472.81</v>
      </c>
      <c r="J87" s="30">
        <v>1055.73</v>
      </c>
      <c r="K87" s="30">
        <v>3057.08</v>
      </c>
      <c r="L87" s="30">
        <v>154.66999999999999</v>
      </c>
      <c r="M87" s="30">
        <v>760.68</v>
      </c>
      <c r="N87" s="30">
        <v>289.16000000000003</v>
      </c>
      <c r="O87" s="30">
        <v>391.69</v>
      </c>
      <c r="P87" s="30">
        <v>32.229999999999997</v>
      </c>
      <c r="Q87" s="30">
        <v>372.7</v>
      </c>
      <c r="R87" s="29"/>
      <c r="S87" s="29"/>
      <c r="T87" s="29"/>
      <c r="U87" s="30">
        <v>343.56</v>
      </c>
      <c r="V87" s="30">
        <v>1.02</v>
      </c>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row>
    <row r="88" spans="1:85" x14ac:dyDescent="0.3">
      <c r="A88" s="25" t="s">
        <v>161</v>
      </c>
      <c r="B88" s="30">
        <v>19449.87</v>
      </c>
      <c r="C88" s="29"/>
      <c r="D88" s="30">
        <v>1004.06</v>
      </c>
      <c r="E88" s="30">
        <v>650.33000000000004</v>
      </c>
      <c r="F88" s="30">
        <v>7532.62</v>
      </c>
      <c r="G88" s="30">
        <v>1867.39</v>
      </c>
      <c r="H88" s="30">
        <v>873.57</v>
      </c>
      <c r="I88" s="30">
        <v>520.16</v>
      </c>
      <c r="J88" s="30">
        <v>1148.6300000000001</v>
      </c>
      <c r="K88" s="30">
        <v>3302.09</v>
      </c>
      <c r="L88" s="30">
        <v>170.04</v>
      </c>
      <c r="M88" s="30">
        <v>833.51</v>
      </c>
      <c r="N88" s="30">
        <v>314.32</v>
      </c>
      <c r="O88" s="30">
        <v>424.29</v>
      </c>
      <c r="P88" s="30">
        <v>35.43</v>
      </c>
      <c r="Q88" s="30">
        <v>405.14</v>
      </c>
      <c r="R88" s="29"/>
      <c r="S88" s="29"/>
      <c r="T88" s="29"/>
      <c r="U88" s="30">
        <v>367.01</v>
      </c>
      <c r="V88" s="30">
        <v>1.07</v>
      </c>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row>
    <row r="89" spans="1:85" x14ac:dyDescent="0.3">
      <c r="A89" s="25" t="s">
        <v>162</v>
      </c>
      <c r="B89" s="30">
        <v>19372.34</v>
      </c>
      <c r="C89" s="29"/>
      <c r="D89" s="30">
        <v>1010.7</v>
      </c>
      <c r="E89" s="30">
        <v>662.53</v>
      </c>
      <c r="F89" s="30">
        <v>7497.5</v>
      </c>
      <c r="G89" s="30">
        <v>1868.07</v>
      </c>
      <c r="H89" s="30">
        <v>859.48</v>
      </c>
      <c r="I89" s="30">
        <v>522.03</v>
      </c>
      <c r="J89" s="30">
        <v>1143.95</v>
      </c>
      <c r="K89" s="30">
        <v>3259.26</v>
      </c>
      <c r="L89" s="30">
        <v>171.65</v>
      </c>
      <c r="M89" s="30">
        <v>838.54</v>
      </c>
      <c r="N89" s="30">
        <v>311.60000000000002</v>
      </c>
      <c r="O89" s="30">
        <v>418.79</v>
      </c>
      <c r="P89" s="30">
        <v>35.51</v>
      </c>
      <c r="Q89" s="30">
        <v>402.11</v>
      </c>
      <c r="R89" s="29"/>
      <c r="S89" s="29"/>
      <c r="T89" s="29"/>
      <c r="U89" s="30">
        <v>369.31</v>
      </c>
      <c r="V89" s="30">
        <v>1.05</v>
      </c>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row>
    <row r="90" spans="1:85" x14ac:dyDescent="0.3">
      <c r="A90" s="25" t="s">
        <v>163</v>
      </c>
      <c r="B90" s="30">
        <v>19147.93</v>
      </c>
      <c r="C90" s="29"/>
      <c r="D90" s="30">
        <v>1007.08</v>
      </c>
      <c r="E90" s="30">
        <v>674.87</v>
      </c>
      <c r="F90" s="30">
        <v>7445.08</v>
      </c>
      <c r="G90" s="30">
        <v>1868.35</v>
      </c>
      <c r="H90" s="30">
        <v>840.58</v>
      </c>
      <c r="I90" s="30">
        <v>513.29</v>
      </c>
      <c r="J90" s="30">
        <v>1118.54</v>
      </c>
      <c r="K90" s="30">
        <v>3186.29</v>
      </c>
      <c r="L90" s="30">
        <v>170.85</v>
      </c>
      <c r="M90" s="30">
        <v>829.33</v>
      </c>
      <c r="N90" s="30">
        <v>301.58999999999997</v>
      </c>
      <c r="O90" s="30">
        <v>405.12</v>
      </c>
      <c r="P90" s="30">
        <v>34.450000000000003</v>
      </c>
      <c r="Q90" s="30">
        <v>391.69</v>
      </c>
      <c r="R90" s="29"/>
      <c r="S90" s="29"/>
      <c r="T90" s="29"/>
      <c r="U90" s="30">
        <v>359.44</v>
      </c>
      <c r="V90" s="30">
        <v>1.1000000000000001</v>
      </c>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row>
    <row r="91" spans="1:85" x14ac:dyDescent="0.3">
      <c r="A91" s="25" t="s">
        <v>164</v>
      </c>
      <c r="B91" s="30">
        <v>19153.689999999999</v>
      </c>
      <c r="C91" s="29"/>
      <c r="D91" s="30">
        <v>1014.1</v>
      </c>
      <c r="E91" s="30">
        <v>698.65</v>
      </c>
      <c r="F91" s="30">
        <v>7500.14</v>
      </c>
      <c r="G91" s="30">
        <v>1901.54</v>
      </c>
      <c r="H91" s="30">
        <v>831.51</v>
      </c>
      <c r="I91" s="30">
        <v>506.84</v>
      </c>
      <c r="J91" s="30">
        <v>1099.04</v>
      </c>
      <c r="K91" s="30">
        <v>3145.54</v>
      </c>
      <c r="L91" s="30">
        <v>171.92</v>
      </c>
      <c r="M91" s="30">
        <v>827.35</v>
      </c>
      <c r="N91" s="30">
        <v>294.54000000000002</v>
      </c>
      <c r="O91" s="30">
        <v>393.15</v>
      </c>
      <c r="P91" s="30">
        <v>33.81</v>
      </c>
      <c r="Q91" s="30">
        <v>382.91</v>
      </c>
      <c r="R91" s="29"/>
      <c r="S91" s="29"/>
      <c r="T91" s="29"/>
      <c r="U91" s="30">
        <v>351.22</v>
      </c>
      <c r="V91" s="30">
        <v>1.1599999999999999</v>
      </c>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row>
    <row r="92" spans="1:85" x14ac:dyDescent="0.3">
      <c r="A92" s="25" t="s">
        <v>165</v>
      </c>
      <c r="B92" s="30">
        <v>20123.689999999999</v>
      </c>
      <c r="C92" s="29"/>
      <c r="D92" s="30">
        <v>1067.8800000000001</v>
      </c>
      <c r="E92" s="30">
        <v>762.66</v>
      </c>
      <c r="F92" s="30">
        <v>7951.39</v>
      </c>
      <c r="G92" s="30">
        <v>2042.45</v>
      </c>
      <c r="H92" s="30">
        <v>865.82</v>
      </c>
      <c r="I92" s="30">
        <v>526.33000000000004</v>
      </c>
      <c r="J92" s="30">
        <v>1113.8499999999999</v>
      </c>
      <c r="K92" s="30">
        <v>3254.57</v>
      </c>
      <c r="L92" s="30">
        <v>181.62</v>
      </c>
      <c r="M92" s="30">
        <v>862.6</v>
      </c>
      <c r="N92" s="30">
        <v>302.45999999999998</v>
      </c>
      <c r="O92" s="30">
        <v>401.34</v>
      </c>
      <c r="P92" s="30">
        <v>35.22</v>
      </c>
      <c r="Q92" s="30">
        <v>393.3</v>
      </c>
      <c r="R92" s="29"/>
      <c r="S92" s="29"/>
      <c r="T92" s="29"/>
      <c r="U92" s="30">
        <v>360.57</v>
      </c>
      <c r="V92" s="30">
        <v>1.29</v>
      </c>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row>
    <row r="93" spans="1:85" x14ac:dyDescent="0.3">
      <c r="A93" s="25" t="s">
        <v>166</v>
      </c>
      <c r="B93" s="30">
        <v>20058.740000000002</v>
      </c>
      <c r="C93" s="29"/>
      <c r="D93" s="30">
        <v>1065.49</v>
      </c>
      <c r="E93" s="30">
        <v>787.79</v>
      </c>
      <c r="F93" s="30">
        <v>7962.69</v>
      </c>
      <c r="G93" s="30">
        <v>2077.0700000000002</v>
      </c>
      <c r="H93" s="30">
        <v>850.36</v>
      </c>
      <c r="I93" s="30">
        <v>522.36</v>
      </c>
      <c r="J93" s="30">
        <v>1113.8800000000001</v>
      </c>
      <c r="K93" s="30">
        <v>3180.36</v>
      </c>
      <c r="L93" s="30">
        <v>181.94</v>
      </c>
      <c r="M93" s="30">
        <v>860.9</v>
      </c>
      <c r="N93" s="30">
        <v>294.49</v>
      </c>
      <c r="O93" s="30">
        <v>388.71</v>
      </c>
      <c r="P93" s="30">
        <v>35.18</v>
      </c>
      <c r="Q93" s="30">
        <v>384.46</v>
      </c>
      <c r="R93" s="29"/>
      <c r="S93" s="29"/>
      <c r="T93" s="29"/>
      <c r="U93" s="30">
        <v>351.34</v>
      </c>
      <c r="V93" s="30">
        <v>1.37</v>
      </c>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row>
    <row r="94" spans="1:85" x14ac:dyDescent="0.3">
      <c r="A94" s="25" t="s">
        <v>167</v>
      </c>
      <c r="B94" s="30">
        <v>19899.509999999998</v>
      </c>
      <c r="C94" s="29"/>
      <c r="D94" s="30">
        <v>1061.27</v>
      </c>
      <c r="E94" s="30">
        <v>808.8</v>
      </c>
      <c r="F94" s="30">
        <v>7922.01</v>
      </c>
      <c r="G94" s="30">
        <v>2103.86</v>
      </c>
      <c r="H94" s="30">
        <v>830.74</v>
      </c>
      <c r="I94" s="30">
        <v>520.35</v>
      </c>
      <c r="J94" s="30">
        <v>1098.74</v>
      </c>
      <c r="K94" s="30">
        <v>3090.73</v>
      </c>
      <c r="L94" s="30">
        <v>182.22</v>
      </c>
      <c r="M94" s="30">
        <v>857.74</v>
      </c>
      <c r="N94" s="30">
        <v>288.83</v>
      </c>
      <c r="O94" s="30">
        <v>377.42</v>
      </c>
      <c r="P94" s="30">
        <v>35.450000000000003</v>
      </c>
      <c r="Q94" s="30">
        <v>376.71</v>
      </c>
      <c r="R94" s="29"/>
      <c r="S94" s="29"/>
      <c r="T94" s="29"/>
      <c r="U94" s="30">
        <v>342.89</v>
      </c>
      <c r="V94" s="30">
        <v>1.34</v>
      </c>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row>
    <row r="95" spans="1:85" x14ac:dyDescent="0.3">
      <c r="A95" s="25" t="s">
        <v>168</v>
      </c>
      <c r="B95" s="30">
        <v>19594.72</v>
      </c>
      <c r="C95" s="29"/>
      <c r="D95" s="30">
        <v>1045.8399999999999</v>
      </c>
      <c r="E95" s="30">
        <v>819.11</v>
      </c>
      <c r="F95" s="30">
        <v>7806.01</v>
      </c>
      <c r="G95" s="30">
        <v>2112.1999999999998</v>
      </c>
      <c r="H95" s="30">
        <v>808.31</v>
      </c>
      <c r="I95" s="30">
        <v>519.45000000000005</v>
      </c>
      <c r="J95" s="30">
        <v>1082.5999999999999</v>
      </c>
      <c r="K95" s="30">
        <v>2981.66</v>
      </c>
      <c r="L95" s="30">
        <v>181.08</v>
      </c>
      <c r="M95" s="30">
        <v>849.16</v>
      </c>
      <c r="N95" s="30">
        <v>281.69</v>
      </c>
      <c r="O95" s="30">
        <v>366.56</v>
      </c>
      <c r="P95" s="30">
        <v>35.950000000000003</v>
      </c>
      <c r="Q95" s="30">
        <v>368.94</v>
      </c>
      <c r="R95" s="29"/>
      <c r="S95" s="29"/>
      <c r="T95" s="29"/>
      <c r="U95" s="30">
        <v>334.43</v>
      </c>
      <c r="V95" s="30">
        <v>1.3</v>
      </c>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row>
    <row r="96" spans="1:85" x14ac:dyDescent="0.3">
      <c r="A96" s="25" t="s">
        <v>169</v>
      </c>
      <c r="B96" s="30">
        <v>19954.05</v>
      </c>
      <c r="C96" s="29"/>
      <c r="D96" s="30">
        <v>1056.6500000000001</v>
      </c>
      <c r="E96" s="30">
        <v>849.74</v>
      </c>
      <c r="F96" s="30">
        <v>7968.98</v>
      </c>
      <c r="G96" s="30">
        <v>2191.29</v>
      </c>
      <c r="H96" s="30">
        <v>823.43</v>
      </c>
      <c r="I96" s="30">
        <v>504.58</v>
      </c>
      <c r="J96" s="30">
        <v>1085.68</v>
      </c>
      <c r="K96" s="30">
        <v>2990.96</v>
      </c>
      <c r="L96" s="30">
        <v>186.34</v>
      </c>
      <c r="M96" s="30">
        <v>874.58</v>
      </c>
      <c r="N96" s="30">
        <v>287.41000000000003</v>
      </c>
      <c r="O96" s="30">
        <v>372.45</v>
      </c>
      <c r="P96" s="30">
        <v>40.94</v>
      </c>
      <c r="Q96" s="30">
        <v>375.69</v>
      </c>
      <c r="R96" s="29"/>
      <c r="S96" s="29"/>
      <c r="T96" s="29"/>
      <c r="U96" s="30">
        <v>343.48</v>
      </c>
      <c r="V96" s="30">
        <v>1.34</v>
      </c>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row>
    <row r="97" spans="1:85" x14ac:dyDescent="0.3">
      <c r="A97" s="25" t="s">
        <v>170</v>
      </c>
      <c r="B97" s="30">
        <v>19902.490000000002</v>
      </c>
      <c r="C97" s="29"/>
      <c r="D97" s="30">
        <v>1038.5899999999999</v>
      </c>
      <c r="E97" s="30">
        <v>846.43</v>
      </c>
      <c r="F97" s="30">
        <v>7918.84</v>
      </c>
      <c r="G97" s="30">
        <v>2209.9499999999998</v>
      </c>
      <c r="H97" s="30">
        <v>822.15</v>
      </c>
      <c r="I97" s="30">
        <v>537.45000000000005</v>
      </c>
      <c r="J97" s="30">
        <v>1107.5999999999999</v>
      </c>
      <c r="K97" s="30">
        <v>2937.37</v>
      </c>
      <c r="L97" s="30">
        <v>186.14</v>
      </c>
      <c r="M97" s="30">
        <v>875.21</v>
      </c>
      <c r="N97" s="30">
        <v>285.64999999999998</v>
      </c>
      <c r="O97" s="30">
        <v>369.17</v>
      </c>
      <c r="P97" s="30">
        <v>53.07</v>
      </c>
      <c r="Q97" s="30">
        <v>373.14</v>
      </c>
      <c r="R97" s="29"/>
      <c r="S97" s="29"/>
      <c r="T97" s="29"/>
      <c r="U97" s="30">
        <v>339.75</v>
      </c>
      <c r="V97" s="30">
        <v>1.37</v>
      </c>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row>
    <row r="98" spans="1:85" x14ac:dyDescent="0.3">
      <c r="A98" s="25" t="s">
        <v>171</v>
      </c>
      <c r="B98" s="30">
        <v>20511.88</v>
      </c>
      <c r="C98" s="29"/>
      <c r="D98" s="30">
        <v>1046.95</v>
      </c>
      <c r="E98" s="30">
        <v>864.09</v>
      </c>
      <c r="F98" s="30">
        <v>8156.95</v>
      </c>
      <c r="G98" s="30">
        <v>2301.5100000000002</v>
      </c>
      <c r="H98" s="30">
        <v>860.19</v>
      </c>
      <c r="I98" s="30">
        <v>554.62</v>
      </c>
      <c r="J98" s="30">
        <v>1142.6400000000001</v>
      </c>
      <c r="K98" s="30">
        <v>3011.58</v>
      </c>
      <c r="L98" s="30">
        <v>192.48</v>
      </c>
      <c r="M98" s="30">
        <v>902.06</v>
      </c>
      <c r="N98" s="30">
        <v>294.76</v>
      </c>
      <c r="O98" s="30">
        <v>383.37</v>
      </c>
      <c r="P98" s="30">
        <v>63.56</v>
      </c>
      <c r="Q98" s="30">
        <v>385.09</v>
      </c>
      <c r="R98" s="29"/>
      <c r="S98" s="29"/>
      <c r="T98" s="29"/>
      <c r="U98" s="30">
        <v>349.88</v>
      </c>
      <c r="V98" s="30">
        <v>1.49</v>
      </c>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row>
    <row r="99" spans="1:85" x14ac:dyDescent="0.3">
      <c r="A99" s="25" t="s">
        <v>172</v>
      </c>
      <c r="B99" s="30">
        <v>20726.78</v>
      </c>
      <c r="C99" s="29"/>
      <c r="D99" s="30">
        <v>1043.19</v>
      </c>
      <c r="E99" s="30">
        <v>859.86</v>
      </c>
      <c r="F99" s="30">
        <v>8229.57</v>
      </c>
      <c r="G99" s="30">
        <v>2340.31</v>
      </c>
      <c r="H99" s="30">
        <v>880.65</v>
      </c>
      <c r="I99" s="30">
        <v>559.92999999999995</v>
      </c>
      <c r="J99" s="30">
        <v>1154.8900000000001</v>
      </c>
      <c r="K99" s="30">
        <v>3038.93</v>
      </c>
      <c r="L99" s="30">
        <v>195.54</v>
      </c>
      <c r="M99" s="30">
        <v>913.38</v>
      </c>
      <c r="N99" s="30">
        <v>302.02999999999997</v>
      </c>
      <c r="O99" s="30">
        <v>390.84</v>
      </c>
      <c r="P99" s="30">
        <v>73.06</v>
      </c>
      <c r="Q99" s="30">
        <v>389.02</v>
      </c>
      <c r="R99" s="29"/>
      <c r="S99" s="29"/>
      <c r="T99" s="29"/>
      <c r="U99" s="30">
        <v>353.29</v>
      </c>
      <c r="V99" s="30">
        <v>1.57</v>
      </c>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row>
    <row r="100" spans="1:85" x14ac:dyDescent="0.3">
      <c r="A100" s="25" t="s">
        <v>173</v>
      </c>
      <c r="B100" s="30">
        <v>21083.61</v>
      </c>
      <c r="C100" s="29"/>
      <c r="D100" s="30">
        <v>1043.8399999999999</v>
      </c>
      <c r="E100" s="30">
        <v>863.7</v>
      </c>
      <c r="F100" s="30">
        <v>8350.9599999999991</v>
      </c>
      <c r="G100" s="30">
        <v>2374.58</v>
      </c>
      <c r="H100" s="30">
        <v>904.57</v>
      </c>
      <c r="I100" s="30">
        <v>571.73</v>
      </c>
      <c r="J100" s="30">
        <v>1179.44</v>
      </c>
      <c r="K100" s="30">
        <v>3095.27</v>
      </c>
      <c r="L100" s="30">
        <v>201.03</v>
      </c>
      <c r="M100" s="30">
        <v>927.79</v>
      </c>
      <c r="N100" s="30">
        <v>314.58</v>
      </c>
      <c r="O100" s="30">
        <v>405.49</v>
      </c>
      <c r="P100" s="30">
        <v>84.97</v>
      </c>
      <c r="Q100" s="30">
        <v>398.52</v>
      </c>
      <c r="R100" s="29"/>
      <c r="S100" s="29"/>
      <c r="T100" s="29"/>
      <c r="U100" s="30">
        <v>364.73</v>
      </c>
      <c r="V100" s="30">
        <v>1.65</v>
      </c>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row>
    <row r="101" spans="1:85" x14ac:dyDescent="0.3">
      <c r="A101" s="25" t="s">
        <v>174</v>
      </c>
      <c r="B101" s="30">
        <v>20041.13</v>
      </c>
      <c r="C101" s="29"/>
      <c r="D101" s="30">
        <v>1007.04</v>
      </c>
      <c r="E101" s="30">
        <v>813.31</v>
      </c>
      <c r="F101" s="30">
        <v>7887.89</v>
      </c>
      <c r="G101" s="30">
        <v>2239.37</v>
      </c>
      <c r="H101" s="30">
        <v>853.32</v>
      </c>
      <c r="I101" s="30">
        <v>549.5</v>
      </c>
      <c r="J101" s="30">
        <v>1130.2</v>
      </c>
      <c r="K101" s="30">
        <v>2958.01</v>
      </c>
      <c r="L101" s="30">
        <v>194.53</v>
      </c>
      <c r="M101" s="30">
        <v>884.27</v>
      </c>
      <c r="N101" s="30">
        <v>305.16000000000003</v>
      </c>
      <c r="O101" s="30">
        <v>391.97</v>
      </c>
      <c r="P101" s="30">
        <v>92.11</v>
      </c>
      <c r="Q101" s="30">
        <v>382.73</v>
      </c>
      <c r="R101" s="29"/>
      <c r="S101" s="29"/>
      <c r="T101" s="29"/>
      <c r="U101" s="30">
        <v>349.21</v>
      </c>
      <c r="V101" s="30">
        <v>1.75</v>
      </c>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row>
    <row r="102" spans="1:85" x14ac:dyDescent="0.3">
      <c r="A102" s="25" t="s">
        <v>175</v>
      </c>
      <c r="B102" s="30">
        <v>20061.32</v>
      </c>
      <c r="C102" s="29"/>
      <c r="D102" s="30">
        <v>1015.38</v>
      </c>
      <c r="E102" s="30">
        <v>821.45</v>
      </c>
      <c r="F102" s="30">
        <v>7848.96</v>
      </c>
      <c r="G102" s="30">
        <v>2204.8200000000002</v>
      </c>
      <c r="H102" s="30">
        <v>843.7</v>
      </c>
      <c r="I102" s="30">
        <v>562.07000000000005</v>
      </c>
      <c r="J102" s="30">
        <v>1149.5999999999999</v>
      </c>
      <c r="K102" s="30">
        <v>2963.8</v>
      </c>
      <c r="L102" s="30">
        <v>199.8</v>
      </c>
      <c r="M102" s="30">
        <v>883.56</v>
      </c>
      <c r="N102" s="30">
        <v>314.89</v>
      </c>
      <c r="O102" s="30">
        <v>404.11</v>
      </c>
      <c r="P102" s="30">
        <v>100.88</v>
      </c>
      <c r="Q102" s="30">
        <v>390.46</v>
      </c>
      <c r="R102" s="29"/>
      <c r="S102" s="29"/>
      <c r="T102" s="29"/>
      <c r="U102" s="30">
        <v>355.18</v>
      </c>
      <c r="V102" s="30">
        <v>1.81</v>
      </c>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row>
    <row r="103" spans="1:85" x14ac:dyDescent="0.3">
      <c r="A103" s="25" t="s">
        <v>176</v>
      </c>
      <c r="B103" s="30">
        <v>21166.52</v>
      </c>
      <c r="C103" s="29"/>
      <c r="D103" s="30">
        <v>1076.3699999999999</v>
      </c>
      <c r="E103" s="30">
        <v>883.33</v>
      </c>
      <c r="F103" s="30">
        <v>8237.33</v>
      </c>
      <c r="G103" s="30">
        <v>2290.46</v>
      </c>
      <c r="H103" s="30">
        <v>876.76</v>
      </c>
      <c r="I103" s="30">
        <v>606.41</v>
      </c>
      <c r="J103" s="30">
        <v>1233.17</v>
      </c>
      <c r="K103" s="30">
        <v>3127.09</v>
      </c>
      <c r="L103" s="30">
        <v>216.4</v>
      </c>
      <c r="M103" s="30">
        <v>927.94</v>
      </c>
      <c r="N103" s="30">
        <v>339.88</v>
      </c>
      <c r="O103" s="30">
        <v>437.54</v>
      </c>
      <c r="P103" s="30">
        <v>110.75</v>
      </c>
      <c r="Q103" s="30">
        <v>419.93</v>
      </c>
      <c r="R103" s="29"/>
      <c r="S103" s="29"/>
      <c r="T103" s="29"/>
      <c r="U103" s="30">
        <v>380.26</v>
      </c>
      <c r="V103" s="30">
        <v>1.96</v>
      </c>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row>
    <row r="104" spans="1:85" x14ac:dyDescent="0.3">
      <c r="A104" s="25" t="s">
        <v>177</v>
      </c>
      <c r="B104" s="30">
        <v>20218.32</v>
      </c>
      <c r="C104" s="29"/>
      <c r="D104" s="30">
        <v>1048.5999999999999</v>
      </c>
      <c r="E104" s="30">
        <v>859.3</v>
      </c>
      <c r="F104" s="30">
        <v>7829.81</v>
      </c>
      <c r="G104" s="30">
        <v>2168.66</v>
      </c>
      <c r="H104" s="30">
        <v>818.17</v>
      </c>
      <c r="I104" s="30">
        <v>589.46</v>
      </c>
      <c r="J104" s="30">
        <v>1194.32</v>
      </c>
      <c r="K104" s="30">
        <v>2981.18</v>
      </c>
      <c r="L104" s="30">
        <v>211.43</v>
      </c>
      <c r="M104" s="30">
        <v>888.73</v>
      </c>
      <c r="N104" s="30">
        <v>327.88</v>
      </c>
      <c r="O104" s="30">
        <v>423.08</v>
      </c>
      <c r="P104" s="30">
        <v>107.97</v>
      </c>
      <c r="Q104" s="30">
        <v>400.72</v>
      </c>
      <c r="R104" s="29"/>
      <c r="S104" s="29"/>
      <c r="T104" s="29"/>
      <c r="U104" s="30">
        <v>366.13</v>
      </c>
      <c r="V104" s="30">
        <v>1.92</v>
      </c>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row>
    <row r="105" spans="1:85" x14ac:dyDescent="0.3">
      <c r="A105" s="25" t="s">
        <v>178</v>
      </c>
      <c r="B105" s="30">
        <v>21520.65</v>
      </c>
      <c r="C105" s="29"/>
      <c r="D105" s="30">
        <v>1087.0899999999999</v>
      </c>
      <c r="E105" s="30">
        <v>935.3</v>
      </c>
      <c r="F105" s="30">
        <v>8371.19</v>
      </c>
      <c r="G105" s="30">
        <v>2314.9</v>
      </c>
      <c r="H105" s="30">
        <v>865.69</v>
      </c>
      <c r="I105" s="30">
        <v>626.11</v>
      </c>
      <c r="J105" s="30">
        <v>1269.33</v>
      </c>
      <c r="K105" s="30">
        <v>3153.53</v>
      </c>
      <c r="L105" s="30">
        <v>226.87</v>
      </c>
      <c r="M105" s="30">
        <v>942.07</v>
      </c>
      <c r="N105" s="30">
        <v>346.66</v>
      </c>
      <c r="O105" s="30">
        <v>447.92</v>
      </c>
      <c r="P105" s="30">
        <v>114.97</v>
      </c>
      <c r="Q105" s="30">
        <v>429.99</v>
      </c>
      <c r="R105" s="29"/>
      <c r="S105" s="29"/>
      <c r="T105" s="29"/>
      <c r="U105" s="30">
        <v>385.89</v>
      </c>
      <c r="V105" s="30">
        <v>2.0499999999999998</v>
      </c>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row>
    <row r="106" spans="1:85" x14ac:dyDescent="0.3">
      <c r="A106" s="25" t="s">
        <v>179</v>
      </c>
      <c r="B106" s="30">
        <v>21489.11</v>
      </c>
      <c r="C106" s="29"/>
      <c r="D106" s="30">
        <v>1066.96</v>
      </c>
      <c r="E106" s="30">
        <v>946.88</v>
      </c>
      <c r="F106" s="30">
        <v>8410.49</v>
      </c>
      <c r="G106" s="30">
        <v>2343.84</v>
      </c>
      <c r="H106" s="30">
        <v>859.04</v>
      </c>
      <c r="I106" s="30">
        <v>616.99</v>
      </c>
      <c r="J106" s="30">
        <v>1256.18</v>
      </c>
      <c r="K106" s="30">
        <v>3122.44</v>
      </c>
      <c r="L106" s="30">
        <v>225.93</v>
      </c>
      <c r="M106" s="30">
        <v>942.42</v>
      </c>
      <c r="N106" s="30">
        <v>340.06</v>
      </c>
      <c r="O106" s="30">
        <v>436.51</v>
      </c>
      <c r="P106" s="30">
        <v>117.97</v>
      </c>
      <c r="Q106" s="30">
        <v>422.9</v>
      </c>
      <c r="R106" s="29"/>
      <c r="S106" s="29"/>
      <c r="T106" s="29"/>
      <c r="U106" s="30">
        <v>377.24</v>
      </c>
      <c r="V106" s="30">
        <v>2.15</v>
      </c>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row>
    <row r="107" spans="1:85" x14ac:dyDescent="0.3">
      <c r="A107" s="25" t="s">
        <v>180</v>
      </c>
      <c r="B107" s="30">
        <v>22547.07</v>
      </c>
      <c r="C107" s="29"/>
      <c r="D107" s="30">
        <v>1081.51</v>
      </c>
      <c r="E107" s="30">
        <v>1003.89</v>
      </c>
      <c r="F107" s="30">
        <v>8911.2099999999991</v>
      </c>
      <c r="G107" s="30">
        <v>2501.84</v>
      </c>
      <c r="H107" s="30">
        <v>905.58</v>
      </c>
      <c r="I107" s="30">
        <v>633.73</v>
      </c>
      <c r="J107" s="30">
        <v>1297.25</v>
      </c>
      <c r="K107" s="30">
        <v>3242.39</v>
      </c>
      <c r="L107" s="30">
        <v>234.85</v>
      </c>
      <c r="M107" s="30">
        <v>989.34</v>
      </c>
      <c r="N107" s="30">
        <v>347.4</v>
      </c>
      <c r="O107" s="30">
        <v>444.3</v>
      </c>
      <c r="P107" s="30">
        <v>131.79</v>
      </c>
      <c r="Q107" s="30">
        <v>433.53</v>
      </c>
      <c r="R107" s="29"/>
      <c r="S107" s="29"/>
      <c r="T107" s="29"/>
      <c r="U107" s="30">
        <v>384.91</v>
      </c>
      <c r="V107" s="30">
        <v>2.34</v>
      </c>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row>
    <row r="108" spans="1:85" x14ac:dyDescent="0.3">
      <c r="A108" s="25" t="s">
        <v>181</v>
      </c>
      <c r="B108" s="30">
        <v>23398.73</v>
      </c>
      <c r="C108" s="29"/>
      <c r="D108" s="30">
        <v>1087.26</v>
      </c>
      <c r="E108" s="30">
        <v>1048.28</v>
      </c>
      <c r="F108" s="30">
        <v>9333.27</v>
      </c>
      <c r="G108" s="30">
        <v>2632.26</v>
      </c>
      <c r="H108" s="30">
        <v>948.82</v>
      </c>
      <c r="I108" s="30">
        <v>646.1</v>
      </c>
      <c r="J108" s="30">
        <v>1326.64</v>
      </c>
      <c r="K108" s="30">
        <v>3324.29</v>
      </c>
      <c r="L108" s="30">
        <v>242.19</v>
      </c>
      <c r="M108" s="30">
        <v>1025.6500000000001</v>
      </c>
      <c r="N108" s="30">
        <v>352.64</v>
      </c>
      <c r="O108" s="30">
        <v>449.92</v>
      </c>
      <c r="P108" s="30">
        <v>147.82</v>
      </c>
      <c r="Q108" s="30">
        <v>439.73</v>
      </c>
      <c r="R108" s="29"/>
      <c r="S108" s="29"/>
      <c r="T108" s="29"/>
      <c r="U108" s="30">
        <v>390.03</v>
      </c>
      <c r="V108" s="30">
        <v>2.52</v>
      </c>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row>
    <row r="109" spans="1:85" x14ac:dyDescent="0.3">
      <c r="A109" s="25" t="s">
        <v>182</v>
      </c>
      <c r="B109" s="30">
        <v>21945.67</v>
      </c>
      <c r="C109" s="29"/>
      <c r="D109" s="30">
        <v>1023.02</v>
      </c>
      <c r="E109" s="30">
        <v>980.76</v>
      </c>
      <c r="F109" s="30">
        <v>8802.1200000000008</v>
      </c>
      <c r="G109" s="30">
        <v>2493.4</v>
      </c>
      <c r="H109" s="30">
        <v>893.71</v>
      </c>
      <c r="I109" s="30">
        <v>598.71</v>
      </c>
      <c r="J109" s="30">
        <v>1230.82</v>
      </c>
      <c r="K109" s="30">
        <v>3075.15</v>
      </c>
      <c r="L109" s="30">
        <v>226.1</v>
      </c>
      <c r="M109" s="30">
        <v>966.2</v>
      </c>
      <c r="N109" s="30">
        <v>323.94</v>
      </c>
      <c r="O109" s="30">
        <v>411.85</v>
      </c>
      <c r="P109" s="30">
        <v>149.81</v>
      </c>
      <c r="Q109" s="30">
        <v>407.37</v>
      </c>
      <c r="R109" s="29"/>
      <c r="S109" s="29"/>
      <c r="T109" s="29"/>
      <c r="U109" s="30">
        <v>358.98</v>
      </c>
      <c r="V109" s="30">
        <v>2.4500000000000002</v>
      </c>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row>
    <row r="110" spans="1:85" x14ac:dyDescent="0.3">
      <c r="A110" s="25" t="s">
        <v>183</v>
      </c>
      <c r="B110" s="30">
        <v>22054.37</v>
      </c>
      <c r="C110" s="29"/>
      <c r="D110" s="30">
        <v>1025.9100000000001</v>
      </c>
      <c r="E110" s="30">
        <v>988.6</v>
      </c>
      <c r="F110" s="30">
        <v>8862.8799999999992</v>
      </c>
      <c r="G110" s="30">
        <v>2498.17</v>
      </c>
      <c r="H110" s="30">
        <v>910.56</v>
      </c>
      <c r="I110" s="30">
        <v>606.77</v>
      </c>
      <c r="J110" s="30">
        <v>1236.9100000000001</v>
      </c>
      <c r="K110" s="30">
        <v>3054.18</v>
      </c>
      <c r="L110" s="30">
        <v>229.13</v>
      </c>
      <c r="M110" s="30">
        <v>967.22</v>
      </c>
      <c r="N110" s="30">
        <v>327.22000000000003</v>
      </c>
      <c r="O110" s="30">
        <v>416.7</v>
      </c>
      <c r="P110" s="30">
        <v>155.08000000000001</v>
      </c>
      <c r="Q110" s="30">
        <v>410.56</v>
      </c>
      <c r="R110" s="29"/>
      <c r="S110" s="29"/>
      <c r="T110" s="29"/>
      <c r="U110" s="30">
        <v>360.63</v>
      </c>
      <c r="V110" s="30">
        <v>2.4700000000000002</v>
      </c>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row>
    <row r="111" spans="1:85" x14ac:dyDescent="0.3">
      <c r="A111" s="25" t="s">
        <v>184</v>
      </c>
      <c r="B111" s="30">
        <v>22821.11</v>
      </c>
      <c r="C111" s="29"/>
      <c r="D111" s="30">
        <v>1074.92</v>
      </c>
      <c r="E111" s="30">
        <v>1027.32</v>
      </c>
      <c r="F111" s="30">
        <v>9152.0400000000009</v>
      </c>
      <c r="G111" s="30">
        <v>2566.8200000000002</v>
      </c>
      <c r="H111" s="30">
        <v>951.45</v>
      </c>
      <c r="I111" s="30">
        <v>636.25</v>
      </c>
      <c r="J111" s="30">
        <v>1290.3399999999999</v>
      </c>
      <c r="K111" s="30">
        <v>3128.1</v>
      </c>
      <c r="L111" s="30">
        <v>241.3</v>
      </c>
      <c r="M111" s="30">
        <v>995.9</v>
      </c>
      <c r="N111" s="30">
        <v>344.66</v>
      </c>
      <c r="O111" s="30">
        <v>438.52</v>
      </c>
      <c r="P111" s="30">
        <v>162.91999999999999</v>
      </c>
      <c r="Q111" s="30">
        <v>430.14</v>
      </c>
      <c r="R111" s="29"/>
      <c r="S111" s="29"/>
      <c r="T111" s="29"/>
      <c r="U111" s="30">
        <v>376.38</v>
      </c>
      <c r="V111" s="30">
        <v>2.57</v>
      </c>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row>
    <row r="112" spans="1:85" x14ac:dyDescent="0.3">
      <c r="A112" s="25" t="s">
        <v>185</v>
      </c>
      <c r="B112" s="30">
        <v>22722.639999999999</v>
      </c>
      <c r="C112" s="29"/>
      <c r="D112" s="30">
        <v>1091.29</v>
      </c>
      <c r="E112" s="30">
        <v>1030.32</v>
      </c>
      <c r="F112" s="30">
        <v>9059.0300000000007</v>
      </c>
      <c r="G112" s="30">
        <v>2536.6</v>
      </c>
      <c r="H112" s="30">
        <v>946.84</v>
      </c>
      <c r="I112" s="30">
        <v>644.84</v>
      </c>
      <c r="J112" s="30">
        <v>1303.33</v>
      </c>
      <c r="K112" s="30">
        <v>3096.53</v>
      </c>
      <c r="L112" s="30">
        <v>245.88</v>
      </c>
      <c r="M112" s="30">
        <v>987.42</v>
      </c>
      <c r="N112" s="30">
        <v>351.06</v>
      </c>
      <c r="O112" s="30">
        <v>446.06</v>
      </c>
      <c r="P112" s="30">
        <v>163.94</v>
      </c>
      <c r="Q112" s="30">
        <v>435.72</v>
      </c>
      <c r="R112" s="29"/>
      <c r="S112" s="29"/>
      <c r="T112" s="29"/>
      <c r="U112" s="30">
        <v>379.62</v>
      </c>
      <c r="V112" s="30">
        <v>2.59</v>
      </c>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row>
    <row r="113" spans="1:85" x14ac:dyDescent="0.3">
      <c r="A113" s="25" t="s">
        <v>186</v>
      </c>
      <c r="B113" s="30">
        <v>23314.51</v>
      </c>
      <c r="C113" s="29"/>
      <c r="D113" s="30">
        <v>1126.1099999999999</v>
      </c>
      <c r="E113" s="30">
        <v>1074.0999999999999</v>
      </c>
      <c r="F113" s="30">
        <v>9207.36</v>
      </c>
      <c r="G113" s="30">
        <v>2594.44</v>
      </c>
      <c r="H113" s="30">
        <v>959.51</v>
      </c>
      <c r="I113" s="30">
        <v>672.88</v>
      </c>
      <c r="J113" s="30">
        <v>1362.45</v>
      </c>
      <c r="K113" s="30">
        <v>3186.98</v>
      </c>
      <c r="L113" s="30">
        <v>259.06</v>
      </c>
      <c r="M113" s="30">
        <v>1006.09</v>
      </c>
      <c r="N113" s="30">
        <v>370.64</v>
      </c>
      <c r="O113" s="30">
        <v>470.05</v>
      </c>
      <c r="P113" s="30">
        <v>171.01</v>
      </c>
      <c r="Q113" s="30">
        <v>454.59</v>
      </c>
      <c r="R113" s="29"/>
      <c r="S113" s="29"/>
      <c r="T113" s="29"/>
      <c r="U113" s="30">
        <v>394.85</v>
      </c>
      <c r="V113" s="30">
        <v>2.71</v>
      </c>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row>
    <row r="114" spans="1:85" x14ac:dyDescent="0.3">
      <c r="A114" s="25" t="s">
        <v>187</v>
      </c>
      <c r="B114" s="30">
        <v>23733.87</v>
      </c>
      <c r="C114" s="29"/>
      <c r="D114" s="30">
        <v>1165.53</v>
      </c>
      <c r="E114" s="30">
        <v>1108.07</v>
      </c>
      <c r="F114" s="30">
        <v>9267.89</v>
      </c>
      <c r="G114" s="30">
        <v>2639.83</v>
      </c>
      <c r="H114" s="30">
        <v>947</v>
      </c>
      <c r="I114" s="30">
        <v>694.5</v>
      </c>
      <c r="J114" s="30">
        <v>1418.25</v>
      </c>
      <c r="K114" s="30">
        <v>3271.2</v>
      </c>
      <c r="L114" s="30">
        <v>270.58</v>
      </c>
      <c r="M114" s="30">
        <v>1016.94</v>
      </c>
      <c r="N114" s="30">
        <v>385.83</v>
      </c>
      <c r="O114" s="30">
        <v>486.03</v>
      </c>
      <c r="P114" s="30">
        <v>180.95</v>
      </c>
      <c r="Q114" s="30">
        <v>470.62</v>
      </c>
      <c r="R114" s="29"/>
      <c r="S114" s="29"/>
      <c r="T114" s="29"/>
      <c r="U114" s="30">
        <v>405.97</v>
      </c>
      <c r="V114" s="30">
        <v>2.92</v>
      </c>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row>
    <row r="115" spans="1:85" x14ac:dyDescent="0.3">
      <c r="A115" s="25" t="s">
        <v>188</v>
      </c>
      <c r="B115" s="30">
        <v>25127.01</v>
      </c>
      <c r="C115" s="29"/>
      <c r="D115" s="30">
        <v>1239.8599999999999</v>
      </c>
      <c r="E115" s="30">
        <v>1187.71</v>
      </c>
      <c r="F115" s="30">
        <v>9716.07</v>
      </c>
      <c r="G115" s="30">
        <v>2798.12</v>
      </c>
      <c r="H115" s="30">
        <v>967.62</v>
      </c>
      <c r="I115" s="30">
        <v>744.63</v>
      </c>
      <c r="J115" s="30">
        <v>1531.31</v>
      </c>
      <c r="K115" s="30">
        <v>3504.54</v>
      </c>
      <c r="L115" s="30">
        <v>292.64</v>
      </c>
      <c r="M115" s="30">
        <v>1067.29</v>
      </c>
      <c r="N115" s="30">
        <v>414.88</v>
      </c>
      <c r="O115" s="30">
        <v>520.15</v>
      </c>
      <c r="P115" s="30">
        <v>200.83</v>
      </c>
      <c r="Q115" s="30">
        <v>504.07</v>
      </c>
      <c r="R115" s="29"/>
      <c r="S115" s="29"/>
      <c r="T115" s="29"/>
      <c r="U115" s="30">
        <v>432.15</v>
      </c>
      <c r="V115" s="30">
        <v>3.25</v>
      </c>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row>
    <row r="116" spans="1:85" x14ac:dyDescent="0.3">
      <c r="A116" s="25" t="s">
        <v>189</v>
      </c>
      <c r="B116" s="30">
        <v>27497.040000000001</v>
      </c>
      <c r="C116" s="29"/>
      <c r="D116" s="30">
        <v>1339.33</v>
      </c>
      <c r="E116" s="30">
        <v>1314.33</v>
      </c>
      <c r="F116" s="30">
        <v>10599.11</v>
      </c>
      <c r="G116" s="30">
        <v>3065.3</v>
      </c>
      <c r="H116" s="30">
        <v>1037.51</v>
      </c>
      <c r="I116" s="30">
        <v>785.29</v>
      </c>
      <c r="J116" s="30">
        <v>1696.73</v>
      </c>
      <c r="K116" s="30">
        <v>3879.98</v>
      </c>
      <c r="L116" s="30">
        <v>325.13</v>
      </c>
      <c r="M116" s="30">
        <v>1155.73</v>
      </c>
      <c r="N116" s="30">
        <v>459.06</v>
      </c>
      <c r="O116" s="30">
        <v>573.54</v>
      </c>
      <c r="P116" s="30">
        <v>231.69</v>
      </c>
      <c r="Q116" s="30">
        <v>555.24</v>
      </c>
      <c r="R116" s="29"/>
      <c r="S116" s="29"/>
      <c r="T116" s="29"/>
      <c r="U116" s="30">
        <v>473.16</v>
      </c>
      <c r="V116" s="30">
        <v>3.69</v>
      </c>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row>
    <row r="117" spans="1:85" x14ac:dyDescent="0.3">
      <c r="A117" s="25" t="s">
        <v>190</v>
      </c>
      <c r="B117" s="30">
        <v>27468.15</v>
      </c>
      <c r="C117" s="29"/>
      <c r="D117" s="30">
        <v>1344.81</v>
      </c>
      <c r="E117" s="30">
        <v>1304.21</v>
      </c>
      <c r="F117" s="30">
        <v>10569.14</v>
      </c>
      <c r="G117" s="30">
        <v>3051.55</v>
      </c>
      <c r="H117" s="30">
        <v>1014.57</v>
      </c>
      <c r="I117" s="30">
        <v>825.2</v>
      </c>
      <c r="J117" s="30">
        <v>1705.87</v>
      </c>
      <c r="K117" s="30">
        <v>3882.39</v>
      </c>
      <c r="L117" s="30">
        <v>327.67</v>
      </c>
      <c r="M117" s="30">
        <v>1145.5899999999999</v>
      </c>
      <c r="N117" s="30">
        <v>456.98</v>
      </c>
      <c r="O117" s="30">
        <v>567.66999999999996</v>
      </c>
      <c r="P117" s="30">
        <v>242.04</v>
      </c>
      <c r="Q117" s="30">
        <v>554.37</v>
      </c>
      <c r="R117" s="29"/>
      <c r="S117" s="29"/>
      <c r="T117" s="29"/>
      <c r="U117" s="30">
        <v>469.83</v>
      </c>
      <c r="V117" s="30">
        <v>3.79</v>
      </c>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row>
    <row r="118" spans="1:85" x14ac:dyDescent="0.3">
      <c r="A118" s="25" t="s">
        <v>191</v>
      </c>
      <c r="B118" s="30">
        <v>26602.560000000001</v>
      </c>
      <c r="C118" s="29"/>
      <c r="D118" s="30">
        <v>1303.82</v>
      </c>
      <c r="E118" s="30">
        <v>1258.98</v>
      </c>
      <c r="F118" s="30">
        <v>10281.450000000001</v>
      </c>
      <c r="G118" s="30">
        <v>2946.17</v>
      </c>
      <c r="H118" s="30">
        <v>976.86</v>
      </c>
      <c r="I118" s="30">
        <v>800.05</v>
      </c>
      <c r="J118" s="30">
        <v>1645.97</v>
      </c>
      <c r="K118" s="30">
        <v>3753.9</v>
      </c>
      <c r="L118" s="30">
        <v>317.8</v>
      </c>
      <c r="M118" s="30">
        <v>1105.73</v>
      </c>
      <c r="N118" s="30">
        <v>437.92</v>
      </c>
      <c r="O118" s="30">
        <v>541.69000000000005</v>
      </c>
      <c r="P118" s="30">
        <v>244.54</v>
      </c>
      <c r="Q118" s="30">
        <v>531.48</v>
      </c>
      <c r="R118" s="29"/>
      <c r="S118" s="29"/>
      <c r="T118" s="29"/>
      <c r="U118" s="30">
        <v>449.92</v>
      </c>
      <c r="V118" s="30">
        <v>3.64</v>
      </c>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row>
    <row r="119" spans="1:85" x14ac:dyDescent="0.3">
      <c r="A119" s="25" t="s">
        <v>192</v>
      </c>
      <c r="B119" s="30">
        <v>27797.37</v>
      </c>
      <c r="C119" s="29"/>
      <c r="D119" s="30">
        <v>1342.09</v>
      </c>
      <c r="E119" s="30">
        <v>1310.6099999999999</v>
      </c>
      <c r="F119" s="30">
        <v>10836.02</v>
      </c>
      <c r="G119" s="30">
        <v>3066.12</v>
      </c>
      <c r="H119" s="30">
        <v>1035.51</v>
      </c>
      <c r="I119" s="30">
        <v>832.54</v>
      </c>
      <c r="J119" s="30">
        <v>1701.58</v>
      </c>
      <c r="K119" s="30">
        <v>3900.23</v>
      </c>
      <c r="L119" s="30">
        <v>331.53</v>
      </c>
      <c r="M119" s="30">
        <v>1148.48</v>
      </c>
      <c r="N119" s="30">
        <v>453.77</v>
      </c>
      <c r="O119" s="30">
        <v>558.87</v>
      </c>
      <c r="P119" s="30">
        <v>260.93</v>
      </c>
      <c r="Q119" s="30">
        <v>548.6</v>
      </c>
      <c r="R119" s="29"/>
      <c r="S119" s="29"/>
      <c r="T119" s="29"/>
      <c r="U119" s="30">
        <v>463.82</v>
      </c>
      <c r="V119" s="30">
        <v>3.73</v>
      </c>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row>
    <row r="120" spans="1:85" x14ac:dyDescent="0.3">
      <c r="A120" s="25" t="s">
        <v>193</v>
      </c>
      <c r="B120" s="30">
        <v>27907.48</v>
      </c>
      <c r="C120" s="29"/>
      <c r="D120" s="30">
        <v>1329.76</v>
      </c>
      <c r="E120" s="30">
        <v>1315.25</v>
      </c>
      <c r="F120" s="30">
        <v>10965.03</v>
      </c>
      <c r="G120" s="30">
        <v>3071.57</v>
      </c>
      <c r="H120" s="30">
        <v>1055.78</v>
      </c>
      <c r="I120" s="30">
        <v>831.14</v>
      </c>
      <c r="J120" s="30">
        <v>1689.21</v>
      </c>
      <c r="K120" s="30">
        <v>3883.52</v>
      </c>
      <c r="L120" s="30">
        <v>332.65</v>
      </c>
      <c r="M120" s="30">
        <v>1149.82</v>
      </c>
      <c r="N120" s="30">
        <v>452.42</v>
      </c>
      <c r="O120" s="30">
        <v>554.38</v>
      </c>
      <c r="P120" s="30">
        <v>267.27999999999997</v>
      </c>
      <c r="Q120" s="30">
        <v>543.66999999999996</v>
      </c>
      <c r="R120" s="29"/>
      <c r="S120" s="29"/>
      <c r="T120" s="29"/>
      <c r="U120" s="30">
        <v>459.18</v>
      </c>
      <c r="V120" s="30">
        <v>3.68</v>
      </c>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row>
    <row r="121" spans="1:85" x14ac:dyDescent="0.3">
      <c r="A121" s="25" t="s">
        <v>194</v>
      </c>
      <c r="B121" s="30">
        <v>26871</v>
      </c>
      <c r="C121" s="29"/>
      <c r="D121" s="30">
        <v>1266.58</v>
      </c>
      <c r="E121" s="30">
        <v>1273.53</v>
      </c>
      <c r="F121" s="30">
        <v>10607.96</v>
      </c>
      <c r="G121" s="30">
        <v>2961.54</v>
      </c>
      <c r="H121" s="30">
        <v>1027.02</v>
      </c>
      <c r="I121" s="30">
        <v>791.62</v>
      </c>
      <c r="J121" s="30">
        <v>1607.1</v>
      </c>
      <c r="K121" s="30">
        <v>3719.55</v>
      </c>
      <c r="L121" s="30">
        <v>320.35000000000002</v>
      </c>
      <c r="M121" s="30">
        <v>1109.95</v>
      </c>
      <c r="N121" s="30">
        <v>434.22</v>
      </c>
      <c r="O121" s="30">
        <v>529.17999999999995</v>
      </c>
      <c r="P121" s="30">
        <v>263.99</v>
      </c>
      <c r="Q121" s="30">
        <v>515.71</v>
      </c>
      <c r="R121" s="29"/>
      <c r="S121" s="29"/>
      <c r="T121" s="29"/>
      <c r="U121" s="30">
        <v>436.01</v>
      </c>
      <c r="V121" s="30">
        <v>3.49</v>
      </c>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row>
    <row r="122" spans="1:85" x14ac:dyDescent="0.3">
      <c r="A122" s="25" t="s">
        <v>195</v>
      </c>
      <c r="B122" s="30">
        <v>28508.77</v>
      </c>
      <c r="C122" s="29"/>
      <c r="D122" s="30">
        <v>1312.07</v>
      </c>
      <c r="E122" s="30">
        <v>1376.44</v>
      </c>
      <c r="F122" s="30">
        <v>11259.72</v>
      </c>
      <c r="G122" s="30">
        <v>3148.5</v>
      </c>
      <c r="H122" s="30">
        <v>1100.5899999999999</v>
      </c>
      <c r="I122" s="30">
        <v>835.72</v>
      </c>
      <c r="J122" s="30">
        <v>1706.32</v>
      </c>
      <c r="K122" s="30">
        <v>3919.47</v>
      </c>
      <c r="L122" s="30">
        <v>343.46</v>
      </c>
      <c r="M122" s="30">
        <v>1173.8599999999999</v>
      </c>
      <c r="N122" s="30">
        <v>468.14</v>
      </c>
      <c r="O122" s="30">
        <v>566.83000000000004</v>
      </c>
      <c r="P122" s="30">
        <v>281.12</v>
      </c>
      <c r="Q122" s="30">
        <v>547.52</v>
      </c>
      <c r="R122" s="29"/>
      <c r="S122" s="29"/>
      <c r="T122" s="29"/>
      <c r="U122" s="30">
        <v>461.75</v>
      </c>
      <c r="V122" s="30">
        <v>3.81</v>
      </c>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row>
    <row r="123" spans="1:85" x14ac:dyDescent="0.3">
      <c r="A123" s="25" t="s">
        <v>196</v>
      </c>
      <c r="B123" s="30">
        <v>26136.97</v>
      </c>
      <c r="C123" s="29"/>
      <c r="D123" s="30">
        <v>1206.1600000000001</v>
      </c>
      <c r="E123" s="30">
        <v>1281.5</v>
      </c>
      <c r="F123" s="30">
        <v>10304.09</v>
      </c>
      <c r="G123" s="30">
        <v>2905.66</v>
      </c>
      <c r="H123" s="30">
        <v>1000.41</v>
      </c>
      <c r="I123" s="30">
        <v>760.28</v>
      </c>
      <c r="J123" s="30">
        <v>1567.45</v>
      </c>
      <c r="K123" s="30">
        <v>3566.54</v>
      </c>
      <c r="L123" s="30">
        <v>317.35000000000002</v>
      </c>
      <c r="M123" s="30">
        <v>1084.6600000000001</v>
      </c>
      <c r="N123" s="30">
        <v>431.84</v>
      </c>
      <c r="O123" s="30">
        <v>517.24</v>
      </c>
      <c r="P123" s="30">
        <v>266.33</v>
      </c>
      <c r="Q123" s="30">
        <v>499.79</v>
      </c>
      <c r="R123" s="29"/>
      <c r="S123" s="29"/>
      <c r="T123" s="29"/>
      <c r="U123" s="30">
        <v>420.72</v>
      </c>
      <c r="V123" s="30">
        <v>3.63</v>
      </c>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row>
    <row r="124" spans="1:85" x14ac:dyDescent="0.3">
      <c r="A124" s="25" t="s">
        <v>197</v>
      </c>
      <c r="B124" s="30">
        <v>27158.19</v>
      </c>
      <c r="C124" s="29"/>
      <c r="D124" s="30">
        <v>1242.3499999999999</v>
      </c>
      <c r="E124" s="30">
        <v>1352.82</v>
      </c>
      <c r="F124" s="30">
        <v>10662.54</v>
      </c>
      <c r="G124" s="30">
        <v>3034.2</v>
      </c>
      <c r="H124" s="30">
        <v>1025.21</v>
      </c>
      <c r="I124" s="30">
        <v>795.52</v>
      </c>
      <c r="J124" s="30">
        <v>1652.83</v>
      </c>
      <c r="K124" s="30">
        <v>3683.42</v>
      </c>
      <c r="L124" s="30">
        <v>335.33</v>
      </c>
      <c r="M124" s="30">
        <v>1123.4100000000001</v>
      </c>
      <c r="N124" s="30">
        <v>459.24</v>
      </c>
      <c r="O124" s="30">
        <v>542.98</v>
      </c>
      <c r="P124" s="30">
        <v>279.27</v>
      </c>
      <c r="Q124" s="30">
        <v>522.55999999999995</v>
      </c>
      <c r="R124" s="29"/>
      <c r="S124" s="29"/>
      <c r="T124" s="29"/>
      <c r="U124" s="30">
        <v>439.02</v>
      </c>
      <c r="V124" s="30">
        <v>3.93</v>
      </c>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row>
    <row r="125" spans="1:85" x14ac:dyDescent="0.3">
      <c r="A125" s="25" t="s">
        <v>198</v>
      </c>
      <c r="B125" s="30">
        <v>27544.41</v>
      </c>
      <c r="C125" s="29"/>
      <c r="D125" s="30">
        <v>1262.6500000000001</v>
      </c>
      <c r="E125" s="30">
        <v>1382.51</v>
      </c>
      <c r="F125" s="30">
        <v>10774.2</v>
      </c>
      <c r="G125" s="30">
        <v>3101.4</v>
      </c>
      <c r="H125" s="30">
        <v>1010.71</v>
      </c>
      <c r="I125" s="30">
        <v>815.39</v>
      </c>
      <c r="J125" s="30">
        <v>1697.68</v>
      </c>
      <c r="K125" s="30">
        <v>3710.56</v>
      </c>
      <c r="L125" s="30">
        <v>344.75</v>
      </c>
      <c r="M125" s="30">
        <v>1137.19</v>
      </c>
      <c r="N125" s="30">
        <v>474.36</v>
      </c>
      <c r="O125" s="30">
        <v>552.20000000000005</v>
      </c>
      <c r="P125" s="30">
        <v>289.79000000000002</v>
      </c>
      <c r="Q125" s="30">
        <v>536.73</v>
      </c>
      <c r="R125" s="29"/>
      <c r="S125" s="29"/>
      <c r="T125" s="29"/>
      <c r="U125" s="30">
        <v>446.37</v>
      </c>
      <c r="V125" s="30">
        <v>4.16</v>
      </c>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row>
    <row r="126" spans="1:85" x14ac:dyDescent="0.3">
      <c r="A126" s="25" t="s">
        <v>199</v>
      </c>
      <c r="B126" s="30">
        <v>26402.1</v>
      </c>
      <c r="C126" s="29"/>
      <c r="D126" s="30">
        <v>1230.1199999999999</v>
      </c>
      <c r="E126" s="30">
        <v>1321.54</v>
      </c>
      <c r="F126" s="30">
        <v>10287.379999999999</v>
      </c>
      <c r="G126" s="30">
        <v>2997.83</v>
      </c>
      <c r="H126" s="30">
        <v>927.94</v>
      </c>
      <c r="I126" s="30">
        <v>795.39</v>
      </c>
      <c r="J126" s="30">
        <v>1651.3</v>
      </c>
      <c r="K126" s="30">
        <v>3542.45</v>
      </c>
      <c r="L126" s="30">
        <v>334.52</v>
      </c>
      <c r="M126" s="30">
        <v>1089.06</v>
      </c>
      <c r="N126" s="30">
        <v>458.99</v>
      </c>
      <c r="O126" s="30">
        <v>525.77</v>
      </c>
      <c r="P126" s="30">
        <v>287</v>
      </c>
      <c r="Q126" s="30">
        <v>516.96</v>
      </c>
      <c r="R126" s="29"/>
      <c r="S126" s="29"/>
      <c r="T126" s="29"/>
      <c r="U126" s="30">
        <v>428.02</v>
      </c>
      <c r="V126" s="30">
        <v>4.0199999999999996</v>
      </c>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row>
    <row r="127" spans="1:85" x14ac:dyDescent="0.3">
      <c r="A127" s="25" t="s">
        <v>200</v>
      </c>
      <c r="B127" s="30">
        <v>27412.880000000001</v>
      </c>
      <c r="C127" s="29"/>
      <c r="D127" s="30">
        <v>1297</v>
      </c>
      <c r="E127" s="30">
        <v>1359.86</v>
      </c>
      <c r="F127" s="30">
        <v>10652.15</v>
      </c>
      <c r="G127" s="30">
        <v>3126.04</v>
      </c>
      <c r="H127" s="30">
        <v>931.48</v>
      </c>
      <c r="I127" s="30">
        <v>843.12</v>
      </c>
      <c r="J127" s="30">
        <v>1738.96</v>
      </c>
      <c r="K127" s="30">
        <v>3660.01</v>
      </c>
      <c r="L127" s="30">
        <v>352.02</v>
      </c>
      <c r="M127" s="30">
        <v>1124.03</v>
      </c>
      <c r="N127" s="30">
        <v>483.58</v>
      </c>
      <c r="O127" s="30">
        <v>545.29999999999995</v>
      </c>
      <c r="P127" s="30">
        <v>304.45</v>
      </c>
      <c r="Q127" s="30">
        <v>540.78</v>
      </c>
      <c r="R127" s="29"/>
      <c r="S127" s="29"/>
      <c r="T127" s="29"/>
      <c r="U127" s="30">
        <v>445.72</v>
      </c>
      <c r="V127" s="30">
        <v>4.2300000000000004</v>
      </c>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row>
    <row r="128" spans="1:85" x14ac:dyDescent="0.3">
      <c r="A128" s="25" t="s">
        <v>201</v>
      </c>
      <c r="B128" s="30">
        <v>24111.71</v>
      </c>
      <c r="C128" s="29"/>
      <c r="D128" s="30">
        <v>1211.6199999999999</v>
      </c>
      <c r="E128" s="30">
        <v>1173.5899999999999</v>
      </c>
      <c r="F128" s="30">
        <v>9352.68</v>
      </c>
      <c r="G128" s="30">
        <v>2767.74</v>
      </c>
      <c r="H128" s="30">
        <v>763.79</v>
      </c>
      <c r="I128" s="30">
        <v>755.4</v>
      </c>
      <c r="J128" s="30">
        <v>1546.54</v>
      </c>
      <c r="K128" s="30">
        <v>3194.46</v>
      </c>
      <c r="L128" s="30">
        <v>311.73</v>
      </c>
      <c r="M128" s="30">
        <v>996.11</v>
      </c>
      <c r="N128" s="30">
        <v>420.53</v>
      </c>
      <c r="O128" s="30">
        <v>464.53</v>
      </c>
      <c r="P128" s="30">
        <v>283.04000000000002</v>
      </c>
      <c r="Q128" s="30">
        <v>473.2</v>
      </c>
      <c r="R128" s="29"/>
      <c r="S128" s="29"/>
      <c r="T128" s="29"/>
      <c r="U128" s="30">
        <v>389.03</v>
      </c>
      <c r="V128" s="30">
        <v>3.8</v>
      </c>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row>
    <row r="129" spans="1:85" x14ac:dyDescent="0.3">
      <c r="A129" s="25" t="s">
        <v>202</v>
      </c>
      <c r="B129" s="30">
        <v>28139.32</v>
      </c>
      <c r="C129" s="29"/>
      <c r="D129" s="30">
        <v>1409.83</v>
      </c>
      <c r="E129" s="30">
        <v>1359.5</v>
      </c>
      <c r="F129" s="30">
        <v>10920.41</v>
      </c>
      <c r="G129" s="30">
        <v>3200.63</v>
      </c>
      <c r="H129" s="30">
        <v>934.58</v>
      </c>
      <c r="I129" s="30">
        <v>888.07</v>
      </c>
      <c r="J129" s="30">
        <v>1807.6</v>
      </c>
      <c r="K129" s="30">
        <v>3689.93</v>
      </c>
      <c r="L129" s="30">
        <v>368.93</v>
      </c>
      <c r="M129" s="30">
        <v>1148.6600000000001</v>
      </c>
      <c r="N129" s="30">
        <v>507.43</v>
      </c>
      <c r="O129" s="30">
        <v>558.39</v>
      </c>
      <c r="P129" s="30">
        <v>323.38</v>
      </c>
      <c r="Q129" s="30">
        <v>556.07000000000005</v>
      </c>
      <c r="R129" s="29"/>
      <c r="S129" s="29"/>
      <c r="T129" s="29"/>
      <c r="U129" s="30">
        <v>456.96</v>
      </c>
      <c r="V129" s="30">
        <v>4.37</v>
      </c>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row>
    <row r="130" spans="1:85" x14ac:dyDescent="0.3">
      <c r="A130" s="25" t="s">
        <v>203</v>
      </c>
      <c r="B130" s="30">
        <v>26677.58</v>
      </c>
      <c r="C130" s="29"/>
      <c r="D130" s="30">
        <v>1390.3</v>
      </c>
      <c r="E130" s="30">
        <v>1272.02</v>
      </c>
      <c r="F130" s="30">
        <v>10356.49</v>
      </c>
      <c r="G130" s="30">
        <v>3012.84</v>
      </c>
      <c r="H130" s="30">
        <v>900.36</v>
      </c>
      <c r="I130" s="30">
        <v>842.35</v>
      </c>
      <c r="J130" s="30">
        <v>1708.22</v>
      </c>
      <c r="K130" s="30">
        <v>3459.5</v>
      </c>
      <c r="L130" s="30">
        <v>351.69</v>
      </c>
      <c r="M130" s="30">
        <v>1091.69</v>
      </c>
      <c r="N130" s="30">
        <v>486.11</v>
      </c>
      <c r="O130" s="30">
        <v>529.57000000000005</v>
      </c>
      <c r="P130" s="30">
        <v>311.52999999999997</v>
      </c>
      <c r="Q130" s="30">
        <v>524.97</v>
      </c>
      <c r="R130" s="29"/>
      <c r="S130" s="29"/>
      <c r="T130" s="29"/>
      <c r="U130" s="30">
        <v>431.29</v>
      </c>
      <c r="V130" s="30">
        <v>4.25</v>
      </c>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row>
    <row r="131" spans="1:85" x14ac:dyDescent="0.3">
      <c r="A131" s="25" t="s">
        <v>204</v>
      </c>
      <c r="B131" s="30">
        <v>29324.23</v>
      </c>
      <c r="C131" s="29"/>
      <c r="D131" s="30">
        <v>1513.57</v>
      </c>
      <c r="E131" s="30">
        <v>1393.33</v>
      </c>
      <c r="F131" s="30">
        <v>11381.53</v>
      </c>
      <c r="G131" s="30">
        <v>3293.5</v>
      </c>
      <c r="H131" s="30">
        <v>1041.76</v>
      </c>
      <c r="I131" s="30">
        <v>924.03</v>
      </c>
      <c r="J131" s="30">
        <v>1870.18</v>
      </c>
      <c r="K131" s="30">
        <v>3767.84</v>
      </c>
      <c r="L131" s="30">
        <v>390.48</v>
      </c>
      <c r="M131" s="30">
        <v>1196.3800000000001</v>
      </c>
      <c r="N131" s="30">
        <v>549.30999999999995</v>
      </c>
      <c r="O131" s="30">
        <v>597.84</v>
      </c>
      <c r="P131" s="30">
        <v>339.78</v>
      </c>
      <c r="Q131" s="30">
        <v>579</v>
      </c>
      <c r="R131" s="29"/>
      <c r="S131" s="29"/>
      <c r="T131" s="29"/>
      <c r="U131" s="30">
        <v>476.18</v>
      </c>
      <c r="V131" s="30">
        <v>4.74</v>
      </c>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row>
    <row r="132" spans="1:85" x14ac:dyDescent="0.3">
      <c r="A132" s="25" t="s">
        <v>205</v>
      </c>
      <c r="B132" s="30">
        <v>27905.23</v>
      </c>
      <c r="C132" s="29"/>
      <c r="D132" s="30">
        <v>1419.01</v>
      </c>
      <c r="E132" s="30">
        <v>1315.8</v>
      </c>
      <c r="F132" s="30">
        <v>10814.5</v>
      </c>
      <c r="G132" s="30">
        <v>3140.16</v>
      </c>
      <c r="H132" s="30">
        <v>1024.1300000000001</v>
      </c>
      <c r="I132" s="30">
        <v>880.13</v>
      </c>
      <c r="J132" s="30">
        <v>1777.49</v>
      </c>
      <c r="K132" s="30">
        <v>3559.46</v>
      </c>
      <c r="L132" s="30">
        <v>374.91</v>
      </c>
      <c r="M132" s="30">
        <v>1144.28</v>
      </c>
      <c r="N132" s="30">
        <v>532.20000000000005</v>
      </c>
      <c r="O132" s="30">
        <v>577.15</v>
      </c>
      <c r="P132" s="30">
        <v>329.86</v>
      </c>
      <c r="Q132" s="30">
        <v>552.15</v>
      </c>
      <c r="R132" s="29"/>
      <c r="S132" s="29"/>
      <c r="T132" s="29"/>
      <c r="U132" s="30">
        <v>454.72</v>
      </c>
      <c r="V132" s="30">
        <v>4.67</v>
      </c>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row>
    <row r="133" spans="1:85" x14ac:dyDescent="0.3">
      <c r="A133" s="25" t="s">
        <v>206</v>
      </c>
      <c r="B133" s="30">
        <v>30243.52</v>
      </c>
      <c r="C133" s="29"/>
      <c r="D133" s="30">
        <v>1389.58</v>
      </c>
      <c r="E133" s="30">
        <v>1423.12</v>
      </c>
      <c r="F133" s="30">
        <v>11619.28</v>
      </c>
      <c r="G133" s="30">
        <v>3444.37</v>
      </c>
      <c r="H133" s="30">
        <v>1146.99</v>
      </c>
      <c r="I133" s="30">
        <v>961.73</v>
      </c>
      <c r="J133" s="30">
        <v>1937.86</v>
      </c>
      <c r="K133" s="30">
        <v>3963.18</v>
      </c>
      <c r="L133" s="30">
        <v>411.74</v>
      </c>
      <c r="M133" s="30">
        <v>1229.96</v>
      </c>
      <c r="N133" s="30">
        <v>595.79999999999995</v>
      </c>
      <c r="O133" s="30">
        <v>645.73</v>
      </c>
      <c r="P133" s="30">
        <v>358.27</v>
      </c>
      <c r="Q133" s="30">
        <v>606.91999999999996</v>
      </c>
      <c r="R133" s="29"/>
      <c r="S133" s="29"/>
      <c r="T133" s="29"/>
      <c r="U133" s="30">
        <v>498.81</v>
      </c>
      <c r="V133" s="30">
        <v>5.25</v>
      </c>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row>
    <row r="134" spans="1:85" x14ac:dyDescent="0.3">
      <c r="A134" s="25" t="s">
        <v>207</v>
      </c>
      <c r="B134" s="30">
        <v>28897.7</v>
      </c>
      <c r="C134" s="29"/>
      <c r="D134" s="30">
        <v>1173.0899999999999</v>
      </c>
      <c r="E134" s="30">
        <v>1355.44</v>
      </c>
      <c r="F134" s="30">
        <v>11031.81</v>
      </c>
      <c r="G134" s="30">
        <v>3379.29</v>
      </c>
      <c r="H134" s="30">
        <v>1111.57</v>
      </c>
      <c r="I134" s="30">
        <v>938.26</v>
      </c>
      <c r="J134" s="30">
        <v>1886.83</v>
      </c>
      <c r="K134" s="30">
        <v>3779.29</v>
      </c>
      <c r="L134" s="30">
        <v>402.4</v>
      </c>
      <c r="M134" s="30">
        <v>1181.23</v>
      </c>
      <c r="N134" s="30">
        <v>586.15</v>
      </c>
      <c r="O134" s="30">
        <v>632.41</v>
      </c>
      <c r="P134" s="30">
        <v>354.55</v>
      </c>
      <c r="Q134" s="30">
        <v>590.62</v>
      </c>
      <c r="R134" s="29"/>
      <c r="S134" s="29"/>
      <c r="T134" s="29"/>
      <c r="U134" s="30">
        <v>484.79</v>
      </c>
      <c r="V134" s="30">
        <v>5.08</v>
      </c>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row>
    <row r="135" spans="1:85" x14ac:dyDescent="0.3">
      <c r="A135" s="25" t="s">
        <v>208</v>
      </c>
      <c r="B135" s="30">
        <v>29448.66</v>
      </c>
      <c r="C135" s="29"/>
      <c r="D135" s="30">
        <v>1051.31</v>
      </c>
      <c r="E135" s="30">
        <v>1380.57</v>
      </c>
      <c r="F135" s="30">
        <v>11153.17</v>
      </c>
      <c r="G135" s="30">
        <v>3532.06</v>
      </c>
      <c r="H135" s="30">
        <v>1142.75</v>
      </c>
      <c r="I135" s="30">
        <v>979.88</v>
      </c>
      <c r="J135" s="30">
        <v>1969.94</v>
      </c>
      <c r="K135" s="30">
        <v>3836.97</v>
      </c>
      <c r="L135" s="30">
        <v>421.44</v>
      </c>
      <c r="M135" s="30">
        <v>1204.05</v>
      </c>
      <c r="N135" s="30">
        <v>617.38</v>
      </c>
      <c r="O135" s="30">
        <v>661.35</v>
      </c>
      <c r="P135" s="30">
        <v>369.71</v>
      </c>
      <c r="Q135" s="30">
        <v>615.15</v>
      </c>
      <c r="R135" s="29"/>
      <c r="S135" s="29"/>
      <c r="T135" s="29"/>
      <c r="U135" s="30">
        <v>502.38</v>
      </c>
      <c r="V135" s="30">
        <v>5.39</v>
      </c>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row>
    <row r="136" spans="1:85" x14ac:dyDescent="0.3">
      <c r="A136" s="25" t="s">
        <v>209</v>
      </c>
      <c r="B136" s="30">
        <v>29549.43</v>
      </c>
      <c r="C136" s="29"/>
      <c r="D136" s="30">
        <v>994.24</v>
      </c>
      <c r="E136" s="30">
        <v>1388.21</v>
      </c>
      <c r="F136" s="30">
        <v>11208.81</v>
      </c>
      <c r="G136" s="30">
        <v>3631.2</v>
      </c>
      <c r="H136" s="30">
        <v>1156.8599999999999</v>
      </c>
      <c r="I136" s="30">
        <v>951.22</v>
      </c>
      <c r="J136" s="30">
        <v>2041.55</v>
      </c>
      <c r="K136" s="30">
        <v>3731.44</v>
      </c>
      <c r="L136" s="30">
        <v>439.7</v>
      </c>
      <c r="M136" s="30">
        <v>1221.44</v>
      </c>
      <c r="N136" s="30">
        <v>642.58000000000004</v>
      </c>
      <c r="O136" s="30">
        <v>604.58000000000004</v>
      </c>
      <c r="P136" s="30">
        <v>379.56</v>
      </c>
      <c r="Q136" s="30">
        <v>632.58000000000004</v>
      </c>
      <c r="R136" s="29"/>
      <c r="S136" s="29"/>
      <c r="T136" s="29"/>
      <c r="U136" s="30">
        <v>513.37</v>
      </c>
      <c r="V136" s="30">
        <v>5.41</v>
      </c>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row>
    <row r="137" spans="1:85" x14ac:dyDescent="0.3">
      <c r="A137" s="25" t="s">
        <v>210</v>
      </c>
      <c r="B137" s="30">
        <v>29735.93</v>
      </c>
      <c r="C137" s="29"/>
      <c r="D137" s="30">
        <v>1025.71</v>
      </c>
      <c r="E137" s="30">
        <v>1408.36</v>
      </c>
      <c r="F137" s="30">
        <v>11119.1</v>
      </c>
      <c r="G137" s="30">
        <v>3614.87</v>
      </c>
      <c r="H137" s="30">
        <v>1142.69</v>
      </c>
      <c r="I137" s="30">
        <v>1023.2</v>
      </c>
      <c r="J137" s="30">
        <v>2074.33</v>
      </c>
      <c r="K137" s="30">
        <v>3770.55</v>
      </c>
      <c r="L137" s="30">
        <v>451.74</v>
      </c>
      <c r="M137" s="30">
        <v>1226.6199999999999</v>
      </c>
      <c r="N137" s="30">
        <v>652.97</v>
      </c>
      <c r="O137" s="30">
        <v>684.94</v>
      </c>
      <c r="P137" s="30">
        <v>380.75</v>
      </c>
      <c r="Q137" s="30">
        <v>634.84</v>
      </c>
      <c r="R137" s="29"/>
      <c r="S137" s="29"/>
      <c r="T137" s="29"/>
      <c r="U137" s="30">
        <v>511.34</v>
      </c>
      <c r="V137" s="30">
        <v>6.3</v>
      </c>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row>
    <row r="138" spans="1:85" x14ac:dyDescent="0.3">
      <c r="A138" s="25" t="s">
        <v>211</v>
      </c>
      <c r="B138" s="30">
        <v>28184.01</v>
      </c>
      <c r="C138" s="29"/>
      <c r="D138" s="30">
        <v>1086.18</v>
      </c>
      <c r="E138" s="30">
        <v>1324.95</v>
      </c>
      <c r="F138" s="30">
        <v>10516.55</v>
      </c>
      <c r="G138" s="30">
        <v>3364.22</v>
      </c>
      <c r="H138" s="30">
        <v>1065.3399999999999</v>
      </c>
      <c r="I138" s="30">
        <v>972.84</v>
      </c>
      <c r="J138" s="30">
        <v>1988.86</v>
      </c>
      <c r="K138" s="30">
        <v>3526.17</v>
      </c>
      <c r="L138" s="30">
        <v>439.78</v>
      </c>
      <c r="M138" s="30">
        <v>1173.8499999999999</v>
      </c>
      <c r="N138" s="30">
        <v>625.36</v>
      </c>
      <c r="O138" s="30">
        <v>645.61</v>
      </c>
      <c r="P138" s="30">
        <v>360.37</v>
      </c>
      <c r="Q138" s="30">
        <v>600.12</v>
      </c>
      <c r="R138" s="29"/>
      <c r="S138" s="29"/>
      <c r="T138" s="29"/>
      <c r="U138" s="30">
        <v>479.57</v>
      </c>
      <c r="V138" s="30">
        <v>6.49</v>
      </c>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row>
    <row r="139" spans="1:85" x14ac:dyDescent="0.3">
      <c r="A139" s="25" t="s">
        <v>212</v>
      </c>
      <c r="B139" s="30">
        <v>29330.560000000001</v>
      </c>
      <c r="C139" s="29"/>
      <c r="D139" s="30">
        <v>1265.54</v>
      </c>
      <c r="E139" s="30">
        <v>1375.42</v>
      </c>
      <c r="F139" s="30">
        <v>10981.7</v>
      </c>
      <c r="G139" s="30">
        <v>3419.39</v>
      </c>
      <c r="H139" s="30">
        <v>1096.1400000000001</v>
      </c>
      <c r="I139" s="30">
        <v>1008.62</v>
      </c>
      <c r="J139" s="30">
        <v>2071.75</v>
      </c>
      <c r="K139" s="30">
        <v>3614.13</v>
      </c>
      <c r="L139" s="30">
        <v>466.63</v>
      </c>
      <c r="M139" s="30">
        <v>1224.78</v>
      </c>
      <c r="N139" s="30">
        <v>652.66</v>
      </c>
      <c r="O139" s="30">
        <v>665.11</v>
      </c>
      <c r="P139" s="30">
        <v>366.49</v>
      </c>
      <c r="Q139" s="30">
        <v>616.44000000000005</v>
      </c>
      <c r="R139" s="29"/>
      <c r="S139" s="29"/>
      <c r="T139" s="29"/>
      <c r="U139" s="30">
        <v>490.16</v>
      </c>
      <c r="V139" s="30">
        <v>7.2</v>
      </c>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row>
    <row r="140" spans="1:85" x14ac:dyDescent="0.3">
      <c r="A140" s="25" t="s">
        <v>213</v>
      </c>
      <c r="B140" s="30">
        <v>31477.48</v>
      </c>
      <c r="C140" s="29"/>
      <c r="D140" s="30">
        <v>1474.5</v>
      </c>
      <c r="E140" s="30">
        <v>1441.11</v>
      </c>
      <c r="F140" s="30">
        <v>11841.47</v>
      </c>
      <c r="G140" s="30">
        <v>3616.61</v>
      </c>
      <c r="H140" s="30">
        <v>1156.43</v>
      </c>
      <c r="I140" s="30">
        <v>1082.2</v>
      </c>
      <c r="J140" s="30">
        <v>2227.36</v>
      </c>
      <c r="K140" s="30">
        <v>3857.3</v>
      </c>
      <c r="L140" s="30">
        <v>511.12</v>
      </c>
      <c r="M140" s="30">
        <v>1325.95</v>
      </c>
      <c r="N140" s="30">
        <v>698.39</v>
      </c>
      <c r="O140" s="30">
        <v>700.85</v>
      </c>
      <c r="P140" s="30">
        <v>357.92</v>
      </c>
      <c r="Q140" s="30">
        <v>651.39</v>
      </c>
      <c r="R140" s="29"/>
      <c r="S140" s="29"/>
      <c r="T140" s="29"/>
      <c r="U140" s="30">
        <v>517.53</v>
      </c>
      <c r="V140" s="30">
        <v>8.1999999999999993</v>
      </c>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row>
    <row r="141" spans="1:85" x14ac:dyDescent="0.3">
      <c r="A141" s="25" t="s">
        <v>214</v>
      </c>
      <c r="B141" s="30">
        <v>31576.97</v>
      </c>
      <c r="C141" s="29"/>
      <c r="D141" s="30">
        <v>1539.11</v>
      </c>
      <c r="E141" s="30">
        <v>1442.3</v>
      </c>
      <c r="F141" s="30">
        <v>11966.01</v>
      </c>
      <c r="G141" s="30">
        <v>3627.68</v>
      </c>
      <c r="H141" s="30">
        <v>1150.56</v>
      </c>
      <c r="I141" s="30">
        <v>1079.71</v>
      </c>
      <c r="J141" s="30">
        <v>2205.2600000000002</v>
      </c>
      <c r="K141" s="30">
        <v>3845.16</v>
      </c>
      <c r="L141" s="30">
        <v>514.03</v>
      </c>
      <c r="M141" s="30">
        <v>1314.16</v>
      </c>
      <c r="N141" s="30">
        <v>692.41</v>
      </c>
      <c r="O141" s="30">
        <v>686.27</v>
      </c>
      <c r="P141" s="30">
        <v>356.21</v>
      </c>
      <c r="Q141" s="30">
        <v>634.36</v>
      </c>
      <c r="R141" s="29"/>
      <c r="S141" s="29"/>
      <c r="T141" s="29"/>
      <c r="U141" s="30">
        <v>505.94</v>
      </c>
      <c r="V141" s="30">
        <v>8.49</v>
      </c>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row>
    <row r="142" spans="1:85" x14ac:dyDescent="0.3">
      <c r="A142" s="25" t="s">
        <v>215</v>
      </c>
      <c r="B142" s="30">
        <v>32287.02</v>
      </c>
      <c r="C142" s="29"/>
      <c r="D142" s="30">
        <v>1552.35</v>
      </c>
      <c r="E142" s="30">
        <v>1481.25</v>
      </c>
      <c r="F142" s="30">
        <v>12297.32</v>
      </c>
      <c r="G142" s="30">
        <v>3790.36</v>
      </c>
      <c r="H142" s="30">
        <v>1180.03</v>
      </c>
      <c r="I142" s="30">
        <v>1102.72</v>
      </c>
      <c r="J142" s="30">
        <v>2221.25</v>
      </c>
      <c r="K142" s="30">
        <v>3923.94</v>
      </c>
      <c r="L142" s="30">
        <v>523.46</v>
      </c>
      <c r="M142" s="30">
        <v>1311.48</v>
      </c>
      <c r="N142" s="30">
        <v>699.97</v>
      </c>
      <c r="O142" s="30">
        <v>689.06</v>
      </c>
      <c r="P142" s="30">
        <v>361.88</v>
      </c>
      <c r="Q142" s="30">
        <v>628.05999999999995</v>
      </c>
      <c r="R142" s="29"/>
      <c r="S142" s="29"/>
      <c r="T142" s="29"/>
      <c r="U142" s="30">
        <v>505.28</v>
      </c>
      <c r="V142" s="30">
        <v>8.75</v>
      </c>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row>
    <row r="143" spans="1:85" x14ac:dyDescent="0.3">
      <c r="A143" s="25" t="s">
        <v>216</v>
      </c>
      <c r="B143" s="30">
        <v>34453.440000000002</v>
      </c>
      <c r="C143" s="29"/>
      <c r="D143" s="30">
        <v>1589.87</v>
      </c>
      <c r="E143" s="30">
        <v>1592.81</v>
      </c>
      <c r="F143" s="30">
        <v>13166.42</v>
      </c>
      <c r="G143" s="30">
        <v>4159.49</v>
      </c>
      <c r="H143" s="30">
        <v>1268.71</v>
      </c>
      <c r="I143" s="30">
        <v>1177.92</v>
      </c>
      <c r="J143" s="30">
        <v>2344.7199999999998</v>
      </c>
      <c r="K143" s="30">
        <v>4175.41</v>
      </c>
      <c r="L143" s="30">
        <v>556.27</v>
      </c>
      <c r="M143" s="30">
        <v>1358.55</v>
      </c>
      <c r="N143" s="30">
        <v>746.38</v>
      </c>
      <c r="O143" s="30">
        <v>728.02</v>
      </c>
      <c r="P143" s="30">
        <v>384.98</v>
      </c>
      <c r="Q143" s="30">
        <v>653.72</v>
      </c>
      <c r="R143" s="29"/>
      <c r="S143" s="29"/>
      <c r="T143" s="29"/>
      <c r="U143" s="30">
        <v>529.66</v>
      </c>
      <c r="V143" s="30">
        <v>9.43</v>
      </c>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row>
    <row r="144" spans="1:85" x14ac:dyDescent="0.3">
      <c r="A144" s="25" t="s">
        <v>217</v>
      </c>
      <c r="B144" s="30">
        <v>33700.1</v>
      </c>
      <c r="C144" s="29"/>
      <c r="D144" s="30">
        <v>1504.94</v>
      </c>
      <c r="E144" s="30">
        <v>1566.24</v>
      </c>
      <c r="F144" s="30">
        <v>12893.25</v>
      </c>
      <c r="G144" s="30">
        <v>4158.55</v>
      </c>
      <c r="H144" s="30">
        <v>1237.53</v>
      </c>
      <c r="I144" s="30">
        <v>1152.97</v>
      </c>
      <c r="J144" s="30">
        <v>2287.39</v>
      </c>
      <c r="K144" s="30">
        <v>4057.19</v>
      </c>
      <c r="L144" s="30">
        <v>543.75</v>
      </c>
      <c r="M144" s="30">
        <v>1303.02</v>
      </c>
      <c r="N144" s="30">
        <v>735.61</v>
      </c>
      <c r="O144" s="30">
        <v>705.75</v>
      </c>
      <c r="P144" s="30">
        <v>394.13</v>
      </c>
      <c r="Q144" s="30">
        <v>627.82000000000005</v>
      </c>
      <c r="R144" s="29"/>
      <c r="S144" s="29"/>
      <c r="T144" s="29"/>
      <c r="U144" s="30">
        <v>510.98</v>
      </c>
      <c r="V144" s="30">
        <v>9.33</v>
      </c>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row>
    <row r="145" spans="1:85" x14ac:dyDescent="0.3">
      <c r="A145" s="25" t="s">
        <v>218</v>
      </c>
      <c r="B145" s="30">
        <v>34861.449999999997</v>
      </c>
      <c r="C145" s="29"/>
      <c r="D145" s="30">
        <v>1517.14</v>
      </c>
      <c r="E145" s="30">
        <v>1633.04</v>
      </c>
      <c r="F145" s="30">
        <v>13291.41</v>
      </c>
      <c r="G145" s="30">
        <v>4352.33</v>
      </c>
      <c r="H145" s="30">
        <v>1282.0899999999999</v>
      </c>
      <c r="I145" s="30">
        <v>1198.04</v>
      </c>
      <c r="J145" s="30">
        <v>2401.3200000000002</v>
      </c>
      <c r="K145" s="30">
        <v>4138.74</v>
      </c>
      <c r="L145" s="30">
        <v>569.58000000000004</v>
      </c>
      <c r="M145" s="30">
        <v>1338.92</v>
      </c>
      <c r="N145" s="30">
        <v>786.65</v>
      </c>
      <c r="O145" s="30">
        <v>738.02</v>
      </c>
      <c r="P145" s="30">
        <v>409.42</v>
      </c>
      <c r="Q145" s="30">
        <v>653</v>
      </c>
      <c r="R145" s="29"/>
      <c r="S145" s="29"/>
      <c r="T145" s="29"/>
      <c r="U145" s="30">
        <v>528.77</v>
      </c>
      <c r="V145" s="30">
        <v>9.9</v>
      </c>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row>
    <row r="146" spans="1:85" x14ac:dyDescent="0.3">
      <c r="A146" s="25" t="s">
        <v>219</v>
      </c>
      <c r="B146" s="30">
        <v>31832.91</v>
      </c>
      <c r="C146" s="29"/>
      <c r="D146" s="30">
        <v>1400.14</v>
      </c>
      <c r="E146" s="30">
        <v>1487.72</v>
      </c>
      <c r="F146" s="30">
        <v>12084.97</v>
      </c>
      <c r="G146" s="30">
        <v>3967.65</v>
      </c>
      <c r="H146" s="30">
        <v>1149.4000000000001</v>
      </c>
      <c r="I146" s="30">
        <v>1097.75</v>
      </c>
      <c r="J146" s="30">
        <v>2253.73</v>
      </c>
      <c r="K146" s="30">
        <v>3696.96</v>
      </c>
      <c r="L146" s="30">
        <v>530.63</v>
      </c>
      <c r="M146" s="30">
        <v>1237.1300000000001</v>
      </c>
      <c r="N146" s="30">
        <v>750.45</v>
      </c>
      <c r="O146" s="30">
        <v>678.45</v>
      </c>
      <c r="P146" s="30">
        <v>385.08</v>
      </c>
      <c r="Q146" s="30">
        <v>605.34</v>
      </c>
      <c r="R146" s="29"/>
      <c r="S146" s="29"/>
      <c r="T146" s="29"/>
      <c r="U146" s="30">
        <v>485.11</v>
      </c>
      <c r="V146" s="30">
        <v>9.3800000000000008</v>
      </c>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row>
    <row r="147" spans="1:85" x14ac:dyDescent="0.3">
      <c r="A147" s="25" t="s">
        <v>220</v>
      </c>
      <c r="B147" s="30">
        <v>35370.980000000003</v>
      </c>
      <c r="C147" s="29"/>
      <c r="D147" s="30">
        <v>1554.73</v>
      </c>
      <c r="E147" s="30">
        <v>1683.28</v>
      </c>
      <c r="F147" s="30">
        <v>13313.53</v>
      </c>
      <c r="G147" s="30">
        <v>4378.3100000000004</v>
      </c>
      <c r="H147" s="30">
        <v>1287.28</v>
      </c>
      <c r="I147" s="30">
        <v>1226.3499999999999</v>
      </c>
      <c r="J147" s="30">
        <v>2575.4299999999998</v>
      </c>
      <c r="K147" s="30">
        <v>4010.69</v>
      </c>
      <c r="L147" s="30">
        <v>607.41</v>
      </c>
      <c r="M147" s="30">
        <v>1385.52</v>
      </c>
      <c r="N147" s="30">
        <v>882.54</v>
      </c>
      <c r="O147" s="30">
        <v>776.94</v>
      </c>
      <c r="P147" s="30">
        <v>423.9</v>
      </c>
      <c r="Q147" s="30">
        <v>693.95</v>
      </c>
      <c r="R147" s="29"/>
      <c r="S147" s="29"/>
      <c r="T147" s="29"/>
      <c r="U147" s="30">
        <v>544.92999999999995</v>
      </c>
      <c r="V147" s="30">
        <v>10.78</v>
      </c>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row>
    <row r="148" spans="1:85" x14ac:dyDescent="0.3">
      <c r="A148" s="25" t="s">
        <v>221</v>
      </c>
      <c r="B148" s="30">
        <v>36969.089999999997</v>
      </c>
      <c r="C148" s="29"/>
      <c r="D148" s="30">
        <v>1644.78</v>
      </c>
      <c r="E148" s="30">
        <v>1759.89</v>
      </c>
      <c r="F148" s="30">
        <v>13829.3</v>
      </c>
      <c r="G148" s="30">
        <v>4543.33</v>
      </c>
      <c r="H148" s="30">
        <v>1340.24</v>
      </c>
      <c r="I148" s="30">
        <v>1289.51</v>
      </c>
      <c r="J148" s="30">
        <v>2750.98</v>
      </c>
      <c r="K148" s="30">
        <v>4144.62</v>
      </c>
      <c r="L148" s="30">
        <v>651.46</v>
      </c>
      <c r="M148" s="30">
        <v>1461.14</v>
      </c>
      <c r="N148" s="30">
        <v>962.01</v>
      </c>
      <c r="O148" s="30">
        <v>821.1</v>
      </c>
      <c r="P148" s="30">
        <v>432.75</v>
      </c>
      <c r="Q148" s="30">
        <v>739.53</v>
      </c>
      <c r="R148" s="29"/>
      <c r="S148" s="29"/>
      <c r="T148" s="29"/>
      <c r="U148" s="30">
        <v>570.42999999999995</v>
      </c>
      <c r="V148" s="30">
        <v>11.14</v>
      </c>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row>
    <row r="149" spans="1:85" x14ac:dyDescent="0.3">
      <c r="A149" s="25" t="s">
        <v>222</v>
      </c>
      <c r="B149" s="30">
        <v>37284.550000000003</v>
      </c>
      <c r="C149" s="29"/>
      <c r="D149" s="30">
        <v>1669.1</v>
      </c>
      <c r="E149" s="30">
        <v>1780.38</v>
      </c>
      <c r="F149" s="30">
        <v>13880.26</v>
      </c>
      <c r="G149" s="30">
        <v>4547.26</v>
      </c>
      <c r="H149" s="30">
        <v>1346.69</v>
      </c>
      <c r="I149" s="30">
        <v>1296.58</v>
      </c>
      <c r="J149" s="30">
        <v>2763.31</v>
      </c>
      <c r="K149" s="30">
        <v>4109.8500000000004</v>
      </c>
      <c r="L149" s="30">
        <v>662.79</v>
      </c>
      <c r="M149" s="30">
        <v>1654.92</v>
      </c>
      <c r="N149" s="30">
        <v>979.02</v>
      </c>
      <c r="O149" s="30">
        <v>818.11</v>
      </c>
      <c r="P149" s="30">
        <v>437.27</v>
      </c>
      <c r="Q149" s="30">
        <v>746.38</v>
      </c>
      <c r="R149" s="29"/>
      <c r="S149" s="29"/>
      <c r="T149" s="29"/>
      <c r="U149" s="30">
        <v>563.04</v>
      </c>
      <c r="V149" s="30">
        <v>12.3</v>
      </c>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row>
    <row r="150" spans="1:85" x14ac:dyDescent="0.3">
      <c r="A150" s="25" t="s">
        <v>223</v>
      </c>
      <c r="B150" s="30">
        <v>38362.46</v>
      </c>
      <c r="C150" s="29"/>
      <c r="D150" s="30">
        <v>1711.46</v>
      </c>
      <c r="E150" s="30">
        <v>1868.3</v>
      </c>
      <c r="F150" s="30">
        <v>14332.54</v>
      </c>
      <c r="G150" s="30">
        <v>4706.6099999999997</v>
      </c>
      <c r="H150" s="30">
        <v>1406.6</v>
      </c>
      <c r="I150" s="30">
        <v>1337.18</v>
      </c>
      <c r="J150" s="30">
        <v>2791.18</v>
      </c>
      <c r="K150" s="30">
        <v>4258.1099999999997</v>
      </c>
      <c r="L150" s="30">
        <v>685.12</v>
      </c>
      <c r="M150" s="30">
        <v>1646.95</v>
      </c>
      <c r="N150" s="30">
        <v>996.86</v>
      </c>
      <c r="O150" s="30">
        <v>827.89</v>
      </c>
      <c r="P150" s="30">
        <v>446.71</v>
      </c>
      <c r="Q150" s="30">
        <v>753.36</v>
      </c>
      <c r="R150" s="29"/>
      <c r="S150" s="29"/>
      <c r="T150" s="29"/>
      <c r="U150" s="30">
        <v>562.99</v>
      </c>
      <c r="V150" s="30">
        <v>12.91</v>
      </c>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row>
    <row r="151" spans="1:85" x14ac:dyDescent="0.3">
      <c r="A151" s="25" t="s">
        <v>224</v>
      </c>
      <c r="B151" s="30">
        <v>41724.11</v>
      </c>
      <c r="C151" s="29"/>
      <c r="D151" s="30">
        <v>1835.92</v>
      </c>
      <c r="E151" s="30">
        <v>2082.41</v>
      </c>
      <c r="F151" s="30">
        <v>15634.86</v>
      </c>
      <c r="G151" s="30">
        <v>5151.7700000000004</v>
      </c>
      <c r="H151" s="30">
        <v>1565.96</v>
      </c>
      <c r="I151" s="30">
        <v>1462.06</v>
      </c>
      <c r="J151" s="30">
        <v>2963.94</v>
      </c>
      <c r="K151" s="30">
        <v>4691.3599999999997</v>
      </c>
      <c r="L151" s="30">
        <v>749.3</v>
      </c>
      <c r="M151" s="30">
        <v>1718.82</v>
      </c>
      <c r="N151" s="30">
        <v>1069.31</v>
      </c>
      <c r="O151" s="30">
        <v>888.69</v>
      </c>
      <c r="P151" s="30">
        <v>477.51</v>
      </c>
      <c r="Q151" s="30">
        <v>801.63</v>
      </c>
      <c r="R151" s="29"/>
      <c r="S151" s="29"/>
      <c r="T151" s="29"/>
      <c r="U151" s="30">
        <v>597.17999999999995</v>
      </c>
      <c r="V151" s="30">
        <v>14.33</v>
      </c>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row>
    <row r="152" spans="1:85" x14ac:dyDescent="0.3">
      <c r="A152" s="25" t="s">
        <v>225</v>
      </c>
      <c r="B152" s="30">
        <v>41161.18</v>
      </c>
      <c r="C152" s="29"/>
      <c r="D152" s="30">
        <v>1809.54</v>
      </c>
      <c r="E152" s="30">
        <v>2102.06</v>
      </c>
      <c r="F152" s="30">
        <v>15453.25</v>
      </c>
      <c r="G152" s="30">
        <v>5078.66</v>
      </c>
      <c r="H152" s="30">
        <v>1560.65</v>
      </c>
      <c r="I152" s="30">
        <v>1454.23</v>
      </c>
      <c r="J152" s="30">
        <v>2870.49</v>
      </c>
      <c r="K152" s="30">
        <v>4659.8</v>
      </c>
      <c r="L152" s="30">
        <v>747.07</v>
      </c>
      <c r="M152" s="30">
        <v>1652.52</v>
      </c>
      <c r="N152" s="30">
        <v>1045.56</v>
      </c>
      <c r="O152" s="30">
        <v>863.38</v>
      </c>
      <c r="P152" s="30">
        <v>475.16</v>
      </c>
      <c r="Q152" s="30">
        <v>776.9</v>
      </c>
      <c r="R152" s="29"/>
      <c r="S152" s="29"/>
      <c r="T152" s="29"/>
      <c r="U152" s="30">
        <v>578.45000000000005</v>
      </c>
      <c r="V152" s="30">
        <v>14.57</v>
      </c>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row>
    <row r="153" spans="1:85" x14ac:dyDescent="0.3">
      <c r="A153" s="25" t="s">
        <v>226</v>
      </c>
      <c r="B153" s="30">
        <v>39012.019999999997</v>
      </c>
      <c r="C153" s="29"/>
      <c r="D153" s="30">
        <v>1728.8</v>
      </c>
      <c r="E153" s="30">
        <v>2058.3000000000002</v>
      </c>
      <c r="F153" s="30">
        <v>14650.74</v>
      </c>
      <c r="G153" s="30">
        <v>4789.6499999999996</v>
      </c>
      <c r="H153" s="30">
        <v>1502.65</v>
      </c>
      <c r="I153" s="30">
        <v>1410.35</v>
      </c>
      <c r="J153" s="30">
        <v>2728.96</v>
      </c>
      <c r="K153" s="30">
        <v>4385.66</v>
      </c>
      <c r="L153" s="30">
        <v>729.73</v>
      </c>
      <c r="M153" s="30">
        <v>1404.34</v>
      </c>
      <c r="N153" s="30">
        <v>1012.31</v>
      </c>
      <c r="O153" s="30">
        <v>826.69</v>
      </c>
      <c r="P153" s="30">
        <v>460.86</v>
      </c>
      <c r="Q153" s="30">
        <v>736.92</v>
      </c>
      <c r="R153" s="29"/>
      <c r="S153" s="29"/>
      <c r="T153" s="29"/>
      <c r="U153" s="30">
        <v>553.04</v>
      </c>
      <c r="V153" s="30">
        <v>14.4</v>
      </c>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row>
    <row r="154" spans="1:85" x14ac:dyDescent="0.3">
      <c r="A154" s="25" t="s">
        <v>227</v>
      </c>
      <c r="B154" s="30">
        <v>39754.089999999997</v>
      </c>
      <c r="C154" s="29"/>
      <c r="D154" s="30">
        <v>1754.85</v>
      </c>
      <c r="E154" s="30">
        <v>2153.66</v>
      </c>
      <c r="F154" s="30">
        <v>14704.23</v>
      </c>
      <c r="G154" s="30">
        <v>4795.08</v>
      </c>
      <c r="H154" s="30">
        <v>1561.81</v>
      </c>
      <c r="I154" s="30">
        <v>1467.6</v>
      </c>
      <c r="J154" s="30">
        <v>2834.32</v>
      </c>
      <c r="K154" s="30">
        <v>4423.03</v>
      </c>
      <c r="L154" s="30">
        <v>772.42</v>
      </c>
      <c r="M154" s="30">
        <v>1466.35</v>
      </c>
      <c r="N154" s="30">
        <v>1088.57</v>
      </c>
      <c r="O154" s="30">
        <v>873.56</v>
      </c>
      <c r="P154" s="30">
        <v>472.4</v>
      </c>
      <c r="Q154" s="30">
        <v>770.42</v>
      </c>
      <c r="R154" s="29"/>
      <c r="S154" s="29"/>
      <c r="T154" s="29"/>
      <c r="U154" s="30">
        <v>580.14</v>
      </c>
      <c r="V154" s="30">
        <v>15.3</v>
      </c>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row>
    <row r="155" spans="1:85" x14ac:dyDescent="0.3">
      <c r="A155" s="25" t="s">
        <v>228</v>
      </c>
      <c r="B155" s="30">
        <v>44887.86</v>
      </c>
      <c r="C155" s="29"/>
      <c r="D155" s="30">
        <v>1963.29</v>
      </c>
      <c r="E155" s="30">
        <v>2459.88</v>
      </c>
      <c r="F155" s="30">
        <v>16322.53</v>
      </c>
      <c r="G155" s="30">
        <v>5326.85</v>
      </c>
      <c r="H155" s="30">
        <v>1806.01</v>
      </c>
      <c r="I155" s="30">
        <v>1680.11</v>
      </c>
      <c r="J155" s="30">
        <v>3285.08</v>
      </c>
      <c r="K155" s="30">
        <v>4961.84</v>
      </c>
      <c r="L155" s="30">
        <v>903.56</v>
      </c>
      <c r="M155" s="30">
        <v>1692.35</v>
      </c>
      <c r="N155" s="30">
        <v>1309.45</v>
      </c>
      <c r="O155" s="30">
        <v>1033.17</v>
      </c>
      <c r="P155" s="30">
        <v>528.21</v>
      </c>
      <c r="Q155" s="30">
        <v>895.96</v>
      </c>
      <c r="R155" s="29"/>
      <c r="S155" s="29"/>
      <c r="T155" s="29"/>
      <c r="U155" s="30">
        <v>676.57</v>
      </c>
      <c r="V155" s="30">
        <v>17.95</v>
      </c>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row>
    <row r="156" spans="1:85" x14ac:dyDescent="0.3">
      <c r="A156" s="25" t="s">
        <v>229</v>
      </c>
      <c r="B156" s="30">
        <v>46115.23</v>
      </c>
      <c r="C156" s="29"/>
      <c r="D156" s="30">
        <v>2049.1</v>
      </c>
      <c r="E156" s="30">
        <v>2389.52</v>
      </c>
      <c r="F156" s="30">
        <v>16051.43</v>
      </c>
      <c r="G156" s="30">
        <v>5166.83</v>
      </c>
      <c r="H156" s="30">
        <v>1972.8</v>
      </c>
      <c r="I156" s="30">
        <v>1768.81</v>
      </c>
      <c r="J156" s="30">
        <v>3571.62</v>
      </c>
      <c r="K156" s="30">
        <v>5371.86</v>
      </c>
      <c r="L156" s="30">
        <v>992.38</v>
      </c>
      <c r="M156" s="30">
        <v>1812.91</v>
      </c>
      <c r="N156" s="30">
        <v>1489.82</v>
      </c>
      <c r="O156" s="30">
        <v>1161.33</v>
      </c>
      <c r="P156" s="30">
        <v>537.91999999999996</v>
      </c>
      <c r="Q156" s="30">
        <v>985.14</v>
      </c>
      <c r="R156" s="29"/>
      <c r="S156" s="29"/>
      <c r="T156" s="29"/>
      <c r="U156" s="30">
        <v>744.77</v>
      </c>
      <c r="V156" s="30">
        <v>19.89</v>
      </c>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row>
    <row r="157" spans="1:85" x14ac:dyDescent="0.3">
      <c r="A157" s="25" t="s">
        <v>230</v>
      </c>
      <c r="B157" s="30">
        <v>46357.49</v>
      </c>
      <c r="C157" s="29"/>
      <c r="D157" s="30">
        <v>2101.1799999999998</v>
      </c>
      <c r="E157" s="30">
        <v>2322.77</v>
      </c>
      <c r="F157" s="30">
        <v>15952.58</v>
      </c>
      <c r="G157" s="30">
        <v>5110.3900000000003</v>
      </c>
      <c r="H157" s="30">
        <v>1978</v>
      </c>
      <c r="I157" s="30">
        <v>1769.53</v>
      </c>
      <c r="J157" s="30">
        <v>3641.91</v>
      </c>
      <c r="K157" s="30">
        <v>5474.78</v>
      </c>
      <c r="L157" s="30">
        <v>1014.1</v>
      </c>
      <c r="M157" s="30">
        <v>1900.23</v>
      </c>
      <c r="N157" s="30">
        <v>1549.65</v>
      </c>
      <c r="O157" s="30">
        <v>1182.1199999999999</v>
      </c>
      <c r="P157" s="30">
        <v>554.83000000000004</v>
      </c>
      <c r="Q157" s="30">
        <v>997.85</v>
      </c>
      <c r="R157" s="29"/>
      <c r="S157" s="29"/>
      <c r="T157" s="29"/>
      <c r="U157" s="30">
        <v>755.58</v>
      </c>
      <c r="V157" s="30">
        <v>20.47</v>
      </c>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row>
    <row r="158" spans="1:85" x14ac:dyDescent="0.3">
      <c r="A158" s="25" t="s">
        <v>231</v>
      </c>
      <c r="B158" s="30">
        <v>46045.82</v>
      </c>
      <c r="C158" s="29"/>
      <c r="D158" s="30">
        <v>2142.62</v>
      </c>
      <c r="E158" s="30">
        <v>2188.6</v>
      </c>
      <c r="F158" s="30">
        <v>15853</v>
      </c>
      <c r="G158" s="30">
        <v>5049.37</v>
      </c>
      <c r="H158" s="30">
        <v>1953.19</v>
      </c>
      <c r="I158" s="30">
        <v>1728.57</v>
      </c>
      <c r="J158" s="30">
        <v>3623.21</v>
      </c>
      <c r="K158" s="30">
        <v>5504.42</v>
      </c>
      <c r="L158" s="30">
        <v>1014.86</v>
      </c>
      <c r="M158" s="30">
        <v>1915.83</v>
      </c>
      <c r="N158" s="30">
        <v>1558.92</v>
      </c>
      <c r="O158" s="30">
        <v>1169.44</v>
      </c>
      <c r="P158" s="30">
        <v>562.5</v>
      </c>
      <c r="Q158" s="30">
        <v>983.16</v>
      </c>
      <c r="R158" s="29"/>
      <c r="S158" s="29"/>
      <c r="T158" s="29"/>
      <c r="U158" s="30">
        <v>744.23</v>
      </c>
      <c r="V158" s="30">
        <v>20.6</v>
      </c>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row>
    <row r="159" spans="1:85" x14ac:dyDescent="0.3">
      <c r="A159" s="25" t="s">
        <v>232</v>
      </c>
      <c r="B159" s="30">
        <v>53778.75</v>
      </c>
      <c r="C159" s="29"/>
      <c r="D159" s="30">
        <v>2489.19</v>
      </c>
      <c r="E159" s="30">
        <v>2465.85</v>
      </c>
      <c r="F159" s="30">
        <v>18701.84</v>
      </c>
      <c r="G159" s="30">
        <v>5938.92</v>
      </c>
      <c r="H159" s="30">
        <v>2295.5100000000002</v>
      </c>
      <c r="I159" s="30">
        <v>1969.78</v>
      </c>
      <c r="J159" s="30">
        <v>4178.33</v>
      </c>
      <c r="K159" s="30">
        <v>6534.67</v>
      </c>
      <c r="L159" s="30">
        <v>1183.08</v>
      </c>
      <c r="M159" s="30">
        <v>2191.15</v>
      </c>
      <c r="N159" s="30">
        <v>1811.81</v>
      </c>
      <c r="O159" s="30">
        <v>1348.32</v>
      </c>
      <c r="P159" s="30">
        <v>639.53</v>
      </c>
      <c r="Q159" s="30">
        <v>1119.21</v>
      </c>
      <c r="R159" s="29"/>
      <c r="S159" s="29"/>
      <c r="T159" s="29"/>
      <c r="U159" s="30">
        <v>847.5</v>
      </c>
      <c r="V159" s="30">
        <v>23.87</v>
      </c>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row>
    <row r="160" spans="1:85" x14ac:dyDescent="0.3">
      <c r="A160" s="25" t="s">
        <v>233</v>
      </c>
      <c r="B160" s="30">
        <v>49538.67</v>
      </c>
      <c r="C160" s="29"/>
      <c r="D160" s="30">
        <v>2342.61</v>
      </c>
      <c r="E160" s="30">
        <v>2206.34</v>
      </c>
      <c r="F160" s="30">
        <v>17433.57</v>
      </c>
      <c r="G160" s="30">
        <v>5468.65</v>
      </c>
      <c r="H160" s="30">
        <v>2054.1</v>
      </c>
      <c r="I160" s="30">
        <v>1778.02</v>
      </c>
      <c r="J160" s="30">
        <v>3804.46</v>
      </c>
      <c r="K160" s="30">
        <v>6100.35</v>
      </c>
      <c r="L160" s="30">
        <v>1089.5899999999999</v>
      </c>
      <c r="M160" s="30">
        <v>2003.3</v>
      </c>
      <c r="N160" s="30">
        <v>1642.25</v>
      </c>
      <c r="O160" s="30">
        <v>1196.43</v>
      </c>
      <c r="P160" s="30">
        <v>607.53</v>
      </c>
      <c r="Q160" s="30">
        <v>995.15</v>
      </c>
      <c r="R160" s="29"/>
      <c r="S160" s="29"/>
      <c r="T160" s="29"/>
      <c r="U160" s="30">
        <v>756.67</v>
      </c>
      <c r="V160" s="30">
        <v>21.83</v>
      </c>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row>
    <row r="161" spans="1:85" x14ac:dyDescent="0.3">
      <c r="A161" s="25" t="s">
        <v>234</v>
      </c>
      <c r="B161" s="30">
        <v>47536.47</v>
      </c>
      <c r="C161" s="29"/>
      <c r="D161" s="30">
        <v>2242.7600000000002</v>
      </c>
      <c r="E161" s="30">
        <v>2124.33</v>
      </c>
      <c r="F161" s="30">
        <v>16950.79</v>
      </c>
      <c r="G161" s="30">
        <v>5240.1000000000004</v>
      </c>
      <c r="H161" s="30">
        <v>1940.35</v>
      </c>
      <c r="I161" s="30">
        <v>1681.31</v>
      </c>
      <c r="J161" s="30">
        <v>3627.25</v>
      </c>
      <c r="K161" s="30">
        <v>5829.45</v>
      </c>
      <c r="L161" s="30">
        <v>1053.04</v>
      </c>
      <c r="M161" s="30">
        <v>1898.68</v>
      </c>
      <c r="N161" s="30">
        <v>1554.75</v>
      </c>
      <c r="O161" s="30">
        <v>1113.92</v>
      </c>
      <c r="P161" s="30">
        <v>587.54</v>
      </c>
      <c r="Q161" s="30">
        <v>925.74</v>
      </c>
      <c r="R161" s="29"/>
      <c r="S161" s="29"/>
      <c r="T161" s="29"/>
      <c r="U161" s="30">
        <v>708.41</v>
      </c>
      <c r="V161" s="30">
        <v>21.43</v>
      </c>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row>
    <row r="162" spans="1:85" x14ac:dyDescent="0.3">
      <c r="A162" s="25" t="s">
        <v>235</v>
      </c>
      <c r="B162" s="30">
        <v>47254.62</v>
      </c>
      <c r="C162" s="29"/>
      <c r="D162" s="30">
        <v>2147.88</v>
      </c>
      <c r="E162" s="30">
        <v>2215.2199999999998</v>
      </c>
      <c r="F162" s="30">
        <v>17059.54</v>
      </c>
      <c r="G162" s="30">
        <v>5204.41</v>
      </c>
      <c r="H162" s="30">
        <v>1913.85</v>
      </c>
      <c r="I162" s="30">
        <v>1652.09</v>
      </c>
      <c r="J162" s="30">
        <v>3593.14</v>
      </c>
      <c r="K162" s="30">
        <v>5714.83</v>
      </c>
      <c r="L162" s="30">
        <v>1053.1500000000001</v>
      </c>
      <c r="M162" s="30">
        <v>1885.31</v>
      </c>
      <c r="N162" s="30">
        <v>1526.17</v>
      </c>
      <c r="O162" s="30">
        <v>1076.8699999999999</v>
      </c>
      <c r="P162" s="30">
        <v>576.05999999999995</v>
      </c>
      <c r="Q162" s="30">
        <v>889.02</v>
      </c>
      <c r="R162" s="29"/>
      <c r="S162" s="29"/>
      <c r="T162" s="29"/>
      <c r="U162" s="30">
        <v>689.39</v>
      </c>
      <c r="V162" s="30">
        <v>21.52</v>
      </c>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row>
    <row r="163" spans="1:85" x14ac:dyDescent="0.3">
      <c r="A163" s="25" t="s">
        <v>236</v>
      </c>
      <c r="B163" s="30">
        <v>53761.43</v>
      </c>
      <c r="C163" s="29"/>
      <c r="D163" s="30">
        <v>2289.58</v>
      </c>
      <c r="E163" s="30">
        <v>2667.01</v>
      </c>
      <c r="F163" s="30">
        <v>19578.939999999999</v>
      </c>
      <c r="G163" s="30">
        <v>5940.61</v>
      </c>
      <c r="H163" s="30">
        <v>2202.35</v>
      </c>
      <c r="I163" s="30">
        <v>1864.1</v>
      </c>
      <c r="J163" s="30">
        <v>4079.11</v>
      </c>
      <c r="K163" s="30">
        <v>6377.46</v>
      </c>
      <c r="L163" s="30">
        <v>1205.0999999999999</v>
      </c>
      <c r="M163" s="30">
        <v>2158.13</v>
      </c>
      <c r="N163" s="30">
        <v>1729.38</v>
      </c>
      <c r="O163" s="30">
        <v>1211.03</v>
      </c>
      <c r="P163" s="30">
        <v>628.05999999999995</v>
      </c>
      <c r="Q163" s="30">
        <v>990.54</v>
      </c>
      <c r="R163" s="29"/>
      <c r="S163" s="29"/>
      <c r="T163" s="29"/>
      <c r="U163" s="30">
        <v>773.82</v>
      </c>
      <c r="V163" s="30">
        <v>24.67</v>
      </c>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row>
    <row r="164" spans="1:85" x14ac:dyDescent="0.3">
      <c r="A164" s="25" t="s">
        <v>237</v>
      </c>
      <c r="B164" s="30">
        <v>50645.29</v>
      </c>
      <c r="C164" s="29"/>
      <c r="D164" s="30">
        <v>2054.63</v>
      </c>
      <c r="E164" s="30">
        <v>2627.91</v>
      </c>
      <c r="F164" s="30">
        <v>18632.18</v>
      </c>
      <c r="G164" s="30">
        <v>5629.03</v>
      </c>
      <c r="H164" s="30">
        <v>2024.99</v>
      </c>
      <c r="I164" s="30">
        <v>1735.27</v>
      </c>
      <c r="J164" s="30">
        <v>3836.2</v>
      </c>
      <c r="K164" s="30">
        <v>5907.46</v>
      </c>
      <c r="L164" s="30">
        <v>1129.5999999999999</v>
      </c>
      <c r="M164" s="30">
        <v>2094.0700000000002</v>
      </c>
      <c r="N164" s="30">
        <v>1600.01</v>
      </c>
      <c r="O164" s="30">
        <v>1093.8800000000001</v>
      </c>
      <c r="P164" s="30">
        <v>600.13</v>
      </c>
      <c r="Q164" s="30">
        <v>902.86</v>
      </c>
      <c r="R164" s="29"/>
      <c r="S164" s="29"/>
      <c r="T164" s="29"/>
      <c r="U164" s="30">
        <v>713.69</v>
      </c>
      <c r="V164" s="30">
        <v>23.71</v>
      </c>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row>
    <row r="165" spans="1:85" x14ac:dyDescent="0.3">
      <c r="A165" s="25" t="s">
        <v>238</v>
      </c>
      <c r="B165" s="30">
        <v>50450.86</v>
      </c>
      <c r="C165" s="29"/>
      <c r="D165" s="30">
        <v>1926.8</v>
      </c>
      <c r="E165" s="30">
        <v>2676.33</v>
      </c>
      <c r="F165" s="30">
        <v>18848.95</v>
      </c>
      <c r="G165" s="30">
        <v>5669.99</v>
      </c>
      <c r="H165" s="30">
        <v>1968.34</v>
      </c>
      <c r="I165" s="30">
        <v>1694.02</v>
      </c>
      <c r="J165" s="30">
        <v>3769.22</v>
      </c>
      <c r="K165" s="30">
        <v>5846.59</v>
      </c>
      <c r="L165" s="30">
        <v>1106.25</v>
      </c>
      <c r="M165" s="30">
        <v>2118.14</v>
      </c>
      <c r="N165" s="30">
        <v>1555.23</v>
      </c>
      <c r="O165" s="30">
        <v>1042.56</v>
      </c>
      <c r="P165" s="30">
        <v>601.26</v>
      </c>
      <c r="Q165" s="30">
        <v>872.86</v>
      </c>
      <c r="R165" s="29"/>
      <c r="S165" s="29"/>
      <c r="T165" s="29"/>
      <c r="U165" s="30">
        <v>689.97</v>
      </c>
      <c r="V165" s="30">
        <v>23.92</v>
      </c>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row>
    <row r="166" spans="1:85" x14ac:dyDescent="0.3">
      <c r="A166" s="25" t="s">
        <v>239</v>
      </c>
      <c r="B166" s="30">
        <v>50558.76</v>
      </c>
      <c r="C166" s="29"/>
      <c r="D166" s="30">
        <v>1844.54</v>
      </c>
      <c r="E166" s="30">
        <v>2703.34</v>
      </c>
      <c r="F166" s="30">
        <v>19089.64</v>
      </c>
      <c r="G166" s="30">
        <v>5802.71</v>
      </c>
      <c r="H166" s="30">
        <v>1932.13</v>
      </c>
      <c r="I166" s="30">
        <v>1668.45</v>
      </c>
      <c r="J166" s="30">
        <v>3712.11</v>
      </c>
      <c r="K166" s="30">
        <v>5849.55</v>
      </c>
      <c r="L166" s="30">
        <v>1084.95</v>
      </c>
      <c r="M166" s="30">
        <v>2147.5100000000002</v>
      </c>
      <c r="N166" s="30">
        <v>1521.94</v>
      </c>
      <c r="O166" s="30">
        <v>997.08</v>
      </c>
      <c r="P166" s="30">
        <v>613.79</v>
      </c>
      <c r="Q166" s="30">
        <v>855.48</v>
      </c>
      <c r="R166" s="29"/>
      <c r="S166" s="29"/>
      <c r="T166" s="29"/>
      <c r="U166" s="30">
        <v>669.29</v>
      </c>
      <c r="V166" s="30">
        <v>23.96</v>
      </c>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row>
    <row r="167" spans="1:85" x14ac:dyDescent="0.3">
      <c r="A167" s="25" t="s">
        <v>240</v>
      </c>
      <c r="B167" s="30">
        <v>59784.98</v>
      </c>
      <c r="C167" s="29"/>
      <c r="D167" s="30">
        <v>2158.3000000000002</v>
      </c>
      <c r="E167" s="30">
        <v>3186.43</v>
      </c>
      <c r="F167" s="30">
        <v>22530.27</v>
      </c>
      <c r="G167" s="30">
        <v>6924.26</v>
      </c>
      <c r="H167" s="30">
        <v>2349.56</v>
      </c>
      <c r="I167" s="30">
        <v>1963.5</v>
      </c>
      <c r="J167" s="30">
        <v>4341.6099999999997</v>
      </c>
      <c r="K167" s="30">
        <v>6975.05</v>
      </c>
      <c r="L167" s="30">
        <v>1273.8699999999999</v>
      </c>
      <c r="M167" s="30">
        <v>2516.31</v>
      </c>
      <c r="N167" s="30">
        <v>1795.74</v>
      </c>
      <c r="O167" s="30">
        <v>1176.24</v>
      </c>
      <c r="P167" s="30">
        <v>716.23</v>
      </c>
      <c r="Q167" s="30">
        <v>1017.73</v>
      </c>
      <c r="R167" s="29"/>
      <c r="S167" s="29"/>
      <c r="T167" s="29"/>
      <c r="U167" s="30">
        <v>777.75</v>
      </c>
      <c r="V167" s="30">
        <v>28.16</v>
      </c>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row>
    <row r="168" spans="1:85" x14ac:dyDescent="0.3">
      <c r="A168" s="25" t="s">
        <v>241</v>
      </c>
      <c r="B168" s="30">
        <v>64218.16</v>
      </c>
      <c r="C168" s="29"/>
      <c r="D168" s="30">
        <v>2334.3200000000002</v>
      </c>
      <c r="E168" s="30">
        <v>3491.67</v>
      </c>
      <c r="F168" s="30">
        <v>24012.07</v>
      </c>
      <c r="G168" s="30">
        <v>7406.48</v>
      </c>
      <c r="H168" s="30">
        <v>2604.37</v>
      </c>
      <c r="I168" s="30">
        <v>2109.8000000000002</v>
      </c>
      <c r="J168" s="30">
        <v>4646.17</v>
      </c>
      <c r="K168" s="30">
        <v>7666.2</v>
      </c>
      <c r="L168" s="30">
        <v>1351.76</v>
      </c>
      <c r="M168" s="30">
        <v>2687.08</v>
      </c>
      <c r="N168" s="30">
        <v>1905.82</v>
      </c>
      <c r="O168" s="30">
        <v>1233.3800000000001</v>
      </c>
      <c r="P168" s="30">
        <v>765.83</v>
      </c>
      <c r="Q168" s="30">
        <v>1092.24</v>
      </c>
      <c r="R168" s="29"/>
      <c r="S168" s="29"/>
      <c r="T168" s="29"/>
      <c r="U168" s="30">
        <v>817.79</v>
      </c>
      <c r="V168" s="30">
        <v>30.35</v>
      </c>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row>
    <row r="169" spans="1:85" x14ac:dyDescent="0.3">
      <c r="A169" s="25" t="s">
        <v>242</v>
      </c>
      <c r="B169" s="30">
        <v>57595.9</v>
      </c>
      <c r="C169" s="29"/>
      <c r="D169" s="30">
        <v>2124.1999999999998</v>
      </c>
      <c r="E169" s="30">
        <v>3249.34</v>
      </c>
      <c r="F169" s="30">
        <v>22124.25</v>
      </c>
      <c r="G169" s="30">
        <v>6659.75</v>
      </c>
      <c r="H169" s="30">
        <v>2273.4</v>
      </c>
      <c r="I169" s="30">
        <v>1862.61</v>
      </c>
      <c r="J169" s="30">
        <v>4053.2</v>
      </c>
      <c r="K169" s="30">
        <v>6727.77</v>
      </c>
      <c r="L169" s="30">
        <v>1124.75</v>
      </c>
      <c r="M169" s="30">
        <v>2465.84</v>
      </c>
      <c r="N169" s="30">
        <v>1561.48</v>
      </c>
      <c r="O169" s="30">
        <v>950.54</v>
      </c>
      <c r="P169" s="30">
        <v>734.63</v>
      </c>
      <c r="Q169" s="30">
        <v>915.06</v>
      </c>
      <c r="R169" s="29"/>
      <c r="S169" s="29"/>
      <c r="T169" s="29"/>
      <c r="U169" s="30">
        <v>682.33</v>
      </c>
      <c r="V169" s="30">
        <v>27.28</v>
      </c>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row>
    <row r="170" spans="1:85" x14ac:dyDescent="0.3">
      <c r="A170" s="25" t="s">
        <v>243</v>
      </c>
      <c r="B170" s="30">
        <v>54705.57</v>
      </c>
      <c r="C170" s="29"/>
      <c r="D170" s="30">
        <v>2118.5500000000002</v>
      </c>
      <c r="E170" s="30">
        <v>3226.28</v>
      </c>
      <c r="F170" s="30">
        <v>21271.59</v>
      </c>
      <c r="G170" s="30">
        <v>6202.23</v>
      </c>
      <c r="H170" s="30">
        <v>2169.8000000000002</v>
      </c>
      <c r="I170" s="30">
        <v>1774.55</v>
      </c>
      <c r="J170" s="30">
        <v>3825.33</v>
      </c>
      <c r="K170" s="30">
        <v>6272.12</v>
      </c>
      <c r="L170" s="30">
        <v>1009.01</v>
      </c>
      <c r="M170" s="30">
        <v>2390.88</v>
      </c>
      <c r="N170" s="30">
        <v>1384.68</v>
      </c>
      <c r="O170" s="30">
        <v>799.31</v>
      </c>
      <c r="P170" s="30">
        <v>732.34</v>
      </c>
      <c r="Q170" s="30">
        <v>825.4</v>
      </c>
      <c r="R170" s="29"/>
      <c r="S170" s="29"/>
      <c r="T170" s="29"/>
      <c r="U170" s="30">
        <v>617.41</v>
      </c>
      <c r="V170" s="30">
        <v>26.17</v>
      </c>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row>
    <row r="171" spans="1:85" x14ac:dyDescent="0.3">
      <c r="A171" s="25" t="s">
        <v>244</v>
      </c>
      <c r="B171" s="30">
        <v>62822.09</v>
      </c>
      <c r="C171" s="29"/>
      <c r="D171" s="30">
        <v>2580.9</v>
      </c>
      <c r="E171" s="30">
        <v>3786.8</v>
      </c>
      <c r="F171" s="30">
        <v>23998.080000000002</v>
      </c>
      <c r="G171" s="30">
        <v>6809.98</v>
      </c>
      <c r="H171" s="30">
        <v>2606.0500000000002</v>
      </c>
      <c r="I171" s="30">
        <v>2093.9699999999998</v>
      </c>
      <c r="J171" s="30">
        <v>4516.53</v>
      </c>
      <c r="K171" s="30">
        <v>7204.86</v>
      </c>
      <c r="L171" s="30">
        <v>1190.6199999999999</v>
      </c>
      <c r="M171" s="30">
        <v>2750.91</v>
      </c>
      <c r="N171" s="30">
        <v>1667.14</v>
      </c>
      <c r="O171" s="30">
        <v>975.16</v>
      </c>
      <c r="P171" s="30">
        <v>837.95</v>
      </c>
      <c r="Q171" s="30">
        <v>972.73</v>
      </c>
      <c r="R171" s="29"/>
      <c r="S171" s="29"/>
      <c r="T171" s="29"/>
      <c r="U171" s="30">
        <v>726.9</v>
      </c>
      <c r="V171" s="30">
        <v>31.07</v>
      </c>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row>
    <row r="172" spans="1:85" x14ac:dyDescent="0.3">
      <c r="A172" s="25" t="s">
        <v>245</v>
      </c>
      <c r="B172" s="30">
        <v>48800.93</v>
      </c>
      <c r="C172" s="29"/>
      <c r="D172" s="30">
        <v>2155.7399999999998</v>
      </c>
      <c r="E172" s="30">
        <v>3119.62</v>
      </c>
      <c r="F172" s="30">
        <v>18906.38</v>
      </c>
      <c r="G172" s="30">
        <v>5087.01</v>
      </c>
      <c r="H172" s="30">
        <v>1885.17</v>
      </c>
      <c r="I172" s="30">
        <v>1637.12</v>
      </c>
      <c r="J172" s="30">
        <v>3527.89</v>
      </c>
      <c r="K172" s="30">
        <v>5497.43</v>
      </c>
      <c r="L172" s="30">
        <v>862.46</v>
      </c>
      <c r="M172" s="30">
        <v>2244.21</v>
      </c>
      <c r="N172" s="30">
        <v>1193.3499999999999</v>
      </c>
      <c r="O172" s="30">
        <v>627.73</v>
      </c>
      <c r="P172" s="30">
        <v>738.41</v>
      </c>
      <c r="Q172" s="30">
        <v>700.91</v>
      </c>
      <c r="R172" s="29"/>
      <c r="S172" s="29"/>
      <c r="T172" s="29"/>
      <c r="U172" s="30">
        <v>534.84</v>
      </c>
      <c r="V172" s="30">
        <v>25.35</v>
      </c>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row>
    <row r="173" spans="1:85" x14ac:dyDescent="0.3">
      <c r="A173" s="25" t="s">
        <v>246</v>
      </c>
      <c r="B173" s="30">
        <v>49622.720000000001</v>
      </c>
      <c r="C173" s="29"/>
      <c r="D173" s="30">
        <v>2310.62</v>
      </c>
      <c r="E173" s="30">
        <v>3116.19</v>
      </c>
      <c r="F173" s="30">
        <v>18384.28</v>
      </c>
      <c r="G173" s="30">
        <v>4880.26</v>
      </c>
      <c r="H173" s="30">
        <v>1892.02</v>
      </c>
      <c r="I173" s="30">
        <v>1711.54</v>
      </c>
      <c r="J173" s="30">
        <v>3748.6</v>
      </c>
      <c r="K173" s="30">
        <v>5881.77</v>
      </c>
      <c r="L173" s="30">
        <v>972.47</v>
      </c>
      <c r="M173" s="30">
        <v>2304.0100000000002</v>
      </c>
      <c r="N173" s="30">
        <v>1409.1</v>
      </c>
      <c r="O173" s="30">
        <v>783.17</v>
      </c>
      <c r="P173" s="30">
        <v>781.21</v>
      </c>
      <c r="Q173" s="30">
        <v>774.87</v>
      </c>
      <c r="R173" s="29"/>
      <c r="S173" s="29"/>
      <c r="T173" s="29"/>
      <c r="U173" s="30">
        <v>586.91999999999996</v>
      </c>
      <c r="V173" s="30">
        <v>27.8</v>
      </c>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row>
    <row r="174" spans="1:85" x14ac:dyDescent="0.3">
      <c r="A174" s="25" t="s">
        <v>247</v>
      </c>
      <c r="B174" s="30">
        <v>46795.06</v>
      </c>
      <c r="C174" s="29"/>
      <c r="D174" s="30">
        <v>2265.4699999999998</v>
      </c>
      <c r="E174" s="30">
        <v>2843.05</v>
      </c>
      <c r="F174" s="30">
        <v>16331.56</v>
      </c>
      <c r="G174" s="30">
        <v>4372.9799999999996</v>
      </c>
      <c r="H174" s="30">
        <v>1728.86</v>
      </c>
      <c r="I174" s="30">
        <v>1655.8</v>
      </c>
      <c r="J174" s="30">
        <v>3695.76</v>
      </c>
      <c r="K174" s="30">
        <v>5880.7</v>
      </c>
      <c r="L174" s="30">
        <v>1042.1600000000001</v>
      </c>
      <c r="M174" s="30">
        <v>2191.7199999999998</v>
      </c>
      <c r="N174" s="30">
        <v>1584.1</v>
      </c>
      <c r="O174" s="30">
        <v>926.8</v>
      </c>
      <c r="P174" s="30">
        <v>774.47</v>
      </c>
      <c r="Q174" s="30">
        <v>813.97</v>
      </c>
      <c r="R174" s="29"/>
      <c r="S174" s="29"/>
      <c r="T174" s="29"/>
      <c r="U174" s="30">
        <v>606.76</v>
      </c>
      <c r="V174" s="30">
        <v>28.13</v>
      </c>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row>
    <row r="175" spans="1:85" x14ac:dyDescent="0.3">
      <c r="A175" s="25" t="s">
        <v>248</v>
      </c>
      <c r="B175" s="30">
        <v>50495.64</v>
      </c>
      <c r="C175" s="29"/>
      <c r="D175" s="30">
        <v>2463.63</v>
      </c>
      <c r="E175" s="30">
        <v>2962.24</v>
      </c>
      <c r="F175" s="30">
        <v>16453.62</v>
      </c>
      <c r="G175" s="30">
        <v>4566.4799999999996</v>
      </c>
      <c r="H175" s="30">
        <v>1883.52</v>
      </c>
      <c r="I175" s="30">
        <v>1824.62</v>
      </c>
      <c r="J175" s="30">
        <v>4144.1400000000003</v>
      </c>
      <c r="K175" s="30">
        <v>6713.53</v>
      </c>
      <c r="L175" s="30">
        <v>1271.53</v>
      </c>
      <c r="M175" s="30">
        <v>2337.33</v>
      </c>
      <c r="N175" s="30">
        <v>2011.7</v>
      </c>
      <c r="O175" s="30">
        <v>1238.27</v>
      </c>
      <c r="P175" s="30">
        <v>837.44</v>
      </c>
      <c r="Q175" s="30">
        <v>983.79</v>
      </c>
      <c r="R175" s="29"/>
      <c r="S175" s="29"/>
      <c r="T175" s="29"/>
      <c r="U175" s="30">
        <v>716.22</v>
      </c>
      <c r="V175" s="30">
        <v>31.78</v>
      </c>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row>
    <row r="176" spans="1:85" x14ac:dyDescent="0.3">
      <c r="A176" s="25" t="s">
        <v>249</v>
      </c>
      <c r="B176" s="30">
        <v>41063.56</v>
      </c>
      <c r="C176" s="29"/>
      <c r="D176" s="30">
        <v>2077.0300000000002</v>
      </c>
      <c r="E176" s="30">
        <v>2365.1799999999998</v>
      </c>
      <c r="F176" s="30">
        <v>12463.55</v>
      </c>
      <c r="G176" s="30">
        <v>3563.21</v>
      </c>
      <c r="H176" s="30">
        <v>1380.1</v>
      </c>
      <c r="I176" s="30">
        <v>1504.34</v>
      </c>
      <c r="J176" s="30">
        <v>3501.2</v>
      </c>
      <c r="K176" s="30">
        <v>5831.12</v>
      </c>
      <c r="L176" s="30">
        <v>1130.22</v>
      </c>
      <c r="M176" s="30">
        <v>1959.92</v>
      </c>
      <c r="N176" s="30">
        <v>1835.96</v>
      </c>
      <c r="O176" s="30">
        <v>1130.69</v>
      </c>
      <c r="P176" s="30">
        <v>767.1</v>
      </c>
      <c r="Q176" s="30">
        <v>864.66</v>
      </c>
      <c r="R176" s="29"/>
      <c r="S176" s="29"/>
      <c r="T176" s="29"/>
      <c r="U176" s="30">
        <v>619.29999999999995</v>
      </c>
      <c r="V176" s="30">
        <v>27.84</v>
      </c>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row>
    <row r="177" spans="1:85" x14ac:dyDescent="0.3">
      <c r="A177" s="25" t="s">
        <v>250</v>
      </c>
      <c r="B177" s="30">
        <v>37224.089999999997</v>
      </c>
      <c r="C177" s="29"/>
      <c r="D177" s="30">
        <v>1923.38</v>
      </c>
      <c r="E177" s="30">
        <v>2156.31</v>
      </c>
      <c r="F177" s="30">
        <v>10461.23</v>
      </c>
      <c r="G177" s="30">
        <v>3141.57</v>
      </c>
      <c r="H177" s="30">
        <v>1227.01</v>
      </c>
      <c r="I177" s="30">
        <v>1384.83</v>
      </c>
      <c r="J177" s="30">
        <v>3306.24</v>
      </c>
      <c r="K177" s="30">
        <v>5472.91</v>
      </c>
      <c r="L177" s="30">
        <v>1106.1600000000001</v>
      </c>
      <c r="M177" s="30">
        <v>1829.55</v>
      </c>
      <c r="N177" s="30">
        <v>1831.09</v>
      </c>
      <c r="O177" s="30">
        <v>1140.32</v>
      </c>
      <c r="P177" s="30">
        <v>733.5</v>
      </c>
      <c r="Q177" s="30">
        <v>849.39</v>
      </c>
      <c r="R177" s="29"/>
      <c r="S177" s="29"/>
      <c r="T177" s="29"/>
      <c r="U177" s="30">
        <v>596.23</v>
      </c>
      <c r="V177" s="30">
        <v>26.51</v>
      </c>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row>
    <row r="178" spans="1:85" x14ac:dyDescent="0.3">
      <c r="A178" s="25" t="s">
        <v>251</v>
      </c>
      <c r="B178" s="30">
        <v>33344.269999999997</v>
      </c>
      <c r="C178" s="29"/>
      <c r="D178" s="30">
        <v>1727.83</v>
      </c>
      <c r="E178" s="30">
        <v>2021.28</v>
      </c>
      <c r="F178" s="30">
        <v>8881.3799999999992</v>
      </c>
      <c r="G178" s="30">
        <v>2794.03</v>
      </c>
      <c r="H178" s="30">
        <v>1148.21</v>
      </c>
      <c r="I178" s="30">
        <v>1252.8800000000001</v>
      </c>
      <c r="J178" s="30">
        <v>3059.69</v>
      </c>
      <c r="K178" s="30">
        <v>4916.2299999999996</v>
      </c>
      <c r="L178" s="30">
        <v>1024.1199999999999</v>
      </c>
      <c r="M178" s="30">
        <v>1661.64</v>
      </c>
      <c r="N178" s="30">
        <v>1710.47</v>
      </c>
      <c r="O178" s="30">
        <v>1072.08</v>
      </c>
      <c r="P178" s="30">
        <v>661.55</v>
      </c>
      <c r="Q178" s="30">
        <v>801.48</v>
      </c>
      <c r="R178" s="29"/>
      <c r="S178" s="29"/>
      <c r="T178" s="29"/>
      <c r="U178" s="30">
        <v>550.80999999999995</v>
      </c>
      <c r="V178" s="30">
        <v>24.33</v>
      </c>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row>
    <row r="179" spans="1:85" x14ac:dyDescent="0.3">
      <c r="A179" s="25" t="s">
        <v>252</v>
      </c>
      <c r="B179" s="30">
        <v>42305.24</v>
      </c>
      <c r="C179" s="29"/>
      <c r="D179" s="30">
        <v>2050.5300000000002</v>
      </c>
      <c r="E179" s="30">
        <v>2777.31</v>
      </c>
      <c r="F179" s="30">
        <v>11704.52</v>
      </c>
      <c r="G179" s="30">
        <v>3691.69</v>
      </c>
      <c r="H179" s="30">
        <v>1730.99</v>
      </c>
      <c r="I179" s="30">
        <v>1576.26</v>
      </c>
      <c r="J179" s="30">
        <v>3805.61</v>
      </c>
      <c r="K179" s="30">
        <v>5847.68</v>
      </c>
      <c r="L179" s="30">
        <v>1235.1500000000001</v>
      </c>
      <c r="M179" s="30">
        <v>2010.11</v>
      </c>
      <c r="N179" s="30">
        <v>2082.4899999999998</v>
      </c>
      <c r="O179" s="30">
        <v>1312.01</v>
      </c>
      <c r="P179" s="30">
        <v>722.47</v>
      </c>
      <c r="Q179" s="30">
        <v>999.82</v>
      </c>
      <c r="R179" s="29"/>
      <c r="S179" s="29"/>
      <c r="T179" s="29"/>
      <c r="U179" s="30">
        <v>676.16</v>
      </c>
      <c r="V179" s="30">
        <v>29</v>
      </c>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row>
    <row r="180" spans="1:85" x14ac:dyDescent="0.3">
      <c r="A180" s="25" t="s">
        <v>253</v>
      </c>
      <c r="B180" s="30">
        <v>39407.96</v>
      </c>
      <c r="C180" s="29"/>
      <c r="D180" s="30">
        <v>1901.82</v>
      </c>
      <c r="E180" s="30">
        <v>2725.01</v>
      </c>
      <c r="F180" s="30">
        <v>10850.74</v>
      </c>
      <c r="G180" s="30">
        <v>3452.3</v>
      </c>
      <c r="H180" s="30">
        <v>1717.53</v>
      </c>
      <c r="I180" s="30">
        <v>1458.99</v>
      </c>
      <c r="J180" s="30">
        <v>3561.32</v>
      </c>
      <c r="K180" s="30">
        <v>5184.91</v>
      </c>
      <c r="L180" s="30">
        <v>1144.44</v>
      </c>
      <c r="M180" s="30">
        <v>1911.2</v>
      </c>
      <c r="N180" s="30">
        <v>1947.81</v>
      </c>
      <c r="O180" s="30">
        <v>1211.9100000000001</v>
      </c>
      <c r="P180" s="30">
        <v>678.81</v>
      </c>
      <c r="Q180" s="30">
        <v>944.84</v>
      </c>
      <c r="R180" s="29"/>
      <c r="S180" s="29"/>
      <c r="T180" s="29"/>
      <c r="U180" s="30">
        <v>632.66999999999996</v>
      </c>
      <c r="V180" s="30">
        <v>28.32</v>
      </c>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row>
    <row r="181" spans="1:85" x14ac:dyDescent="0.3">
      <c r="A181" s="25" t="s">
        <v>254</v>
      </c>
      <c r="B181" s="30">
        <v>37136.14</v>
      </c>
      <c r="C181" s="29"/>
      <c r="D181" s="30">
        <v>1773.31</v>
      </c>
      <c r="E181" s="30">
        <v>2691.97</v>
      </c>
      <c r="F181" s="30">
        <v>10418.790000000001</v>
      </c>
      <c r="G181" s="30">
        <v>3288.42</v>
      </c>
      <c r="H181" s="30">
        <v>1755.09</v>
      </c>
      <c r="I181" s="30">
        <v>1346.74</v>
      </c>
      <c r="J181" s="30">
        <v>3304.57</v>
      </c>
      <c r="K181" s="30">
        <v>4502.47</v>
      </c>
      <c r="L181" s="30">
        <v>1060.6099999999999</v>
      </c>
      <c r="M181" s="30">
        <v>1836.49</v>
      </c>
      <c r="N181" s="30">
        <v>1826.92</v>
      </c>
      <c r="O181" s="30">
        <v>1115.57</v>
      </c>
      <c r="P181" s="30">
        <v>648.84</v>
      </c>
      <c r="Q181" s="30">
        <v>888.24</v>
      </c>
      <c r="R181" s="29"/>
      <c r="S181" s="29"/>
      <c r="T181" s="29"/>
      <c r="U181" s="30">
        <v>591.96</v>
      </c>
      <c r="V181" s="30">
        <v>26.99</v>
      </c>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row>
    <row r="182" spans="1:85" x14ac:dyDescent="0.3">
      <c r="A182" s="25" t="s">
        <v>255</v>
      </c>
      <c r="B182" s="30">
        <v>36969.620000000003</v>
      </c>
      <c r="C182" s="29"/>
      <c r="D182" s="30">
        <v>1722.06</v>
      </c>
      <c r="E182" s="30">
        <v>2779.01</v>
      </c>
      <c r="F182" s="30">
        <v>10880.93</v>
      </c>
      <c r="G182" s="30">
        <v>3324.98</v>
      </c>
      <c r="H182" s="30">
        <v>1893.48</v>
      </c>
      <c r="I182" s="30">
        <v>1295.1199999999999</v>
      </c>
      <c r="J182" s="30">
        <v>3159.33</v>
      </c>
      <c r="K182" s="30">
        <v>4045.3</v>
      </c>
      <c r="L182" s="30">
        <v>1019.49</v>
      </c>
      <c r="M182" s="30">
        <v>1830.89</v>
      </c>
      <c r="N182" s="30">
        <v>1782.8</v>
      </c>
      <c r="O182" s="30">
        <v>1065.49</v>
      </c>
      <c r="P182" s="30">
        <v>643.39</v>
      </c>
      <c r="Q182" s="30">
        <v>861.09</v>
      </c>
      <c r="R182" s="29"/>
      <c r="S182" s="29"/>
      <c r="T182" s="29"/>
      <c r="U182" s="30">
        <v>574.33000000000004</v>
      </c>
      <c r="V182" s="30">
        <v>26.39</v>
      </c>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row>
    <row r="183" spans="1:85" x14ac:dyDescent="0.3">
      <c r="A183" s="25" t="s">
        <v>256</v>
      </c>
      <c r="B183" s="30">
        <v>48343.58</v>
      </c>
      <c r="C183" s="29"/>
      <c r="D183" s="30">
        <v>2134.23</v>
      </c>
      <c r="E183" s="30">
        <v>3781.17</v>
      </c>
      <c r="F183" s="30">
        <v>15003.4</v>
      </c>
      <c r="G183" s="30">
        <v>4413.08</v>
      </c>
      <c r="H183" s="30">
        <v>2596.9699999999998</v>
      </c>
      <c r="I183" s="30">
        <v>1644.13</v>
      </c>
      <c r="J183" s="30">
        <v>3914.46</v>
      </c>
      <c r="K183" s="30">
        <v>5085.57</v>
      </c>
      <c r="L183" s="30">
        <v>1256.04</v>
      </c>
      <c r="M183" s="30">
        <v>2278.79</v>
      </c>
      <c r="N183" s="30">
        <v>2233.2800000000002</v>
      </c>
      <c r="O183" s="30">
        <v>1319.85</v>
      </c>
      <c r="P183" s="30">
        <v>777</v>
      </c>
      <c r="Q183" s="30">
        <v>1069.22</v>
      </c>
      <c r="R183" s="29"/>
      <c r="S183" s="29"/>
      <c r="T183" s="29"/>
      <c r="U183" s="30">
        <v>714.6</v>
      </c>
      <c r="V183" s="30">
        <v>32.03</v>
      </c>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row>
    <row r="184" spans="1:85" x14ac:dyDescent="0.3">
      <c r="A184" s="25" t="s">
        <v>257</v>
      </c>
      <c r="B184" s="30">
        <v>46610.14</v>
      </c>
      <c r="C184" s="29"/>
      <c r="D184" s="30">
        <v>2025.37</v>
      </c>
      <c r="E184" s="30">
        <v>3735.96</v>
      </c>
      <c r="F184" s="30">
        <v>14830.34</v>
      </c>
      <c r="G184" s="30">
        <v>4245.8999999999996</v>
      </c>
      <c r="H184" s="30">
        <v>2569.6999999999998</v>
      </c>
      <c r="I184" s="30">
        <v>1536.02</v>
      </c>
      <c r="J184" s="30">
        <v>3650.68</v>
      </c>
      <c r="K184" s="30">
        <v>4725.97</v>
      </c>
      <c r="L184" s="30">
        <v>1174.4100000000001</v>
      </c>
      <c r="M184" s="30">
        <v>2206.79</v>
      </c>
      <c r="N184" s="30">
        <v>2110.46</v>
      </c>
      <c r="O184" s="30">
        <v>1222.51</v>
      </c>
      <c r="P184" s="30">
        <v>774.13</v>
      </c>
      <c r="Q184" s="30">
        <v>1006.33</v>
      </c>
      <c r="R184" s="29"/>
      <c r="S184" s="29"/>
      <c r="T184" s="29"/>
      <c r="U184" s="30">
        <v>673.7</v>
      </c>
      <c r="V184" s="30">
        <v>30.62</v>
      </c>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row>
    <row r="185" spans="1:85" x14ac:dyDescent="0.3">
      <c r="A185" s="25" t="s">
        <v>258</v>
      </c>
      <c r="B185" s="30">
        <v>49214.23</v>
      </c>
      <c r="C185" s="29"/>
      <c r="D185" s="30">
        <v>2086.2399999999998</v>
      </c>
      <c r="E185" s="30">
        <v>4045.32</v>
      </c>
      <c r="F185" s="30">
        <v>15852.9</v>
      </c>
      <c r="G185" s="30">
        <v>4443.03</v>
      </c>
      <c r="H185" s="30">
        <v>2693.21</v>
      </c>
      <c r="I185" s="30">
        <v>1594.95</v>
      </c>
      <c r="J185" s="30">
        <v>3771.23</v>
      </c>
      <c r="K185" s="30">
        <v>5138.3500000000004</v>
      </c>
      <c r="L185" s="30">
        <v>1195.95</v>
      </c>
      <c r="M185" s="30">
        <v>2295.5500000000002</v>
      </c>
      <c r="N185" s="30">
        <v>2175.12</v>
      </c>
      <c r="O185" s="30">
        <v>1242.75</v>
      </c>
      <c r="P185" s="30">
        <v>817.68</v>
      </c>
      <c r="Q185" s="30">
        <v>1041.07</v>
      </c>
      <c r="R185" s="29"/>
      <c r="S185" s="29"/>
      <c r="T185" s="29"/>
      <c r="U185" s="30">
        <v>692.78</v>
      </c>
      <c r="V185" s="30">
        <v>31.56</v>
      </c>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row>
    <row r="186" spans="1:85" x14ac:dyDescent="0.3">
      <c r="A186" s="25" t="s">
        <v>259</v>
      </c>
      <c r="B186" s="30">
        <v>49057.1</v>
      </c>
      <c r="C186" s="29"/>
      <c r="D186" s="30">
        <v>2035.25</v>
      </c>
      <c r="E186" s="30">
        <v>4131.57</v>
      </c>
      <c r="F186" s="30">
        <v>15783.16</v>
      </c>
      <c r="G186" s="30">
        <v>4352.87</v>
      </c>
      <c r="H186" s="30">
        <v>2598.44</v>
      </c>
      <c r="I186" s="30">
        <v>1575.51</v>
      </c>
      <c r="J186" s="30">
        <v>3723.15</v>
      </c>
      <c r="K186" s="30">
        <v>5478.95</v>
      </c>
      <c r="L186" s="30">
        <v>1153.6099999999999</v>
      </c>
      <c r="M186" s="30">
        <v>2260.2600000000002</v>
      </c>
      <c r="N186" s="30">
        <v>2116.9499999999998</v>
      </c>
      <c r="O186" s="30">
        <v>1196.98</v>
      </c>
      <c r="P186" s="30">
        <v>822.16</v>
      </c>
      <c r="Q186" s="30">
        <v>1027.6300000000001</v>
      </c>
      <c r="R186" s="29"/>
      <c r="S186" s="29"/>
      <c r="T186" s="29"/>
      <c r="U186" s="30">
        <v>675.59</v>
      </c>
      <c r="V186" s="30">
        <v>31.22</v>
      </c>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row>
    <row r="187" spans="1:85" x14ac:dyDescent="0.3">
      <c r="A187" s="25" t="s">
        <v>260</v>
      </c>
      <c r="B187" s="30">
        <v>56563.14</v>
      </c>
      <c r="C187" s="29"/>
      <c r="D187" s="30">
        <v>2297.44</v>
      </c>
      <c r="E187" s="30">
        <v>4921.29</v>
      </c>
      <c r="F187" s="30">
        <v>18073.91</v>
      </c>
      <c r="G187" s="30">
        <v>4951.63</v>
      </c>
      <c r="H187" s="30">
        <v>2859.49</v>
      </c>
      <c r="I187" s="30">
        <v>1829.15</v>
      </c>
      <c r="J187" s="30">
        <v>4305.8900000000003</v>
      </c>
      <c r="K187" s="30">
        <v>6732.96</v>
      </c>
      <c r="L187" s="30">
        <v>1297.21</v>
      </c>
      <c r="M187" s="30">
        <v>2532.85</v>
      </c>
      <c r="N187" s="30">
        <v>2398.65</v>
      </c>
      <c r="O187" s="30">
        <v>1352.5</v>
      </c>
      <c r="P187" s="30">
        <v>922.31</v>
      </c>
      <c r="Q187" s="30">
        <v>1184.42</v>
      </c>
      <c r="R187" s="29"/>
      <c r="S187" s="29"/>
      <c r="T187" s="29"/>
      <c r="U187" s="30">
        <v>763.65</v>
      </c>
      <c r="V187" s="30">
        <v>36.35</v>
      </c>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row>
    <row r="188" spans="1:85" x14ac:dyDescent="0.3">
      <c r="A188" s="25" t="s">
        <v>261</v>
      </c>
      <c r="B188" s="30">
        <v>56457.65</v>
      </c>
      <c r="C188" s="29"/>
      <c r="D188" s="30">
        <v>2291.98</v>
      </c>
      <c r="E188" s="30">
        <v>5066.6000000000004</v>
      </c>
      <c r="F188" s="30">
        <v>17971.73</v>
      </c>
      <c r="G188" s="30">
        <v>4908.3900000000003</v>
      </c>
      <c r="H188" s="30">
        <v>2721.05</v>
      </c>
      <c r="I188" s="30">
        <v>1837</v>
      </c>
      <c r="J188" s="30">
        <v>4334.6099999999997</v>
      </c>
      <c r="K188" s="30">
        <v>6898.21</v>
      </c>
      <c r="L188" s="30">
        <v>1273.0899999999999</v>
      </c>
      <c r="M188" s="30">
        <v>2447.37</v>
      </c>
      <c r="N188" s="30">
        <v>2366.62</v>
      </c>
      <c r="O188" s="30">
        <v>1313.48</v>
      </c>
      <c r="P188" s="30">
        <v>941.11</v>
      </c>
      <c r="Q188" s="30">
        <v>1192.69</v>
      </c>
      <c r="R188" s="29"/>
      <c r="S188" s="29"/>
      <c r="T188" s="29"/>
      <c r="U188" s="30">
        <v>752.08</v>
      </c>
      <c r="V188" s="30">
        <v>40.82</v>
      </c>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row>
    <row r="189" spans="1:85" x14ac:dyDescent="0.3">
      <c r="A189" s="25" t="s">
        <v>262</v>
      </c>
      <c r="B189" s="30">
        <v>55827.26</v>
      </c>
      <c r="C189" s="29"/>
      <c r="D189" s="30">
        <v>2268.83</v>
      </c>
      <c r="E189" s="30">
        <v>5133.13</v>
      </c>
      <c r="F189" s="30">
        <v>17877.240000000002</v>
      </c>
      <c r="G189" s="30">
        <v>4821.7</v>
      </c>
      <c r="H189" s="30">
        <v>2524.0700000000002</v>
      </c>
      <c r="I189" s="30">
        <v>1814.33</v>
      </c>
      <c r="J189" s="30">
        <v>4289.95</v>
      </c>
      <c r="K189" s="30">
        <v>6603.03</v>
      </c>
      <c r="L189" s="30">
        <v>1316.54</v>
      </c>
      <c r="M189" s="30">
        <v>2498.6799999999998</v>
      </c>
      <c r="N189" s="30">
        <v>2322.15</v>
      </c>
      <c r="O189" s="30">
        <v>1249.8599999999999</v>
      </c>
      <c r="P189" s="30">
        <v>961.89</v>
      </c>
      <c r="Q189" s="30">
        <v>1231.43</v>
      </c>
      <c r="R189" s="29"/>
      <c r="S189" s="29"/>
      <c r="T189" s="29"/>
      <c r="U189" s="30">
        <v>769.24</v>
      </c>
      <c r="V189" s="30">
        <v>48.16</v>
      </c>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row>
    <row r="190" spans="1:85" x14ac:dyDescent="0.3">
      <c r="A190" s="25" t="s">
        <v>263</v>
      </c>
      <c r="B190" s="30">
        <v>56063.519999999997</v>
      </c>
      <c r="C190" s="29"/>
      <c r="D190" s="30">
        <v>2309.3000000000002</v>
      </c>
      <c r="E190" s="30">
        <v>5348.34</v>
      </c>
      <c r="F190" s="30">
        <v>18226.14</v>
      </c>
      <c r="G190" s="30">
        <v>4897.83</v>
      </c>
      <c r="H190" s="30">
        <v>2420.19</v>
      </c>
      <c r="I190" s="30">
        <v>1840.45</v>
      </c>
      <c r="J190" s="30">
        <v>4351.24</v>
      </c>
      <c r="K190" s="30">
        <v>6192.25</v>
      </c>
      <c r="L190" s="30">
        <v>1306.05</v>
      </c>
      <c r="M190" s="30">
        <v>2517.84</v>
      </c>
      <c r="N190" s="30">
        <v>2301.1</v>
      </c>
      <c r="O190" s="30">
        <v>1216.76</v>
      </c>
      <c r="P190" s="30">
        <v>985.58</v>
      </c>
      <c r="Q190" s="30">
        <v>1239.73</v>
      </c>
      <c r="R190" s="29"/>
      <c r="S190" s="29"/>
      <c r="T190" s="29"/>
      <c r="U190" s="30">
        <v>755.76</v>
      </c>
      <c r="V190" s="30">
        <v>57.22</v>
      </c>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row>
    <row r="191" spans="1:85" x14ac:dyDescent="0.3">
      <c r="A191" s="25" t="s">
        <v>264</v>
      </c>
      <c r="B191" s="30">
        <v>62853.68</v>
      </c>
      <c r="C191" s="29"/>
      <c r="D191" s="30">
        <v>2590.39</v>
      </c>
      <c r="E191" s="30">
        <v>6172.35</v>
      </c>
      <c r="F191" s="30">
        <v>20711.34</v>
      </c>
      <c r="G191" s="30">
        <v>5531.5</v>
      </c>
      <c r="H191" s="30">
        <v>2651.96</v>
      </c>
      <c r="I191" s="30">
        <v>2078.2600000000002</v>
      </c>
      <c r="J191" s="30">
        <v>4910.53</v>
      </c>
      <c r="K191" s="30">
        <v>6588.58</v>
      </c>
      <c r="L191" s="30">
        <v>1441.88</v>
      </c>
      <c r="M191" s="30">
        <v>2795.05</v>
      </c>
      <c r="N191" s="30">
        <v>2551.1</v>
      </c>
      <c r="O191" s="30">
        <v>1334.81</v>
      </c>
      <c r="P191" s="30">
        <v>1102.95</v>
      </c>
      <c r="Q191" s="30">
        <v>1381.49</v>
      </c>
      <c r="R191" s="29"/>
      <c r="S191" s="29"/>
      <c r="T191" s="29"/>
      <c r="U191" s="30">
        <v>825.11</v>
      </c>
      <c r="V191" s="30">
        <v>74.819999999999993</v>
      </c>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row>
    <row r="192" spans="1:85" x14ac:dyDescent="0.3">
      <c r="A192" s="25" t="s">
        <v>265</v>
      </c>
      <c r="B192" s="30">
        <v>59731.71</v>
      </c>
      <c r="C192" s="29"/>
      <c r="D192" s="30">
        <v>2461.16</v>
      </c>
      <c r="E192" s="30">
        <v>5970.39</v>
      </c>
      <c r="F192" s="30">
        <v>20204.2</v>
      </c>
      <c r="G192" s="30">
        <v>5281.12</v>
      </c>
      <c r="H192" s="30">
        <v>2382.98</v>
      </c>
      <c r="I192" s="30">
        <v>1979.58</v>
      </c>
      <c r="J192" s="30">
        <v>4664.79</v>
      </c>
      <c r="K192" s="30">
        <v>6063.81</v>
      </c>
      <c r="L192" s="30">
        <v>1337.61</v>
      </c>
      <c r="M192" s="30">
        <v>2496.61</v>
      </c>
      <c r="N192" s="30">
        <v>2332.63</v>
      </c>
      <c r="O192" s="30">
        <v>1185.9100000000001</v>
      </c>
      <c r="P192" s="30">
        <v>1115.78</v>
      </c>
      <c r="Q192" s="30">
        <v>1306.1500000000001</v>
      </c>
      <c r="R192" s="29"/>
      <c r="S192" s="29"/>
      <c r="T192" s="29"/>
      <c r="U192" s="30">
        <v>760.12</v>
      </c>
      <c r="V192" s="30">
        <v>83.84</v>
      </c>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row>
    <row r="193" spans="1:85" x14ac:dyDescent="0.3">
      <c r="A193" s="25" t="s">
        <v>266</v>
      </c>
      <c r="B193" s="30">
        <v>62528.34</v>
      </c>
      <c r="C193" s="29"/>
      <c r="D193" s="30">
        <v>2474.5300000000002</v>
      </c>
      <c r="E193" s="30">
        <v>6237.41</v>
      </c>
      <c r="F193" s="30">
        <v>21465.8</v>
      </c>
      <c r="G193" s="30">
        <v>5433.71</v>
      </c>
      <c r="H193" s="30">
        <v>2404.5700000000002</v>
      </c>
      <c r="I193" s="30">
        <v>2053.0300000000002</v>
      </c>
      <c r="J193" s="30">
        <v>4822.3999999999996</v>
      </c>
      <c r="K193" s="30">
        <v>6649.44</v>
      </c>
      <c r="L193" s="30">
        <v>1279.1400000000001</v>
      </c>
      <c r="M193" s="30">
        <v>2811.77</v>
      </c>
      <c r="N193" s="30">
        <v>2306.62</v>
      </c>
      <c r="O193" s="30">
        <v>1166.2</v>
      </c>
      <c r="P193" s="30">
        <v>1196.53</v>
      </c>
      <c r="Q193" s="30">
        <v>1292.74</v>
      </c>
      <c r="R193" s="29"/>
      <c r="S193" s="29"/>
      <c r="T193" s="29"/>
      <c r="U193" s="30">
        <v>728.35</v>
      </c>
      <c r="V193" s="30">
        <v>98.64</v>
      </c>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row>
    <row r="194" spans="1:85" x14ac:dyDescent="0.3">
      <c r="A194" s="25" t="s">
        <v>267</v>
      </c>
      <c r="B194" s="30">
        <v>60342.02</v>
      </c>
      <c r="C194" s="29"/>
      <c r="D194" s="30">
        <v>2285.7800000000002</v>
      </c>
      <c r="E194" s="30">
        <v>5902.49</v>
      </c>
      <c r="F194" s="30">
        <v>21056.71</v>
      </c>
      <c r="G194" s="30">
        <v>5086.67</v>
      </c>
      <c r="H194" s="30">
        <v>2146.06</v>
      </c>
      <c r="I194" s="30">
        <v>1946.89</v>
      </c>
      <c r="J194" s="30">
        <v>4549.8</v>
      </c>
      <c r="K194" s="30">
        <v>7059.83</v>
      </c>
      <c r="L194" s="30">
        <v>1169.58</v>
      </c>
      <c r="M194" s="30">
        <v>2733.76</v>
      </c>
      <c r="N194" s="30">
        <v>2066</v>
      </c>
      <c r="O194" s="30">
        <v>1007.02</v>
      </c>
      <c r="P194" s="30">
        <v>1240.8699999999999</v>
      </c>
      <c r="Q194" s="30">
        <v>1220.5</v>
      </c>
      <c r="R194" s="29"/>
      <c r="S194" s="29"/>
      <c r="T194" s="29"/>
      <c r="U194" s="30">
        <v>667.6</v>
      </c>
      <c r="V194" s="30">
        <v>105.19</v>
      </c>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row>
    <row r="195" spans="1:85" x14ac:dyDescent="0.3">
      <c r="A195" s="25" t="s">
        <v>268</v>
      </c>
      <c r="B195" s="30">
        <v>65659.850000000006</v>
      </c>
      <c r="C195" s="29"/>
      <c r="D195" s="30">
        <v>2420.48</v>
      </c>
      <c r="E195" s="30">
        <v>6345.01</v>
      </c>
      <c r="F195" s="30">
        <v>22613.67</v>
      </c>
      <c r="G195" s="30">
        <v>5322.68</v>
      </c>
      <c r="H195" s="30">
        <v>2346.0500000000002</v>
      </c>
      <c r="I195" s="30">
        <v>2092.1999999999998</v>
      </c>
      <c r="J195" s="30">
        <v>4924.9799999999996</v>
      </c>
      <c r="K195" s="30">
        <v>8440.02</v>
      </c>
      <c r="L195" s="30">
        <v>1265.48</v>
      </c>
      <c r="M195" s="30">
        <v>2903.43</v>
      </c>
      <c r="N195" s="30">
        <v>2263.1</v>
      </c>
      <c r="O195" s="30">
        <v>1100.5</v>
      </c>
      <c r="P195" s="30">
        <v>1352.38</v>
      </c>
      <c r="Q195" s="30">
        <v>1324.98</v>
      </c>
      <c r="R195" s="29"/>
      <c r="S195" s="29"/>
      <c r="T195" s="29"/>
      <c r="U195" s="30">
        <v>719.2</v>
      </c>
      <c r="V195" s="30">
        <v>120.48</v>
      </c>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row>
    <row r="196" spans="1:85" x14ac:dyDescent="0.3">
      <c r="A196" s="25" t="s">
        <v>269</v>
      </c>
      <c r="B196" s="30">
        <v>60461.59</v>
      </c>
      <c r="C196" s="29"/>
      <c r="D196" s="30">
        <v>2194.7800000000002</v>
      </c>
      <c r="E196" s="30">
        <v>5797.65</v>
      </c>
      <c r="F196" s="30">
        <v>20771.82</v>
      </c>
      <c r="G196" s="30">
        <v>4697.63</v>
      </c>
      <c r="H196" s="30">
        <v>1993.88</v>
      </c>
      <c r="I196" s="30">
        <v>1911.94</v>
      </c>
      <c r="J196" s="30">
        <v>4519.0600000000004</v>
      </c>
      <c r="K196" s="30">
        <v>8332.24</v>
      </c>
      <c r="L196" s="30">
        <v>1152.98</v>
      </c>
      <c r="M196" s="30">
        <v>2667.8</v>
      </c>
      <c r="N196" s="30">
        <v>2034.64</v>
      </c>
      <c r="O196" s="30">
        <v>962.87</v>
      </c>
      <c r="P196" s="30">
        <v>1334.45</v>
      </c>
      <c r="Q196" s="30">
        <v>1225.17</v>
      </c>
      <c r="R196" s="29"/>
      <c r="S196" s="29"/>
      <c r="T196" s="29"/>
      <c r="U196" s="30">
        <v>651.09</v>
      </c>
      <c r="V196" s="30">
        <v>120.2</v>
      </c>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row>
    <row r="197" spans="1:85" x14ac:dyDescent="0.3">
      <c r="A197" s="25" t="s">
        <v>270</v>
      </c>
      <c r="B197" s="30">
        <v>60137.56</v>
      </c>
      <c r="C197" s="29"/>
      <c r="D197" s="30">
        <v>2234.85</v>
      </c>
      <c r="E197" s="30">
        <v>5774.61</v>
      </c>
      <c r="F197" s="30">
        <v>20271.88</v>
      </c>
      <c r="G197" s="30">
        <v>4500.82</v>
      </c>
      <c r="H197" s="30">
        <v>1878.53</v>
      </c>
      <c r="I197" s="30">
        <v>1917.08</v>
      </c>
      <c r="J197" s="30">
        <v>4603.72</v>
      </c>
      <c r="K197" s="30">
        <v>8384.94</v>
      </c>
      <c r="L197" s="30">
        <v>1183.04</v>
      </c>
      <c r="M197" s="30">
        <v>2731.5</v>
      </c>
      <c r="N197" s="30">
        <v>2128.6799999999998</v>
      </c>
      <c r="O197" s="30">
        <v>1001.93</v>
      </c>
      <c r="P197" s="30">
        <v>1379.62</v>
      </c>
      <c r="Q197" s="30">
        <v>1259.6099999999999</v>
      </c>
      <c r="R197" s="29"/>
      <c r="S197" s="29"/>
      <c r="T197" s="29"/>
      <c r="U197" s="30">
        <v>662.02</v>
      </c>
      <c r="V197" s="30">
        <v>129.24</v>
      </c>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row>
    <row r="198" spans="1:85" x14ac:dyDescent="0.3">
      <c r="A198" s="25" t="s">
        <v>271</v>
      </c>
      <c r="B198" s="30">
        <v>53771.77</v>
      </c>
      <c r="C198" s="29"/>
      <c r="D198" s="30">
        <v>2117.9499999999998</v>
      </c>
      <c r="E198" s="30">
        <v>5280.18</v>
      </c>
      <c r="F198" s="30">
        <v>17640.689999999999</v>
      </c>
      <c r="G198" s="30">
        <v>3915.01</v>
      </c>
      <c r="H198" s="30">
        <v>1580.89</v>
      </c>
      <c r="I198" s="30">
        <v>1756.62</v>
      </c>
      <c r="J198" s="30">
        <v>4311.07</v>
      </c>
      <c r="K198" s="30">
        <v>7160.27</v>
      </c>
      <c r="L198" s="30">
        <v>1137.43</v>
      </c>
      <c r="M198" s="30">
        <v>2477.96</v>
      </c>
      <c r="N198" s="30">
        <v>2088.02</v>
      </c>
      <c r="O198" s="30">
        <v>982.86</v>
      </c>
      <c r="P198" s="30">
        <v>1286.18</v>
      </c>
      <c r="Q198" s="30">
        <v>1193.47</v>
      </c>
      <c r="R198" s="29"/>
      <c r="S198" s="29"/>
      <c r="T198" s="29"/>
      <c r="U198" s="30">
        <v>624.19000000000005</v>
      </c>
      <c r="V198" s="30">
        <v>127.84</v>
      </c>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row>
    <row r="199" spans="1:85" x14ac:dyDescent="0.3">
      <c r="A199" s="25" t="s">
        <v>272</v>
      </c>
      <c r="B199" s="30">
        <v>60571.37</v>
      </c>
      <c r="C199" s="29"/>
      <c r="D199" s="30">
        <v>2488.98</v>
      </c>
      <c r="E199" s="30">
        <v>6194.74</v>
      </c>
      <c r="F199" s="30">
        <v>19100.62</v>
      </c>
      <c r="G199" s="30">
        <v>4426.2299999999996</v>
      </c>
      <c r="H199" s="30">
        <v>1963.52</v>
      </c>
      <c r="I199" s="30">
        <v>2015.42</v>
      </c>
      <c r="J199" s="30">
        <v>5091.1400000000003</v>
      </c>
      <c r="K199" s="30">
        <v>7340.53</v>
      </c>
      <c r="L199" s="30">
        <v>1405.58</v>
      </c>
      <c r="M199" s="30">
        <v>2734.9</v>
      </c>
      <c r="N199" s="30">
        <v>2681.95</v>
      </c>
      <c r="O199" s="30">
        <v>1293.54</v>
      </c>
      <c r="P199" s="30">
        <v>1389.26</v>
      </c>
      <c r="Q199" s="30">
        <v>1416.79</v>
      </c>
      <c r="R199" s="29"/>
      <c r="S199" s="29"/>
      <c r="T199" s="29"/>
      <c r="U199" s="30">
        <v>759.8</v>
      </c>
      <c r="V199" s="30">
        <v>151.79</v>
      </c>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row>
    <row r="200" spans="1:85" x14ac:dyDescent="0.3">
      <c r="A200" s="25" t="s">
        <v>273</v>
      </c>
      <c r="B200" s="30">
        <v>53209.42</v>
      </c>
      <c r="C200" s="29"/>
      <c r="D200" s="30">
        <v>2289.79</v>
      </c>
      <c r="E200" s="30">
        <v>5589.99</v>
      </c>
      <c r="F200" s="30">
        <v>16486.48</v>
      </c>
      <c r="G200" s="30">
        <v>3872.38</v>
      </c>
      <c r="H200" s="30">
        <v>1654.06</v>
      </c>
      <c r="I200" s="30">
        <v>1795.41</v>
      </c>
      <c r="J200" s="30">
        <v>4618.1499999999996</v>
      </c>
      <c r="K200" s="30">
        <v>5949.09</v>
      </c>
      <c r="L200" s="30">
        <v>1296.1099999999999</v>
      </c>
      <c r="M200" s="30">
        <v>2432.0500000000002</v>
      </c>
      <c r="N200" s="30">
        <v>2487.91</v>
      </c>
      <c r="O200" s="30">
        <v>1190.1300000000001</v>
      </c>
      <c r="P200" s="30">
        <v>1295.56</v>
      </c>
      <c r="Q200" s="30">
        <v>1303.74</v>
      </c>
      <c r="R200" s="29"/>
      <c r="S200" s="29"/>
      <c r="T200" s="29"/>
      <c r="U200" s="30">
        <v>695.86</v>
      </c>
      <c r="V200" s="30">
        <v>146.25</v>
      </c>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row>
    <row r="201" spans="1:85" x14ac:dyDescent="0.3">
      <c r="A201" s="25" t="s">
        <v>274</v>
      </c>
      <c r="B201" s="30">
        <v>53619.71</v>
      </c>
      <c r="C201" s="29"/>
      <c r="D201" s="30">
        <v>2355.96</v>
      </c>
      <c r="E201" s="30">
        <v>5718.41</v>
      </c>
      <c r="F201" s="30">
        <v>16155.68</v>
      </c>
      <c r="G201" s="30">
        <v>3882.85</v>
      </c>
      <c r="H201" s="30">
        <v>1823.98</v>
      </c>
      <c r="I201" s="30">
        <v>1787.74</v>
      </c>
      <c r="J201" s="30">
        <v>4719.3999999999996</v>
      </c>
      <c r="K201" s="30">
        <v>5679.97</v>
      </c>
      <c r="L201" s="30">
        <v>1371.37</v>
      </c>
      <c r="M201" s="30">
        <v>2496.7800000000002</v>
      </c>
      <c r="N201" s="30">
        <v>2688.57</v>
      </c>
      <c r="O201" s="30">
        <v>1296.96</v>
      </c>
      <c r="P201" s="30">
        <v>1299.75</v>
      </c>
      <c r="Q201" s="30">
        <v>1346.08</v>
      </c>
      <c r="R201" s="29"/>
      <c r="S201" s="29"/>
      <c r="T201" s="29"/>
      <c r="U201" s="30">
        <v>731.03</v>
      </c>
      <c r="V201" s="30">
        <v>150.71</v>
      </c>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row>
    <row r="202" spans="1:85" x14ac:dyDescent="0.3">
      <c r="A202" s="25" t="s">
        <v>275</v>
      </c>
      <c r="B202" s="30">
        <v>53405.01</v>
      </c>
      <c r="C202" s="29"/>
      <c r="D202" s="30">
        <v>2336.36</v>
      </c>
      <c r="E202" s="30">
        <v>5730.01</v>
      </c>
      <c r="F202" s="30">
        <v>15721.89</v>
      </c>
      <c r="G202" s="30">
        <v>3863.45</v>
      </c>
      <c r="H202" s="30">
        <v>2070.75</v>
      </c>
      <c r="I202" s="30">
        <v>1722.6</v>
      </c>
      <c r="J202" s="30">
        <v>4660.66</v>
      </c>
      <c r="K202" s="30">
        <v>5733.81</v>
      </c>
      <c r="L202" s="30">
        <v>1392.82</v>
      </c>
      <c r="M202" s="30">
        <v>2419.19</v>
      </c>
      <c r="N202" s="30">
        <v>2788.71</v>
      </c>
      <c r="O202" s="30">
        <v>1355.72</v>
      </c>
      <c r="P202" s="30">
        <v>1260.08</v>
      </c>
      <c r="Q202" s="30">
        <v>1336.95</v>
      </c>
      <c r="R202" s="29"/>
      <c r="S202" s="29"/>
      <c r="T202" s="29"/>
      <c r="U202" s="30">
        <v>745.69</v>
      </c>
      <c r="V202" s="30">
        <v>147.02000000000001</v>
      </c>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row>
    <row r="203" spans="1:85" x14ac:dyDescent="0.3">
      <c r="A203" s="25" t="s">
        <v>276</v>
      </c>
      <c r="B203" s="30">
        <v>60180.87</v>
      </c>
      <c r="C203" s="29"/>
      <c r="D203" s="30">
        <v>2550.7199999999998</v>
      </c>
      <c r="E203" s="30">
        <v>6475.43</v>
      </c>
      <c r="F203" s="30">
        <v>17479.060000000001</v>
      </c>
      <c r="G203" s="30">
        <v>4371.22</v>
      </c>
      <c r="H203" s="30">
        <v>2634.1</v>
      </c>
      <c r="I203" s="30">
        <v>1869.59</v>
      </c>
      <c r="J203" s="30">
        <v>5147.54</v>
      </c>
      <c r="K203" s="30">
        <v>6739.25</v>
      </c>
      <c r="L203" s="30">
        <v>1561.4</v>
      </c>
      <c r="M203" s="30">
        <v>2624.77</v>
      </c>
      <c r="N203" s="30">
        <v>3193.87</v>
      </c>
      <c r="O203" s="30">
        <v>1558.09</v>
      </c>
      <c r="P203" s="30">
        <v>1356.05</v>
      </c>
      <c r="Q203" s="30">
        <v>1479.67</v>
      </c>
      <c r="R203" s="29"/>
      <c r="S203" s="29"/>
      <c r="T203" s="29"/>
      <c r="U203" s="30">
        <v>841.82</v>
      </c>
      <c r="V203" s="30">
        <v>159.69</v>
      </c>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row>
    <row r="204" spans="1:85" x14ac:dyDescent="0.3">
      <c r="A204" s="25" t="s">
        <v>277</v>
      </c>
      <c r="B204" s="30">
        <v>54194.53</v>
      </c>
      <c r="C204" s="29"/>
      <c r="D204" s="30">
        <v>2291.67</v>
      </c>
      <c r="E204" s="30">
        <v>5811.38</v>
      </c>
      <c r="F204" s="30">
        <v>15540.35</v>
      </c>
      <c r="G204" s="30">
        <v>3899.59</v>
      </c>
      <c r="H204" s="30">
        <v>2505.27</v>
      </c>
      <c r="I204" s="30">
        <v>1641.11</v>
      </c>
      <c r="J204" s="30">
        <v>4603.01</v>
      </c>
      <c r="K204" s="30">
        <v>6263.04</v>
      </c>
      <c r="L204" s="30">
        <v>1412.69</v>
      </c>
      <c r="M204" s="30">
        <v>2251.4</v>
      </c>
      <c r="N204" s="30">
        <v>2925.27</v>
      </c>
      <c r="O204" s="30">
        <v>1411.39</v>
      </c>
      <c r="P204" s="30">
        <v>1260</v>
      </c>
      <c r="Q204" s="30">
        <v>1340.7</v>
      </c>
      <c r="R204" s="29"/>
      <c r="S204" s="29"/>
      <c r="T204" s="29"/>
      <c r="U204" s="30">
        <v>764.73</v>
      </c>
      <c r="V204" s="30">
        <v>145.57</v>
      </c>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row>
    <row r="205" spans="1:85" x14ac:dyDescent="0.3">
      <c r="A205" s="25" t="s">
        <v>278</v>
      </c>
      <c r="B205" s="30">
        <v>57029.66</v>
      </c>
      <c r="C205" s="29"/>
      <c r="D205" s="30">
        <v>2385.6799999999998</v>
      </c>
      <c r="E205" s="30">
        <v>6119.58</v>
      </c>
      <c r="F205" s="30">
        <v>16189.16</v>
      </c>
      <c r="G205" s="30">
        <v>4081.78</v>
      </c>
      <c r="H205" s="30">
        <v>2735.94</v>
      </c>
      <c r="I205" s="30">
        <v>1709.98</v>
      </c>
      <c r="J205" s="30">
        <v>4819.12</v>
      </c>
      <c r="K205" s="30">
        <v>6643.56</v>
      </c>
      <c r="L205" s="30">
        <v>1473.05</v>
      </c>
      <c r="M205" s="30">
        <v>2452.1999999999998</v>
      </c>
      <c r="N205" s="30">
        <v>3099.74</v>
      </c>
      <c r="O205" s="30">
        <v>1475.51</v>
      </c>
      <c r="P205" s="30">
        <v>1329.04</v>
      </c>
      <c r="Q205" s="30">
        <v>1418.66</v>
      </c>
      <c r="R205" s="29"/>
      <c r="S205" s="29"/>
      <c r="T205" s="29"/>
      <c r="U205" s="30">
        <v>801.39</v>
      </c>
      <c r="V205" s="30">
        <v>157.79</v>
      </c>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row>
    <row r="206" spans="1:85" x14ac:dyDescent="0.3">
      <c r="A206" s="25" t="s">
        <v>279</v>
      </c>
      <c r="B206" s="30">
        <v>55564.9</v>
      </c>
      <c r="C206" s="29"/>
      <c r="D206" s="30">
        <v>2321.9499999999998</v>
      </c>
      <c r="E206" s="30">
        <v>5986.43</v>
      </c>
      <c r="F206" s="30">
        <v>15746.78</v>
      </c>
      <c r="G206" s="30">
        <v>3966.31</v>
      </c>
      <c r="H206" s="30">
        <v>2672.2</v>
      </c>
      <c r="I206" s="30">
        <v>1686.83</v>
      </c>
      <c r="J206" s="30">
        <v>4733.47</v>
      </c>
      <c r="K206" s="30">
        <v>6323.95</v>
      </c>
      <c r="L206" s="30">
        <v>1425.95</v>
      </c>
      <c r="M206" s="30">
        <v>2420.39</v>
      </c>
      <c r="N206" s="30">
        <v>3040.58</v>
      </c>
      <c r="O206" s="30">
        <v>1419.7</v>
      </c>
      <c r="P206" s="30">
        <v>1324.32</v>
      </c>
      <c r="Q206" s="30">
        <v>1414.24</v>
      </c>
      <c r="R206" s="29"/>
      <c r="S206" s="29"/>
      <c r="T206" s="29"/>
      <c r="U206" s="30">
        <v>778.84</v>
      </c>
      <c r="V206" s="30">
        <v>165.08</v>
      </c>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row>
    <row r="207" spans="1:85" x14ac:dyDescent="0.3">
      <c r="A207" s="25" t="s">
        <v>280</v>
      </c>
      <c r="B207" s="30">
        <v>63895.93</v>
      </c>
      <c r="C207" s="29"/>
      <c r="D207" s="30">
        <v>2643.3</v>
      </c>
      <c r="E207" s="30">
        <v>7023.45</v>
      </c>
      <c r="F207" s="30">
        <v>18264.98</v>
      </c>
      <c r="G207" s="30">
        <v>4606</v>
      </c>
      <c r="H207" s="30">
        <v>3020.53</v>
      </c>
      <c r="I207" s="30">
        <v>1977.17</v>
      </c>
      <c r="J207" s="30">
        <v>5478.87</v>
      </c>
      <c r="K207" s="30">
        <v>7017.02</v>
      </c>
      <c r="L207" s="30">
        <v>1609.46</v>
      </c>
      <c r="M207" s="30">
        <v>2781.01</v>
      </c>
      <c r="N207" s="30">
        <v>3472.54</v>
      </c>
      <c r="O207" s="30">
        <v>1597.35</v>
      </c>
      <c r="P207" s="30">
        <v>1515.4</v>
      </c>
      <c r="Q207" s="30">
        <v>1643.69</v>
      </c>
      <c r="R207" s="29"/>
      <c r="S207" s="29"/>
      <c r="T207" s="29"/>
      <c r="U207" s="30">
        <v>882.35</v>
      </c>
      <c r="V207" s="30">
        <v>201.76</v>
      </c>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row>
    <row r="208" spans="1:85" x14ac:dyDescent="0.3">
      <c r="A208" s="25" t="s">
        <v>281</v>
      </c>
      <c r="B208" s="30">
        <v>61385.41</v>
      </c>
      <c r="C208" s="29"/>
      <c r="D208" s="30">
        <v>2559.33</v>
      </c>
      <c r="E208" s="30">
        <v>6775.29</v>
      </c>
      <c r="F208" s="30">
        <v>17594.28</v>
      </c>
      <c r="G208" s="30">
        <v>4420.03</v>
      </c>
      <c r="H208" s="30">
        <v>2816.27</v>
      </c>
      <c r="I208" s="30">
        <v>1935.63</v>
      </c>
      <c r="J208" s="30">
        <v>5323.2</v>
      </c>
      <c r="K208" s="30">
        <v>6484.62</v>
      </c>
      <c r="L208" s="30">
        <v>1542.38</v>
      </c>
      <c r="M208" s="30">
        <v>2731.56</v>
      </c>
      <c r="N208" s="30">
        <v>3354.15</v>
      </c>
      <c r="O208" s="30">
        <v>1514.96</v>
      </c>
      <c r="P208" s="30">
        <v>1507.58</v>
      </c>
      <c r="Q208" s="30">
        <v>1615.04</v>
      </c>
      <c r="R208" s="29"/>
      <c r="S208" s="29"/>
      <c r="T208" s="29"/>
      <c r="U208" s="30">
        <v>847.79</v>
      </c>
      <c r="V208" s="30">
        <v>206.43</v>
      </c>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row>
    <row r="209" spans="1:85" x14ac:dyDescent="0.3">
      <c r="A209" s="25" t="s">
        <v>282</v>
      </c>
      <c r="B209" s="30">
        <v>61662.97</v>
      </c>
      <c r="C209" s="29"/>
      <c r="D209" s="30">
        <v>2529.89</v>
      </c>
      <c r="E209" s="30">
        <v>6873.28</v>
      </c>
      <c r="F209" s="30">
        <v>17766.5</v>
      </c>
      <c r="G209" s="30">
        <v>4451.28</v>
      </c>
      <c r="H209" s="30">
        <v>2750.12</v>
      </c>
      <c r="I209" s="30">
        <v>1968.59</v>
      </c>
      <c r="J209" s="30">
        <v>5388.62</v>
      </c>
      <c r="K209" s="30">
        <v>6324.34</v>
      </c>
      <c r="L209" s="30">
        <v>1547.47</v>
      </c>
      <c r="M209" s="30">
        <v>2767.35</v>
      </c>
      <c r="N209" s="30">
        <v>3388.84</v>
      </c>
      <c r="O209" s="30">
        <v>1511.55</v>
      </c>
      <c r="P209" s="30">
        <v>1536.35</v>
      </c>
      <c r="Q209" s="30">
        <v>1636.75</v>
      </c>
      <c r="R209" s="29"/>
      <c r="S209" s="29"/>
      <c r="T209" s="29"/>
      <c r="U209" s="30">
        <v>850.4</v>
      </c>
      <c r="V209" s="30">
        <v>214.38</v>
      </c>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row>
    <row r="210" spans="1:85" x14ac:dyDescent="0.3">
      <c r="A210" s="25" t="s">
        <v>283</v>
      </c>
      <c r="B210" s="30">
        <v>62209.27</v>
      </c>
      <c r="C210" s="29"/>
      <c r="D210" s="30">
        <v>2474.2600000000002</v>
      </c>
      <c r="E210" s="30">
        <v>7054.26</v>
      </c>
      <c r="F210" s="30">
        <v>17973.37</v>
      </c>
      <c r="G210" s="30">
        <v>4512.76</v>
      </c>
      <c r="H210" s="30">
        <v>2724.83</v>
      </c>
      <c r="I210" s="30">
        <v>1984.57</v>
      </c>
      <c r="J210" s="30">
        <v>5439.2</v>
      </c>
      <c r="K210" s="30">
        <v>6341.67</v>
      </c>
      <c r="L210" s="30">
        <v>1560.69</v>
      </c>
      <c r="M210" s="30">
        <v>2775.24</v>
      </c>
      <c r="N210" s="30">
        <v>3438.74</v>
      </c>
      <c r="O210" s="30">
        <v>1522.99</v>
      </c>
      <c r="P210" s="30">
        <v>1544.77</v>
      </c>
      <c r="Q210" s="30">
        <v>1635.78</v>
      </c>
      <c r="R210" s="29"/>
      <c r="S210" s="29"/>
      <c r="T210" s="29"/>
      <c r="U210" s="30">
        <v>854.57</v>
      </c>
      <c r="V210" s="30">
        <v>215.82</v>
      </c>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row>
    <row r="211" spans="1:85" x14ac:dyDescent="0.3">
      <c r="A211" s="25" t="s">
        <v>284</v>
      </c>
      <c r="B211" s="30">
        <v>70490.38</v>
      </c>
      <c r="C211" s="29"/>
      <c r="D211" s="30">
        <v>2710.65</v>
      </c>
      <c r="E211" s="30">
        <v>8211.1</v>
      </c>
      <c r="F211" s="30">
        <v>20415.11</v>
      </c>
      <c r="G211" s="30">
        <v>5159.8500000000004</v>
      </c>
      <c r="H211" s="30">
        <v>3094.84</v>
      </c>
      <c r="I211" s="30">
        <v>2215.7600000000002</v>
      </c>
      <c r="J211" s="30">
        <v>6112.84</v>
      </c>
      <c r="K211" s="30">
        <v>7249.08</v>
      </c>
      <c r="L211" s="30">
        <v>1753.53</v>
      </c>
      <c r="M211" s="30">
        <v>3071.02</v>
      </c>
      <c r="N211" s="30">
        <v>3902.18</v>
      </c>
      <c r="O211" s="30">
        <v>1722.92</v>
      </c>
      <c r="P211" s="30">
        <v>1700.88</v>
      </c>
      <c r="Q211" s="30">
        <v>1804.16</v>
      </c>
      <c r="R211" s="29"/>
      <c r="S211" s="29"/>
      <c r="T211" s="29"/>
      <c r="U211" s="30">
        <v>956.78</v>
      </c>
      <c r="V211" s="30">
        <v>237.3</v>
      </c>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row>
    <row r="212" spans="1:85" x14ac:dyDescent="0.3">
      <c r="A212" s="25" t="s">
        <v>285</v>
      </c>
      <c r="B212" s="30">
        <v>66136.009999999995</v>
      </c>
      <c r="C212" s="29"/>
      <c r="D212" s="30">
        <v>2526.0700000000002</v>
      </c>
      <c r="E212" s="30">
        <v>7737.2</v>
      </c>
      <c r="F212" s="30">
        <v>19113.5</v>
      </c>
      <c r="G212" s="30">
        <v>4861.9799999999996</v>
      </c>
      <c r="H212" s="30">
        <v>2924.51</v>
      </c>
      <c r="I212" s="30">
        <v>2056.15</v>
      </c>
      <c r="J212" s="30">
        <v>5729.84</v>
      </c>
      <c r="K212" s="30">
        <v>6674.15</v>
      </c>
      <c r="L212" s="30">
        <v>1668.26</v>
      </c>
      <c r="M212" s="30">
        <v>2887.93</v>
      </c>
      <c r="N212" s="30">
        <v>3752.66</v>
      </c>
      <c r="O212" s="30">
        <v>1641.32</v>
      </c>
      <c r="P212" s="30">
        <v>1600.45</v>
      </c>
      <c r="Q212" s="30">
        <v>1677.44</v>
      </c>
      <c r="R212" s="29"/>
      <c r="S212" s="29"/>
      <c r="T212" s="29"/>
      <c r="U212" s="30">
        <v>906.15</v>
      </c>
      <c r="V212" s="30">
        <v>217.3</v>
      </c>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row>
    <row r="213" spans="1:85" x14ac:dyDescent="0.3">
      <c r="A213" s="25" t="s">
        <v>286</v>
      </c>
      <c r="B213" s="30">
        <v>63662.01</v>
      </c>
      <c r="C213" s="29"/>
      <c r="D213" s="30">
        <v>2476.13</v>
      </c>
      <c r="E213" s="30">
        <v>7589.06</v>
      </c>
      <c r="F213" s="30">
        <v>18420.5</v>
      </c>
      <c r="G213" s="30">
        <v>4646.08</v>
      </c>
      <c r="H213" s="30">
        <v>2794.87</v>
      </c>
      <c r="I213" s="30">
        <v>1933.57</v>
      </c>
      <c r="J213" s="30">
        <v>5450.87</v>
      </c>
      <c r="K213" s="30">
        <v>6416.34</v>
      </c>
      <c r="L213" s="30">
        <v>1590.54</v>
      </c>
      <c r="M213" s="30">
        <v>2800.15</v>
      </c>
      <c r="N213" s="30">
        <v>3595.6</v>
      </c>
      <c r="O213" s="30">
        <v>1546.84</v>
      </c>
      <c r="P213" s="30">
        <v>1576.96</v>
      </c>
      <c r="Q213" s="30">
        <v>1597.17</v>
      </c>
      <c r="R213" s="29"/>
      <c r="S213" s="29"/>
      <c r="T213" s="29"/>
      <c r="U213" s="30">
        <v>865.45</v>
      </c>
      <c r="V213" s="30">
        <v>209.81</v>
      </c>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row>
    <row r="214" spans="1:85" x14ac:dyDescent="0.3">
      <c r="A214" s="25" t="s">
        <v>287</v>
      </c>
      <c r="B214" s="30">
        <v>65195.43</v>
      </c>
      <c r="C214" s="29"/>
      <c r="D214" s="30">
        <v>2634.31</v>
      </c>
      <c r="E214" s="30">
        <v>7996.13</v>
      </c>
      <c r="F214" s="30">
        <v>18833.34</v>
      </c>
      <c r="G214" s="30">
        <v>4744.46</v>
      </c>
      <c r="H214" s="30">
        <v>2897.43</v>
      </c>
      <c r="I214" s="30">
        <v>1926.84</v>
      </c>
      <c r="J214" s="30">
        <v>5493</v>
      </c>
      <c r="K214" s="30">
        <v>6545.44</v>
      </c>
      <c r="L214" s="30">
        <v>1592.57</v>
      </c>
      <c r="M214" s="30">
        <v>2870.04</v>
      </c>
      <c r="N214" s="30">
        <v>3625.95</v>
      </c>
      <c r="O214" s="30">
        <v>1537.48</v>
      </c>
      <c r="P214" s="30">
        <v>1636.09</v>
      </c>
      <c r="Q214" s="30">
        <v>1618.55</v>
      </c>
      <c r="R214" s="29"/>
      <c r="S214" s="29"/>
      <c r="T214" s="29"/>
      <c r="U214" s="30">
        <v>871.13</v>
      </c>
      <c r="V214" s="30">
        <v>216.91</v>
      </c>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row>
    <row r="215" spans="1:85" x14ac:dyDescent="0.3">
      <c r="A215" s="25" t="s">
        <v>288</v>
      </c>
      <c r="B215" s="30">
        <v>74258.179999999993</v>
      </c>
      <c r="C215" s="29"/>
      <c r="D215" s="30">
        <v>3095.15</v>
      </c>
      <c r="E215" s="30">
        <v>9339.98</v>
      </c>
      <c r="F215" s="30">
        <v>21473.77</v>
      </c>
      <c r="G215" s="30">
        <v>5397.05</v>
      </c>
      <c r="H215" s="30">
        <v>3355.77</v>
      </c>
      <c r="I215" s="30">
        <v>2140.0100000000002</v>
      </c>
      <c r="J215" s="30">
        <v>6160.97</v>
      </c>
      <c r="K215" s="30">
        <v>7448.57</v>
      </c>
      <c r="L215" s="30">
        <v>1762.24</v>
      </c>
      <c r="M215" s="30">
        <v>3250.27</v>
      </c>
      <c r="N215" s="30">
        <v>4045.47</v>
      </c>
      <c r="O215" s="30">
        <v>1697.56</v>
      </c>
      <c r="P215" s="30">
        <v>1868.14</v>
      </c>
      <c r="Q215" s="30">
        <v>1823.52</v>
      </c>
      <c r="R215" s="29"/>
      <c r="S215" s="29"/>
      <c r="T215" s="29"/>
      <c r="U215" s="30">
        <v>970.09</v>
      </c>
      <c r="V215" s="30">
        <v>250.59</v>
      </c>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row>
    <row r="216" spans="1:85" x14ac:dyDescent="0.3">
      <c r="A216" s="25" t="s">
        <v>289</v>
      </c>
      <c r="B216" s="30">
        <v>72131.77</v>
      </c>
      <c r="C216" s="29"/>
      <c r="D216" s="30">
        <v>3111.4</v>
      </c>
      <c r="E216" s="30">
        <v>9090.7000000000007</v>
      </c>
      <c r="F216" s="30">
        <v>20993.82</v>
      </c>
      <c r="G216" s="30">
        <v>5246.72</v>
      </c>
      <c r="H216" s="30">
        <v>3327.79</v>
      </c>
      <c r="I216" s="30">
        <v>2028.96</v>
      </c>
      <c r="J216" s="30">
        <v>5899.31</v>
      </c>
      <c r="K216" s="30">
        <v>7045.79</v>
      </c>
      <c r="L216" s="30">
        <v>1689.15</v>
      </c>
      <c r="M216" s="30">
        <v>3205.21</v>
      </c>
      <c r="N216" s="30">
        <v>3894.7</v>
      </c>
      <c r="O216" s="30">
        <v>1615.85</v>
      </c>
      <c r="P216" s="30">
        <v>1858.17</v>
      </c>
      <c r="Q216" s="30">
        <v>1768.97</v>
      </c>
      <c r="R216" s="29"/>
      <c r="S216" s="29"/>
      <c r="T216" s="29"/>
      <c r="U216" s="30">
        <v>934.2</v>
      </c>
      <c r="V216" s="30">
        <v>244.66</v>
      </c>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row>
    <row r="217" spans="1:85" x14ac:dyDescent="0.3">
      <c r="A217" s="25" t="s">
        <v>290</v>
      </c>
      <c r="B217" s="30">
        <v>74520.86</v>
      </c>
      <c r="C217" s="29"/>
      <c r="D217" s="30">
        <v>3158.32</v>
      </c>
      <c r="E217" s="30">
        <v>9447.6200000000008</v>
      </c>
      <c r="F217" s="30">
        <v>22049.71</v>
      </c>
      <c r="G217" s="30">
        <v>5420.82</v>
      </c>
      <c r="H217" s="30">
        <v>3413.56</v>
      </c>
      <c r="I217" s="30">
        <v>2053.41</v>
      </c>
      <c r="J217" s="30">
        <v>6021.51</v>
      </c>
      <c r="K217" s="30">
        <v>7239.99</v>
      </c>
      <c r="L217" s="30">
        <v>1693.05</v>
      </c>
      <c r="M217" s="30">
        <v>3352.25</v>
      </c>
      <c r="N217" s="30">
        <v>3893.75</v>
      </c>
      <c r="O217" s="30">
        <v>1596.7</v>
      </c>
      <c r="P217" s="30">
        <v>1978.27</v>
      </c>
      <c r="Q217" s="30">
        <v>1817.14</v>
      </c>
      <c r="R217" s="29"/>
      <c r="S217" s="29"/>
      <c r="T217" s="29"/>
      <c r="U217" s="30">
        <v>944.72</v>
      </c>
      <c r="V217" s="30">
        <v>259.20999999999998</v>
      </c>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row>
    <row r="218" spans="1:85" x14ac:dyDescent="0.3">
      <c r="A218" s="25" t="s">
        <v>291</v>
      </c>
      <c r="B218" s="30">
        <v>73687.47</v>
      </c>
      <c r="C218" s="29"/>
      <c r="D218" s="30">
        <v>2971.8</v>
      </c>
      <c r="E218" s="30">
        <v>9283.16</v>
      </c>
      <c r="F218" s="30">
        <v>22222.45</v>
      </c>
      <c r="G218" s="30">
        <v>5371.7</v>
      </c>
      <c r="H218" s="30">
        <v>3331.06</v>
      </c>
      <c r="I218" s="30">
        <v>1999.19</v>
      </c>
      <c r="J218" s="30">
        <v>5919.23</v>
      </c>
      <c r="K218" s="30">
        <v>7202.92</v>
      </c>
      <c r="L218" s="30">
        <v>1632.81</v>
      </c>
      <c r="M218" s="30">
        <v>3349.47</v>
      </c>
      <c r="N218" s="30">
        <v>3734.56</v>
      </c>
      <c r="O218" s="30">
        <v>1516.03</v>
      </c>
      <c r="P218" s="30">
        <v>2013</v>
      </c>
      <c r="Q218" s="30">
        <v>1783.65</v>
      </c>
      <c r="R218" s="29"/>
      <c r="S218" s="29"/>
      <c r="T218" s="29"/>
      <c r="U218" s="30">
        <v>917.55</v>
      </c>
      <c r="V218" s="30">
        <v>261.8</v>
      </c>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row>
    <row r="219" spans="1:85" x14ac:dyDescent="0.3">
      <c r="A219" s="25" t="s">
        <v>292</v>
      </c>
      <c r="B219" s="30">
        <v>81784.47</v>
      </c>
      <c r="C219" s="29"/>
      <c r="D219" s="30">
        <v>3081.25</v>
      </c>
      <c r="E219" s="30">
        <v>10244.200000000001</v>
      </c>
      <c r="F219" s="30">
        <v>24881.13</v>
      </c>
      <c r="G219" s="30">
        <v>5974.26</v>
      </c>
      <c r="H219" s="30">
        <v>3688.7</v>
      </c>
      <c r="I219" s="30">
        <v>2206.42</v>
      </c>
      <c r="J219" s="30">
        <v>6619.63</v>
      </c>
      <c r="K219" s="30">
        <v>8060.28</v>
      </c>
      <c r="L219" s="30">
        <v>1804.5</v>
      </c>
      <c r="M219" s="30">
        <v>3709.47</v>
      </c>
      <c r="N219" s="30">
        <v>4124.93</v>
      </c>
      <c r="O219" s="30">
        <v>1668.29</v>
      </c>
      <c r="P219" s="30">
        <v>2245.56</v>
      </c>
      <c r="Q219" s="30">
        <v>1970.17</v>
      </c>
      <c r="R219" s="29"/>
      <c r="S219" s="29"/>
      <c r="T219" s="29"/>
      <c r="U219" s="30">
        <v>1012.66</v>
      </c>
      <c r="V219" s="30">
        <v>294.36</v>
      </c>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row>
    <row r="220" spans="1:85" x14ac:dyDescent="0.3">
      <c r="A220" s="25" t="s">
        <v>293</v>
      </c>
      <c r="B220" s="30">
        <v>78751.34</v>
      </c>
      <c r="C220" s="29"/>
      <c r="D220" s="30">
        <v>2910.13</v>
      </c>
      <c r="E220" s="30">
        <v>9684.56</v>
      </c>
      <c r="F220" s="30">
        <v>24495.78</v>
      </c>
      <c r="G220" s="30">
        <v>4797.93</v>
      </c>
      <c r="H220" s="30">
        <v>3674.96</v>
      </c>
      <c r="I220" s="30">
        <v>2150.19</v>
      </c>
      <c r="J220" s="30">
        <v>6549.27</v>
      </c>
      <c r="K220" s="30">
        <v>7752.11</v>
      </c>
      <c r="L220" s="30">
        <v>1796.87</v>
      </c>
      <c r="M220" s="30">
        <v>3687.18</v>
      </c>
      <c r="N220" s="30">
        <v>4052.44</v>
      </c>
      <c r="O220" s="30">
        <v>1646.24</v>
      </c>
      <c r="P220" s="30">
        <v>2214.38</v>
      </c>
      <c r="Q220" s="30">
        <v>1846.87</v>
      </c>
      <c r="R220" s="29"/>
      <c r="S220" s="29"/>
      <c r="T220" s="29"/>
      <c r="U220" s="30">
        <v>1005.47</v>
      </c>
      <c r="V220" s="30">
        <v>288.75</v>
      </c>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row>
    <row r="221" spans="1:85" x14ac:dyDescent="0.3">
      <c r="A221" s="25" t="s">
        <v>294</v>
      </c>
      <c r="B221" s="30">
        <v>75492.75</v>
      </c>
      <c r="C221" s="29"/>
      <c r="D221" s="30">
        <v>2708.03</v>
      </c>
      <c r="E221" s="30">
        <v>9088.2000000000007</v>
      </c>
      <c r="F221" s="30">
        <v>22985.29</v>
      </c>
      <c r="G221" s="30">
        <v>5517.1</v>
      </c>
      <c r="H221" s="30">
        <v>3493.29</v>
      </c>
      <c r="I221" s="30">
        <v>2008.93</v>
      </c>
      <c r="J221" s="30">
        <v>6221.49</v>
      </c>
      <c r="K221" s="30">
        <v>7208.44</v>
      </c>
      <c r="L221" s="30">
        <v>1723.25</v>
      </c>
      <c r="M221" s="30">
        <v>3581.52</v>
      </c>
      <c r="N221" s="30">
        <v>3895.24</v>
      </c>
      <c r="O221" s="30">
        <v>1548.97</v>
      </c>
      <c r="P221" s="30">
        <v>2213.88</v>
      </c>
      <c r="Q221" s="30">
        <v>1861.66</v>
      </c>
      <c r="R221" s="29"/>
      <c r="S221" s="29"/>
      <c r="T221" s="29"/>
      <c r="U221" s="30">
        <v>964.7</v>
      </c>
      <c r="V221" s="30">
        <v>277.64</v>
      </c>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row>
    <row r="222" spans="1:85" x14ac:dyDescent="0.3">
      <c r="A222" s="25" t="s">
        <v>295</v>
      </c>
      <c r="B222" s="30">
        <v>74731.42</v>
      </c>
      <c r="C222" s="29"/>
      <c r="D222" s="30">
        <v>2740.77</v>
      </c>
      <c r="E222" s="30">
        <v>9122.0499999999993</v>
      </c>
      <c r="F222" s="30">
        <v>22135.25</v>
      </c>
      <c r="G222" s="30">
        <v>5397.52</v>
      </c>
      <c r="H222" s="30">
        <v>3545.95</v>
      </c>
      <c r="I222" s="30">
        <v>1989.03</v>
      </c>
      <c r="J222" s="30">
        <v>6276.94</v>
      </c>
      <c r="K222" s="30">
        <v>6950.22</v>
      </c>
      <c r="L222" s="30">
        <v>1778.35</v>
      </c>
      <c r="M222" s="30">
        <v>3603.13</v>
      </c>
      <c r="N222" s="30">
        <v>4010.1</v>
      </c>
      <c r="O222" s="30">
        <v>1597.41</v>
      </c>
      <c r="P222" s="30">
        <v>2219.02</v>
      </c>
      <c r="Q222" s="30">
        <v>1893.6</v>
      </c>
      <c r="R222" s="29"/>
      <c r="S222" s="29"/>
      <c r="T222" s="29"/>
      <c r="U222" s="30">
        <v>988.33</v>
      </c>
      <c r="V222" s="30">
        <v>279.57</v>
      </c>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row>
    <row r="223" spans="1:85" x14ac:dyDescent="0.3">
      <c r="A223" s="25" t="s">
        <v>296</v>
      </c>
      <c r="B223" s="30">
        <v>83952.99</v>
      </c>
      <c r="C223" s="29"/>
      <c r="D223" s="30">
        <v>3183.4</v>
      </c>
      <c r="E223" s="30">
        <v>10446.49</v>
      </c>
      <c r="F223" s="30">
        <v>24019.17</v>
      </c>
      <c r="G223" s="30">
        <v>5986.02</v>
      </c>
      <c r="H223" s="30">
        <v>4078.16</v>
      </c>
      <c r="I223" s="30">
        <v>2253.75</v>
      </c>
      <c r="J223" s="30">
        <v>7223.59</v>
      </c>
      <c r="K223" s="30">
        <v>7666.18</v>
      </c>
      <c r="L223" s="30">
        <v>2087.7800000000002</v>
      </c>
      <c r="M223" s="30">
        <v>4028.37</v>
      </c>
      <c r="N223" s="30">
        <v>4732.8999999999996</v>
      </c>
      <c r="O223" s="30">
        <v>1906.67</v>
      </c>
      <c r="P223" s="30">
        <v>2443.73</v>
      </c>
      <c r="Q223" s="30">
        <v>2184.65</v>
      </c>
      <c r="R223" s="29"/>
      <c r="S223" s="29"/>
      <c r="T223" s="29"/>
      <c r="U223" s="30">
        <v>1148.5999999999999</v>
      </c>
      <c r="V223" s="30">
        <v>318.86</v>
      </c>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row>
    <row r="224" spans="1:85" x14ac:dyDescent="0.3">
      <c r="A224" s="25" t="s">
        <v>297</v>
      </c>
      <c r="B224" s="30">
        <v>84805.32</v>
      </c>
      <c r="C224" s="29"/>
      <c r="D224" s="30">
        <v>3319.17</v>
      </c>
      <c r="E224" s="30">
        <v>10620.95</v>
      </c>
      <c r="F224" s="30">
        <v>23722.03</v>
      </c>
      <c r="G224" s="30">
        <v>5994.63</v>
      </c>
      <c r="H224" s="30">
        <v>4151.51</v>
      </c>
      <c r="I224" s="30">
        <v>2298.5300000000002</v>
      </c>
      <c r="J224" s="30">
        <v>7448.37</v>
      </c>
      <c r="K224" s="30">
        <v>7613.22</v>
      </c>
      <c r="L224" s="30">
        <v>2183.1999999999998</v>
      </c>
      <c r="M224" s="30">
        <v>4052.32</v>
      </c>
      <c r="N224" s="30">
        <v>4948.08</v>
      </c>
      <c r="O224" s="30">
        <v>2010.99</v>
      </c>
      <c r="P224" s="30">
        <v>2421.8200000000002</v>
      </c>
      <c r="Q224" s="30">
        <v>2231.8200000000002</v>
      </c>
      <c r="R224" s="29"/>
      <c r="S224" s="29"/>
      <c r="T224" s="29"/>
      <c r="U224" s="30">
        <v>1200.9100000000001</v>
      </c>
      <c r="V224" s="30">
        <v>330.15</v>
      </c>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row>
    <row r="225" spans="1:85" x14ac:dyDescent="0.3">
      <c r="A225" s="25" t="s">
        <v>298</v>
      </c>
      <c r="B225" s="30">
        <v>84629.75</v>
      </c>
      <c r="C225" s="29"/>
      <c r="D225" s="30">
        <v>3303.2</v>
      </c>
      <c r="E225" s="30">
        <v>10573.39</v>
      </c>
      <c r="F225" s="30">
        <v>23635.85</v>
      </c>
      <c r="G225" s="30">
        <v>5886.16</v>
      </c>
      <c r="H225" s="30">
        <v>3994.76</v>
      </c>
      <c r="I225" s="30">
        <v>2299.21</v>
      </c>
      <c r="J225" s="30">
        <v>7487.71</v>
      </c>
      <c r="K225" s="30">
        <v>7441.29</v>
      </c>
      <c r="L225" s="30">
        <v>2190.14</v>
      </c>
      <c r="M225" s="30">
        <v>4154.8</v>
      </c>
      <c r="N225" s="30">
        <v>4957.79</v>
      </c>
      <c r="O225" s="30">
        <v>2027.25</v>
      </c>
      <c r="P225" s="30">
        <v>2519.71</v>
      </c>
      <c r="Q225" s="30">
        <v>2335.11</v>
      </c>
      <c r="R225" s="29"/>
      <c r="S225" s="29"/>
      <c r="T225" s="29"/>
      <c r="U225" s="30">
        <v>1216.6199999999999</v>
      </c>
      <c r="V225" s="30">
        <v>338.75</v>
      </c>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row>
    <row r="226" spans="1:85" x14ac:dyDescent="0.3">
      <c r="A226" s="25" t="s">
        <v>299</v>
      </c>
      <c r="B226" s="30">
        <v>90854.74</v>
      </c>
      <c r="C226" s="29"/>
      <c r="D226" s="30">
        <v>3447.95</v>
      </c>
      <c r="E226" s="30">
        <v>11242.63</v>
      </c>
      <c r="F226" s="30">
        <v>25638.720000000001</v>
      </c>
      <c r="G226" s="30">
        <v>6265.75</v>
      </c>
      <c r="H226" s="30">
        <v>4070.86</v>
      </c>
      <c r="I226" s="30">
        <v>2497.77</v>
      </c>
      <c r="J226" s="30">
        <v>8114.2</v>
      </c>
      <c r="K226" s="30">
        <v>8070.23</v>
      </c>
      <c r="L226" s="30">
        <v>2331.0100000000002</v>
      </c>
      <c r="M226" s="30">
        <v>4446.17</v>
      </c>
      <c r="N226" s="30">
        <v>5293.68</v>
      </c>
      <c r="O226" s="30">
        <v>2188.9899999999998</v>
      </c>
      <c r="P226" s="30">
        <v>2723.56</v>
      </c>
      <c r="Q226" s="30">
        <v>2547.59</v>
      </c>
      <c r="R226" s="29"/>
      <c r="S226" s="29"/>
      <c r="T226" s="29"/>
      <c r="U226" s="30">
        <v>1310.22</v>
      </c>
      <c r="V226" s="30">
        <v>373.01</v>
      </c>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row>
    <row r="227" spans="1:85" x14ac:dyDescent="0.3">
      <c r="A227" s="25" t="s">
        <v>300</v>
      </c>
      <c r="B227" s="30">
        <v>97962.64</v>
      </c>
      <c r="C227" s="29"/>
      <c r="D227" s="30">
        <v>3579.73</v>
      </c>
      <c r="E227" s="30">
        <v>11942.79</v>
      </c>
      <c r="F227" s="30">
        <v>28038.91</v>
      </c>
      <c r="G227" s="30">
        <v>6694.22</v>
      </c>
      <c r="H227" s="30">
        <v>4139.99</v>
      </c>
      <c r="I227" s="30">
        <v>2724.57</v>
      </c>
      <c r="J227" s="30">
        <v>8823.49</v>
      </c>
      <c r="K227" s="30">
        <v>8798.23</v>
      </c>
      <c r="L227" s="30">
        <v>2480.6999999999998</v>
      </c>
      <c r="M227" s="30">
        <v>4815.4799999999996</v>
      </c>
      <c r="N227" s="30">
        <v>5638.87</v>
      </c>
      <c r="O227" s="30">
        <v>2363.33</v>
      </c>
      <c r="P227" s="30">
        <v>2998.84</v>
      </c>
      <c r="Q227" s="30">
        <v>2784.27</v>
      </c>
      <c r="R227" s="29"/>
      <c r="S227" s="29"/>
      <c r="T227" s="29"/>
      <c r="U227" s="30">
        <v>1412.6</v>
      </c>
      <c r="V227" s="30">
        <v>411.29</v>
      </c>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row>
    <row r="228" spans="1:85" x14ac:dyDescent="0.3">
      <c r="A228" s="25" t="s">
        <v>301</v>
      </c>
      <c r="B228" s="30">
        <v>96268.800000000003</v>
      </c>
      <c r="C228" s="29"/>
      <c r="D228" s="30">
        <v>3410.09</v>
      </c>
      <c r="E228" s="30">
        <v>11520.85</v>
      </c>
      <c r="F228" s="30">
        <v>27929.1</v>
      </c>
      <c r="G228" s="30">
        <v>6487.91</v>
      </c>
      <c r="H228" s="30">
        <v>3803.73</v>
      </c>
      <c r="I228" s="30">
        <v>2704.73</v>
      </c>
      <c r="J228" s="30">
        <v>8734.3799999999992</v>
      </c>
      <c r="K228" s="30">
        <v>8701.4500000000007</v>
      </c>
      <c r="L228" s="30">
        <v>2404.7199999999998</v>
      </c>
      <c r="M228" s="30">
        <v>4837.57</v>
      </c>
      <c r="N228" s="30">
        <v>5455.62</v>
      </c>
      <c r="O228" s="30">
        <v>2312.2199999999998</v>
      </c>
      <c r="P228" s="30">
        <v>3080.97</v>
      </c>
      <c r="Q228" s="30">
        <v>2778.17</v>
      </c>
      <c r="R228" s="29"/>
      <c r="S228" s="29"/>
      <c r="T228" s="29"/>
      <c r="U228" s="30">
        <v>1390.85</v>
      </c>
      <c r="V228" s="30">
        <v>412.81</v>
      </c>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row>
    <row r="229" spans="1:85" x14ac:dyDescent="0.3">
      <c r="A229" s="25" t="s">
        <v>302</v>
      </c>
      <c r="B229" s="30">
        <v>93599.28</v>
      </c>
      <c r="C229" s="29"/>
      <c r="D229" s="30">
        <v>3222.47</v>
      </c>
      <c r="E229" s="30">
        <v>10971.16</v>
      </c>
      <c r="F229" s="30">
        <v>27274.63</v>
      </c>
      <c r="G229" s="30">
        <v>6163.95</v>
      </c>
      <c r="H229" s="30">
        <v>3474.68</v>
      </c>
      <c r="I229" s="30">
        <v>2648.61</v>
      </c>
      <c r="J229" s="30">
        <v>8547.11</v>
      </c>
      <c r="K229" s="30">
        <v>8389.92</v>
      </c>
      <c r="L229" s="30">
        <v>2316.09</v>
      </c>
      <c r="M229" s="30">
        <v>5155.46</v>
      </c>
      <c r="N229" s="30">
        <v>5248.99</v>
      </c>
      <c r="O229" s="30">
        <v>2249.2600000000002</v>
      </c>
      <c r="P229" s="30">
        <v>3158.38</v>
      </c>
      <c r="Q229" s="30">
        <v>2734.34</v>
      </c>
      <c r="R229" s="29"/>
      <c r="S229" s="29"/>
      <c r="T229" s="29"/>
      <c r="U229" s="30">
        <v>1357.55</v>
      </c>
      <c r="V229" s="30">
        <v>406.74</v>
      </c>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row>
    <row r="230" spans="1:85" x14ac:dyDescent="0.3">
      <c r="A230" s="25" t="s">
        <v>303</v>
      </c>
      <c r="B230" s="30">
        <v>97750.87</v>
      </c>
      <c r="C230" s="29"/>
      <c r="D230" s="30">
        <v>3341.19</v>
      </c>
      <c r="E230" s="30">
        <v>11320.64</v>
      </c>
      <c r="F230" s="30">
        <v>28125.82</v>
      </c>
      <c r="G230" s="30">
        <v>6319.45</v>
      </c>
      <c r="H230" s="30">
        <v>3645.49</v>
      </c>
      <c r="I230" s="30">
        <v>2814.29</v>
      </c>
      <c r="J230" s="30">
        <v>9070.83</v>
      </c>
      <c r="K230" s="30">
        <v>8764.51</v>
      </c>
      <c r="L230" s="30">
        <v>2458.85</v>
      </c>
      <c r="M230" s="30">
        <v>5417.74</v>
      </c>
      <c r="N230" s="30">
        <v>5602.5</v>
      </c>
      <c r="O230" s="30">
        <v>2455.86</v>
      </c>
      <c r="P230" s="30">
        <v>3396.96</v>
      </c>
      <c r="Q230" s="30">
        <v>2877.1</v>
      </c>
      <c r="R230" s="29"/>
      <c r="S230" s="29"/>
      <c r="T230" s="29"/>
      <c r="U230" s="30">
        <v>1435.1</v>
      </c>
      <c r="V230" s="30">
        <v>425.53</v>
      </c>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row>
    <row r="231" spans="1:85" x14ac:dyDescent="0.3">
      <c r="A231" s="25" t="s">
        <v>304</v>
      </c>
      <c r="B231" s="30">
        <v>106133.47</v>
      </c>
      <c r="C231" s="29"/>
      <c r="D231" s="30">
        <v>3624.07</v>
      </c>
      <c r="E231" s="30">
        <v>12177.76</v>
      </c>
      <c r="F231" s="30">
        <v>29945.1</v>
      </c>
      <c r="G231" s="30">
        <v>6759.16</v>
      </c>
      <c r="H231" s="30">
        <v>4084.68</v>
      </c>
      <c r="I231" s="30">
        <v>3118.34</v>
      </c>
      <c r="J231" s="30">
        <v>9985.51</v>
      </c>
      <c r="K231" s="30">
        <v>9514.2999999999993</v>
      </c>
      <c r="L231" s="30">
        <v>2733.6</v>
      </c>
      <c r="M231" s="30">
        <v>5880.02</v>
      </c>
      <c r="N231" s="30">
        <v>6274.44</v>
      </c>
      <c r="O231" s="30">
        <v>2825.12</v>
      </c>
      <c r="P231" s="30">
        <v>3739.73</v>
      </c>
      <c r="Q231" s="30">
        <v>3136.9</v>
      </c>
      <c r="R231" s="29"/>
      <c r="S231" s="29"/>
      <c r="T231" s="29"/>
      <c r="U231" s="30">
        <v>1579.19</v>
      </c>
      <c r="V231" s="30">
        <v>461.72</v>
      </c>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row>
    <row r="232" spans="1:85" x14ac:dyDescent="0.3">
      <c r="A232" s="25" t="s">
        <v>305</v>
      </c>
      <c r="B232" s="30">
        <v>102933.02</v>
      </c>
      <c r="C232" s="29"/>
      <c r="D232" s="30">
        <v>3492.09</v>
      </c>
      <c r="E232" s="30">
        <v>11640.56</v>
      </c>
      <c r="F232" s="30">
        <v>28669.919999999998</v>
      </c>
      <c r="G232" s="30">
        <v>6466.78</v>
      </c>
      <c r="H232" s="30">
        <v>4017.48</v>
      </c>
      <c r="I232" s="30">
        <v>3070.89</v>
      </c>
      <c r="J232" s="30">
        <v>9745.16</v>
      </c>
      <c r="K232" s="30">
        <v>9173.02</v>
      </c>
      <c r="L232" s="30">
        <v>2693.44</v>
      </c>
      <c r="M232" s="30">
        <v>5805.43</v>
      </c>
      <c r="N232" s="30">
        <v>6210.04</v>
      </c>
      <c r="O232" s="30">
        <v>2857.01</v>
      </c>
      <c r="P232" s="30">
        <v>3729.82</v>
      </c>
      <c r="Q232" s="30">
        <v>3077.04</v>
      </c>
      <c r="R232" s="29"/>
      <c r="S232" s="29"/>
      <c r="T232" s="29"/>
      <c r="U232" s="30">
        <v>1556.43</v>
      </c>
      <c r="V232" s="30">
        <v>453.39</v>
      </c>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row>
    <row r="233" spans="1:85" x14ac:dyDescent="0.3">
      <c r="A233" s="25" t="s">
        <v>306</v>
      </c>
      <c r="B233" s="30">
        <v>101359.3</v>
      </c>
      <c r="C233" s="29"/>
      <c r="D233" s="30">
        <v>3420.17</v>
      </c>
      <c r="E233" s="30">
        <v>11292.52</v>
      </c>
      <c r="F233" s="30">
        <v>28008.49</v>
      </c>
      <c r="G233" s="30">
        <v>6483.07</v>
      </c>
      <c r="H233" s="30">
        <v>4039.16</v>
      </c>
      <c r="I233" s="30">
        <v>3079.45</v>
      </c>
      <c r="J233" s="30">
        <v>9607.7800000000007</v>
      </c>
      <c r="K233" s="30">
        <v>8990.2900000000009</v>
      </c>
      <c r="L233" s="30">
        <v>2689.4</v>
      </c>
      <c r="M233" s="30">
        <v>5492.54</v>
      </c>
      <c r="N233" s="30">
        <v>6228.51</v>
      </c>
      <c r="O233" s="30">
        <v>2935.67</v>
      </c>
      <c r="P233" s="30">
        <v>3743.38</v>
      </c>
      <c r="Q233" s="30">
        <v>3067.27</v>
      </c>
      <c r="R233" s="29"/>
      <c r="S233" s="29"/>
      <c r="T233" s="29"/>
      <c r="U233" s="30">
        <v>1558.65</v>
      </c>
      <c r="V233" s="30">
        <v>453.7</v>
      </c>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row>
    <row r="234" spans="1:85" x14ac:dyDescent="0.3">
      <c r="A234" s="25" t="s">
        <v>307</v>
      </c>
      <c r="B234" s="30">
        <v>104035.56</v>
      </c>
      <c r="C234" s="29"/>
      <c r="D234" s="30">
        <v>3460.49</v>
      </c>
      <c r="E234" s="30">
        <v>11476.36</v>
      </c>
      <c r="F234" s="30">
        <v>28548.76</v>
      </c>
      <c r="G234" s="30">
        <v>6683.57</v>
      </c>
      <c r="H234" s="30">
        <v>4293.05</v>
      </c>
      <c r="I234" s="30">
        <v>3229.19</v>
      </c>
      <c r="J234" s="30">
        <v>9790.0300000000007</v>
      </c>
      <c r="K234" s="30">
        <v>9171.7900000000009</v>
      </c>
      <c r="L234" s="30">
        <v>2785.86</v>
      </c>
      <c r="M234" s="30">
        <v>5613.16</v>
      </c>
      <c r="N234" s="30">
        <v>6492.68</v>
      </c>
      <c r="O234" s="30">
        <v>3162.86</v>
      </c>
      <c r="P234" s="30">
        <v>3797.41</v>
      </c>
      <c r="Q234" s="30">
        <v>3157.66</v>
      </c>
      <c r="R234" s="29"/>
      <c r="S234" s="29"/>
      <c r="T234" s="29"/>
      <c r="U234" s="30">
        <v>1613.07</v>
      </c>
      <c r="V234" s="30">
        <v>467.85</v>
      </c>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row>
    <row r="235" spans="1:85" x14ac:dyDescent="0.3">
      <c r="A235" s="25" t="s">
        <v>308</v>
      </c>
      <c r="B235" s="30">
        <v>109470.96</v>
      </c>
      <c r="C235" s="29"/>
      <c r="D235" s="30">
        <v>3611.11</v>
      </c>
      <c r="E235" s="30">
        <v>11990.66</v>
      </c>
      <c r="F235" s="30">
        <v>29821.78</v>
      </c>
      <c r="G235" s="30">
        <v>7066.69</v>
      </c>
      <c r="H235" s="30">
        <v>4663.41</v>
      </c>
      <c r="I235" s="30">
        <v>3475.98</v>
      </c>
      <c r="J235" s="30">
        <v>10211.620000000001</v>
      </c>
      <c r="K235" s="30">
        <v>9589.27</v>
      </c>
      <c r="L235" s="30">
        <v>2953.5</v>
      </c>
      <c r="M235" s="30">
        <v>5854.22</v>
      </c>
      <c r="N235" s="30">
        <v>6923.87</v>
      </c>
      <c r="O235" s="30">
        <v>3501.73</v>
      </c>
      <c r="P235" s="30">
        <v>3939.08</v>
      </c>
      <c r="Q235" s="30">
        <v>3329.64</v>
      </c>
      <c r="R235" s="29"/>
      <c r="S235" s="29"/>
      <c r="T235" s="29"/>
      <c r="U235" s="30">
        <v>1714.66</v>
      </c>
      <c r="V235" s="30">
        <v>494.13</v>
      </c>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row>
    <row r="236" spans="1:85" x14ac:dyDescent="0.3">
      <c r="A236" s="25" t="s">
        <v>309</v>
      </c>
      <c r="B236" s="30">
        <v>100570.32</v>
      </c>
      <c r="C236" s="29"/>
      <c r="D236" s="30">
        <v>3308.65</v>
      </c>
      <c r="E236" s="30">
        <v>10918.7</v>
      </c>
      <c r="F236" s="30">
        <v>27277.84</v>
      </c>
      <c r="G236" s="30">
        <v>6397.8</v>
      </c>
      <c r="H236" s="30">
        <v>4332.07</v>
      </c>
      <c r="I236" s="30">
        <v>3252.56</v>
      </c>
      <c r="J236" s="30">
        <v>9298.39</v>
      </c>
      <c r="K236" s="30">
        <v>8723.2099999999991</v>
      </c>
      <c r="L236" s="30">
        <v>2723.71</v>
      </c>
      <c r="M236" s="30">
        <v>5430.65</v>
      </c>
      <c r="N236" s="30">
        <v>6414.75</v>
      </c>
      <c r="O236" s="30">
        <v>3352.99</v>
      </c>
      <c r="P236" s="30">
        <v>3675.14</v>
      </c>
      <c r="Q236" s="30">
        <v>3078.19</v>
      </c>
      <c r="R236" s="29"/>
      <c r="S236" s="29"/>
      <c r="T236" s="29"/>
      <c r="U236" s="30">
        <v>1608.21</v>
      </c>
      <c r="V236" s="30">
        <v>458.72</v>
      </c>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row>
    <row r="237" spans="1:85" x14ac:dyDescent="0.3">
      <c r="A237" s="25" t="s">
        <v>310</v>
      </c>
      <c r="B237" s="30">
        <v>100935.17</v>
      </c>
      <c r="C237" s="29"/>
      <c r="D237" s="30">
        <v>3349.85</v>
      </c>
      <c r="E237" s="30">
        <v>10977.28</v>
      </c>
      <c r="F237" s="30">
        <v>26829.439999999999</v>
      </c>
      <c r="G237" s="30">
        <v>6358.48</v>
      </c>
      <c r="H237" s="30">
        <v>4457.7</v>
      </c>
      <c r="I237" s="30">
        <v>3338.06</v>
      </c>
      <c r="J237" s="30">
        <v>9329.16</v>
      </c>
      <c r="K237" s="30">
        <v>8716.64</v>
      </c>
      <c r="L237" s="30">
        <v>2772.38</v>
      </c>
      <c r="M237" s="30">
        <v>5436.45</v>
      </c>
      <c r="N237" s="30">
        <v>6579.49</v>
      </c>
      <c r="O237" s="30">
        <v>3576.29</v>
      </c>
      <c r="P237" s="30">
        <v>3680.28</v>
      </c>
      <c r="Q237" s="30">
        <v>3079.06</v>
      </c>
      <c r="R237" s="29"/>
      <c r="S237" s="29"/>
      <c r="T237" s="29"/>
      <c r="U237" s="30">
        <v>1652.54</v>
      </c>
      <c r="V237" s="30">
        <v>457.86</v>
      </c>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row>
    <row r="238" spans="1:85" x14ac:dyDescent="0.3">
      <c r="A238" s="25" t="s">
        <v>311</v>
      </c>
      <c r="B238" s="30">
        <v>96879.19</v>
      </c>
      <c r="C238" s="29"/>
      <c r="D238" s="30">
        <v>3280.71</v>
      </c>
      <c r="E238" s="30">
        <v>10632.6</v>
      </c>
      <c r="F238" s="30">
        <v>24899.35</v>
      </c>
      <c r="G238" s="30">
        <v>5965.86</v>
      </c>
      <c r="H238" s="30">
        <v>4357.41</v>
      </c>
      <c r="I238" s="30">
        <v>3278.56</v>
      </c>
      <c r="J238" s="30">
        <v>9040.7999999999993</v>
      </c>
      <c r="K238" s="30">
        <v>8378.44</v>
      </c>
      <c r="L238" s="30">
        <v>2719.32</v>
      </c>
      <c r="M238" s="30">
        <v>5237.1099999999997</v>
      </c>
      <c r="N238" s="30">
        <v>6510.2</v>
      </c>
      <c r="O238" s="30">
        <v>3666.29</v>
      </c>
      <c r="P238" s="30">
        <v>3544.41</v>
      </c>
      <c r="Q238" s="30">
        <v>2943.97</v>
      </c>
      <c r="R238" s="29"/>
      <c r="S238" s="29"/>
      <c r="T238" s="29"/>
      <c r="U238" s="30">
        <v>1631.93</v>
      </c>
      <c r="V238" s="30">
        <v>436.96</v>
      </c>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row>
    <row r="239" spans="1:85" x14ac:dyDescent="0.3">
      <c r="A239" s="25" t="s">
        <v>312</v>
      </c>
      <c r="B239" s="30">
        <v>97373.43</v>
      </c>
      <c r="C239" s="29"/>
      <c r="D239" s="30">
        <v>3358.76</v>
      </c>
      <c r="E239" s="30">
        <v>10842.29</v>
      </c>
      <c r="F239" s="30">
        <v>24055.14</v>
      </c>
      <c r="G239" s="30">
        <v>5837.77</v>
      </c>
      <c r="H239" s="30">
        <v>4450.84</v>
      </c>
      <c r="I239" s="30">
        <v>3370.88</v>
      </c>
      <c r="J239" s="30">
        <v>9218.0499999999993</v>
      </c>
      <c r="K239" s="30">
        <v>8462.56</v>
      </c>
      <c r="L239" s="30">
        <v>2800.32</v>
      </c>
      <c r="M239" s="30">
        <v>5280.64</v>
      </c>
      <c r="N239" s="30">
        <v>6756.96</v>
      </c>
      <c r="O239" s="30">
        <v>3915.84</v>
      </c>
      <c r="P239" s="30">
        <v>3565.15</v>
      </c>
      <c r="Q239" s="30">
        <v>2960.23</v>
      </c>
      <c r="R239" s="29"/>
      <c r="S239" s="29"/>
      <c r="T239" s="29"/>
      <c r="U239" s="30">
        <v>1675.39</v>
      </c>
      <c r="V239" s="30">
        <v>439.37</v>
      </c>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row>
    <row r="240" spans="1:85" x14ac:dyDescent="0.3">
      <c r="A240" s="25" t="s">
        <v>313</v>
      </c>
      <c r="B240" s="30">
        <v>88556.91</v>
      </c>
      <c r="C240" s="29"/>
      <c r="D240" s="30">
        <v>3141.33</v>
      </c>
      <c r="E240" s="30">
        <v>9982.7099999999991</v>
      </c>
      <c r="F240" s="30">
        <v>21081.18</v>
      </c>
      <c r="G240" s="30">
        <v>5166.54</v>
      </c>
      <c r="H240" s="30">
        <v>4057.34</v>
      </c>
      <c r="I240" s="30">
        <v>3101.98</v>
      </c>
      <c r="J240" s="30">
        <v>8471.73</v>
      </c>
      <c r="K240" s="30">
        <v>7713.78</v>
      </c>
      <c r="L240" s="30">
        <v>2596.14</v>
      </c>
      <c r="M240" s="30">
        <v>4882.6000000000004</v>
      </c>
      <c r="N240" s="30">
        <v>6305.96</v>
      </c>
      <c r="O240" s="30">
        <v>3707.6</v>
      </c>
      <c r="P240" s="30">
        <v>3303.49</v>
      </c>
      <c r="Q240" s="30">
        <v>2726.92</v>
      </c>
      <c r="R240" s="29"/>
      <c r="S240" s="29"/>
      <c r="T240" s="29"/>
      <c r="U240" s="30">
        <v>1540.77</v>
      </c>
      <c r="V240" s="30">
        <v>407.18</v>
      </c>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row>
    <row r="241" spans="1:85" x14ac:dyDescent="0.3">
      <c r="A241" s="25" t="s">
        <v>314</v>
      </c>
      <c r="B241" s="30">
        <v>86176.09</v>
      </c>
      <c r="C241" s="29"/>
      <c r="D241" s="30">
        <v>3131.45</v>
      </c>
      <c r="E241" s="30">
        <v>9830.66</v>
      </c>
      <c r="F241" s="30">
        <v>19870.03</v>
      </c>
      <c r="G241" s="30">
        <v>4926.75</v>
      </c>
      <c r="H241" s="30">
        <v>3956.28</v>
      </c>
      <c r="I241" s="30">
        <v>3045.67</v>
      </c>
      <c r="J241" s="30">
        <v>8283.24</v>
      </c>
      <c r="K241" s="30">
        <v>7547.68</v>
      </c>
      <c r="L241" s="30">
        <v>2567.96</v>
      </c>
      <c r="M241" s="30">
        <v>4808.0200000000004</v>
      </c>
      <c r="N241" s="30">
        <v>6241.09</v>
      </c>
      <c r="O241" s="30">
        <v>3693.56</v>
      </c>
      <c r="P241" s="30">
        <v>3256.79</v>
      </c>
      <c r="Q241" s="30">
        <v>2740.22</v>
      </c>
      <c r="R241" s="29"/>
      <c r="S241" s="29"/>
      <c r="T241" s="29"/>
      <c r="U241" s="30">
        <v>1482.19</v>
      </c>
      <c r="V241" s="30">
        <v>415.01</v>
      </c>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row>
    <row r="242" spans="1:85" x14ac:dyDescent="0.3">
      <c r="A242" s="25" t="s">
        <v>315</v>
      </c>
      <c r="B242" s="30">
        <v>84757.82</v>
      </c>
      <c r="C242" s="29"/>
      <c r="D242" s="30">
        <v>3105.04</v>
      </c>
      <c r="E242" s="30">
        <v>9714.59</v>
      </c>
      <c r="F242" s="30">
        <v>19327.099999999999</v>
      </c>
      <c r="G242" s="30">
        <v>4841.3</v>
      </c>
      <c r="H242" s="30">
        <v>3927.69</v>
      </c>
      <c r="I242" s="30">
        <v>3014.62</v>
      </c>
      <c r="J242" s="30">
        <v>8110.11</v>
      </c>
      <c r="K242" s="30">
        <v>7442.62</v>
      </c>
      <c r="L242" s="30">
        <v>2545.12</v>
      </c>
      <c r="M242" s="30">
        <v>4709.1099999999997</v>
      </c>
      <c r="N242" s="30">
        <v>6132.85</v>
      </c>
      <c r="O242" s="30">
        <v>3641.39</v>
      </c>
      <c r="P242" s="30">
        <v>3204.13</v>
      </c>
      <c r="Q242" s="30">
        <v>2806.56</v>
      </c>
      <c r="R242" s="29"/>
      <c r="S242" s="29"/>
      <c r="T242" s="29"/>
      <c r="U242" s="30">
        <v>1414.54</v>
      </c>
      <c r="V242" s="30">
        <v>433.9</v>
      </c>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row>
    <row r="243" spans="1:85" x14ac:dyDescent="0.3">
      <c r="A243" s="25" t="s">
        <v>316</v>
      </c>
      <c r="B243" s="30">
        <v>89624.44</v>
      </c>
      <c r="C243" s="29"/>
      <c r="D243" s="30">
        <v>3231.6</v>
      </c>
      <c r="E243" s="30">
        <v>10241.34</v>
      </c>
      <c r="F243" s="30">
        <v>20447.73</v>
      </c>
      <c r="G243" s="30">
        <v>5178</v>
      </c>
      <c r="H243" s="30">
        <v>4213.5200000000004</v>
      </c>
      <c r="I243" s="30">
        <v>3199.42</v>
      </c>
      <c r="J243" s="30">
        <v>8509.6200000000008</v>
      </c>
      <c r="K243" s="30">
        <v>7882.63</v>
      </c>
      <c r="L243" s="30">
        <v>2701.45</v>
      </c>
      <c r="M243" s="30">
        <v>4954.1000000000004</v>
      </c>
      <c r="N243" s="30">
        <v>6423.06</v>
      </c>
      <c r="O243" s="30">
        <v>3825.2</v>
      </c>
      <c r="P243" s="30">
        <v>3379.04</v>
      </c>
      <c r="Q243" s="30">
        <v>3077.94</v>
      </c>
      <c r="R243" s="29"/>
      <c r="S243" s="29"/>
      <c r="T243" s="29"/>
      <c r="U243" s="30">
        <v>1456.96</v>
      </c>
      <c r="V243" s="30">
        <v>484.89</v>
      </c>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row>
    <row r="244" spans="1:85" x14ac:dyDescent="0.3">
      <c r="A244" s="25" t="s">
        <v>317</v>
      </c>
      <c r="B244" s="30">
        <v>83900.72</v>
      </c>
      <c r="C244" s="29"/>
      <c r="D244" s="30">
        <v>2978.34</v>
      </c>
      <c r="E244" s="30">
        <v>9448.17</v>
      </c>
      <c r="F244" s="30">
        <v>19150.61</v>
      </c>
      <c r="G244" s="30">
        <v>4878.43</v>
      </c>
      <c r="H244" s="30">
        <v>3970.65</v>
      </c>
      <c r="I244" s="30">
        <v>3003.03</v>
      </c>
      <c r="J244" s="30">
        <v>7927.71</v>
      </c>
      <c r="K244" s="30">
        <v>7410.53</v>
      </c>
      <c r="L244" s="30">
        <v>2550.9899999999998</v>
      </c>
      <c r="M244" s="30">
        <v>4729.51</v>
      </c>
      <c r="N244" s="30">
        <v>5799.3</v>
      </c>
      <c r="O244" s="30">
        <v>3563.61</v>
      </c>
      <c r="P244" s="30">
        <v>3256.94</v>
      </c>
      <c r="Q244" s="30">
        <v>3003.7</v>
      </c>
      <c r="R244" s="29"/>
      <c r="S244" s="29"/>
      <c r="T244" s="29"/>
      <c r="U244" s="30">
        <v>1353.91</v>
      </c>
      <c r="V244" s="30">
        <v>480.06</v>
      </c>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row>
    <row r="245" spans="1:85" x14ac:dyDescent="0.3">
      <c r="A245" s="25" t="s">
        <v>318</v>
      </c>
      <c r="B245" s="30">
        <v>81438.399999999994</v>
      </c>
      <c r="C245" s="29"/>
      <c r="D245" s="30">
        <v>2749.35</v>
      </c>
      <c r="E245" s="30">
        <v>8850.9500000000007</v>
      </c>
      <c r="F245" s="30">
        <v>18411.37</v>
      </c>
      <c r="G245" s="30">
        <v>4737.07</v>
      </c>
      <c r="H245" s="30">
        <v>3894.04</v>
      </c>
      <c r="I245" s="30">
        <v>2911.09</v>
      </c>
      <c r="J245" s="30">
        <v>7702.13</v>
      </c>
      <c r="K245" s="30">
        <v>7185.4</v>
      </c>
      <c r="L245" s="30">
        <v>2507.77</v>
      </c>
      <c r="M245" s="30">
        <v>4754.4799999999996</v>
      </c>
      <c r="N245" s="30">
        <v>5863.77</v>
      </c>
      <c r="O245" s="30">
        <v>3490.64</v>
      </c>
      <c r="P245" s="30">
        <v>3227.13</v>
      </c>
      <c r="Q245" s="30">
        <v>2957.44</v>
      </c>
      <c r="R245" s="29"/>
      <c r="S245" s="29"/>
      <c r="T245" s="29"/>
      <c r="U245" s="30">
        <v>1337.61</v>
      </c>
      <c r="V245" s="30">
        <v>472.54</v>
      </c>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row>
    <row r="246" spans="1:85" x14ac:dyDescent="0.3">
      <c r="A246" s="25" t="s">
        <v>319</v>
      </c>
      <c r="B246" s="30">
        <v>80333.17</v>
      </c>
      <c r="C246" s="29"/>
      <c r="D246" s="30">
        <v>2470.34</v>
      </c>
      <c r="E246" s="30">
        <v>8386.58</v>
      </c>
      <c r="F246" s="30">
        <v>18091.63</v>
      </c>
      <c r="G246" s="30">
        <v>4697.8100000000004</v>
      </c>
      <c r="H246" s="30">
        <v>3914.87</v>
      </c>
      <c r="I246" s="30">
        <v>2873.2</v>
      </c>
      <c r="J246" s="30">
        <v>7706.37</v>
      </c>
      <c r="K246" s="30">
        <v>7094.96</v>
      </c>
      <c r="L246" s="30">
        <v>2512.77</v>
      </c>
      <c r="M246" s="30">
        <v>4889.7</v>
      </c>
      <c r="N246" s="30">
        <v>5877.45</v>
      </c>
      <c r="O246" s="30">
        <v>3515.16</v>
      </c>
      <c r="P246" s="30">
        <v>3231.7</v>
      </c>
      <c r="Q246" s="30">
        <v>2850.39</v>
      </c>
      <c r="R246" s="29"/>
      <c r="S246" s="29"/>
      <c r="T246" s="29"/>
      <c r="U246" s="30">
        <v>1388.82</v>
      </c>
      <c r="V246" s="30">
        <v>451.88</v>
      </c>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row>
    <row r="247" spans="1:85" x14ac:dyDescent="0.3">
      <c r="A247" s="25" t="s">
        <v>320</v>
      </c>
      <c r="B247" s="30">
        <v>92117.09</v>
      </c>
      <c r="C247" s="29"/>
      <c r="D247" s="30">
        <v>2577.62</v>
      </c>
      <c r="E247" s="30">
        <v>9451.25</v>
      </c>
      <c r="F247" s="30">
        <v>20870.02</v>
      </c>
      <c r="G247" s="30">
        <v>5478.08</v>
      </c>
      <c r="H247" s="30">
        <v>4605.66</v>
      </c>
      <c r="I247" s="30">
        <v>3282.81</v>
      </c>
      <c r="J247" s="30">
        <v>8964.7000000000007</v>
      </c>
      <c r="K247" s="30">
        <v>8118.89</v>
      </c>
      <c r="L247" s="30">
        <v>2887.37</v>
      </c>
      <c r="M247" s="30">
        <v>5712.36</v>
      </c>
      <c r="N247" s="30">
        <v>6748.04</v>
      </c>
      <c r="O247" s="30">
        <v>4061.43</v>
      </c>
      <c r="P247" s="30">
        <v>3691.18</v>
      </c>
      <c r="Q247" s="30">
        <v>3083.69</v>
      </c>
      <c r="R247" s="29"/>
      <c r="S247" s="29"/>
      <c r="T247" s="29"/>
      <c r="U247" s="30">
        <v>1671.14</v>
      </c>
      <c r="V247" s="30">
        <v>486.07</v>
      </c>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row>
    <row r="248" spans="1:85" x14ac:dyDescent="0.3">
      <c r="A248" s="25" t="s">
        <v>321</v>
      </c>
      <c r="B248" s="30">
        <v>89396.97</v>
      </c>
      <c r="C248" s="29"/>
      <c r="D248" s="30">
        <v>2394.4299999999998</v>
      </c>
      <c r="E248" s="30">
        <v>8628.48</v>
      </c>
      <c r="F248" s="30">
        <v>20863.509999999998</v>
      </c>
      <c r="G248" s="30">
        <v>5492.8</v>
      </c>
      <c r="H248" s="30">
        <v>4328.51</v>
      </c>
      <c r="I248" s="30">
        <v>3213.19</v>
      </c>
      <c r="J248" s="30">
        <v>8950.25</v>
      </c>
      <c r="K248" s="30">
        <v>8010.43</v>
      </c>
      <c r="L248" s="30">
        <v>2839.41</v>
      </c>
      <c r="M248" s="30">
        <v>5028.41</v>
      </c>
      <c r="N248" s="30">
        <v>6366.6</v>
      </c>
      <c r="O248" s="30">
        <v>3976.22</v>
      </c>
      <c r="P248" s="30">
        <v>3776.56</v>
      </c>
      <c r="Q248" s="30">
        <v>2925.25</v>
      </c>
      <c r="R248" s="29"/>
      <c r="S248" s="29"/>
      <c r="T248" s="29"/>
      <c r="U248" s="30">
        <v>1723.63</v>
      </c>
      <c r="V248" s="30">
        <v>464.02</v>
      </c>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row>
    <row r="249" spans="1:85" x14ac:dyDescent="0.3">
      <c r="A249" s="25" t="s">
        <v>322</v>
      </c>
      <c r="B249" s="30">
        <v>90930.33</v>
      </c>
      <c r="C249" s="29"/>
      <c r="D249" s="30">
        <v>2397.1999999999998</v>
      </c>
      <c r="E249" s="30">
        <v>9284.94</v>
      </c>
      <c r="F249" s="30">
        <v>20897.37</v>
      </c>
      <c r="G249" s="30">
        <v>5561.05</v>
      </c>
      <c r="H249" s="30">
        <v>4603.3900000000003</v>
      </c>
      <c r="I249" s="30">
        <v>3140.39</v>
      </c>
      <c r="J249" s="30">
        <v>8891.7900000000009</v>
      </c>
      <c r="K249" s="30">
        <v>7887.29</v>
      </c>
      <c r="L249" s="30">
        <v>2775.49</v>
      </c>
      <c r="M249" s="30">
        <v>5860.52</v>
      </c>
      <c r="N249" s="30">
        <v>6472.13</v>
      </c>
      <c r="O249" s="30">
        <v>3850.44</v>
      </c>
      <c r="P249" s="30">
        <v>3868.66</v>
      </c>
      <c r="Q249" s="30">
        <v>2832.76</v>
      </c>
      <c r="R249" s="29"/>
      <c r="S249" s="29"/>
      <c r="T249" s="29"/>
      <c r="U249" s="30">
        <v>1744.59</v>
      </c>
      <c r="V249" s="30">
        <v>453.93</v>
      </c>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row>
    <row r="250" spans="1:85" x14ac:dyDescent="0.3">
      <c r="A250" s="25" t="s">
        <v>323</v>
      </c>
      <c r="B250" s="30">
        <v>91503.360000000001</v>
      </c>
      <c r="C250" s="29"/>
      <c r="D250" s="30">
        <v>2585.4699999999998</v>
      </c>
      <c r="E250" s="30">
        <v>9723.58</v>
      </c>
      <c r="F250" s="30">
        <v>21463.11</v>
      </c>
      <c r="G250" s="30">
        <v>5719.64</v>
      </c>
      <c r="H250" s="30">
        <v>4642.13</v>
      </c>
      <c r="I250" s="30">
        <v>3074</v>
      </c>
      <c r="J250" s="30">
        <v>8795.1200000000008</v>
      </c>
      <c r="K250" s="30">
        <v>7819.43</v>
      </c>
      <c r="L250" s="30">
        <v>2683.6</v>
      </c>
      <c r="M250" s="30">
        <v>5753.76</v>
      </c>
      <c r="N250" s="30">
        <v>6208.94</v>
      </c>
      <c r="O250" s="30">
        <v>3664.17</v>
      </c>
      <c r="P250" s="30">
        <v>3936.22</v>
      </c>
      <c r="Q250" s="30">
        <v>2842.62</v>
      </c>
      <c r="R250" s="29"/>
      <c r="S250" s="29"/>
      <c r="T250" s="29"/>
      <c r="U250" s="30">
        <v>1728.98</v>
      </c>
      <c r="V250" s="30">
        <v>460.39</v>
      </c>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row>
    <row r="251" spans="1:85" x14ac:dyDescent="0.3">
      <c r="A251" s="25" t="s">
        <v>324</v>
      </c>
      <c r="B251" s="30">
        <v>100547.25</v>
      </c>
      <c r="C251" s="29"/>
      <c r="D251" s="30">
        <v>3085.04</v>
      </c>
      <c r="E251" s="30">
        <v>11190.52</v>
      </c>
      <c r="F251" s="30">
        <v>24042.6</v>
      </c>
      <c r="G251" s="30">
        <v>6404.98</v>
      </c>
      <c r="H251" s="30">
        <v>5116.8599999999997</v>
      </c>
      <c r="I251" s="30">
        <v>3302.83</v>
      </c>
      <c r="J251" s="30">
        <v>9466.81</v>
      </c>
      <c r="K251" s="30">
        <v>8543.2900000000009</v>
      </c>
      <c r="L251" s="30">
        <v>2818.77</v>
      </c>
      <c r="M251" s="30">
        <v>6090.65</v>
      </c>
      <c r="N251" s="30">
        <v>6458.58</v>
      </c>
      <c r="O251" s="30">
        <v>3801.1</v>
      </c>
      <c r="P251" s="30">
        <v>4275.75</v>
      </c>
      <c r="Q251" s="30">
        <v>3164.59</v>
      </c>
      <c r="R251" s="29"/>
      <c r="S251" s="29"/>
      <c r="T251" s="29"/>
      <c r="U251" s="30">
        <v>1840.72</v>
      </c>
      <c r="V251" s="30">
        <v>515.62</v>
      </c>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row>
    <row r="252" spans="1:85" x14ac:dyDescent="0.3">
      <c r="A252" s="25" t="s">
        <v>325</v>
      </c>
      <c r="B252" s="30">
        <v>100080.28</v>
      </c>
      <c r="C252" s="29"/>
      <c r="D252" s="30">
        <v>3282.68</v>
      </c>
      <c r="E252" s="30">
        <v>11368.92</v>
      </c>
      <c r="F252" s="30">
        <v>23961.16</v>
      </c>
      <c r="G252" s="30">
        <v>6443.24</v>
      </c>
      <c r="H252" s="30">
        <v>5118.16</v>
      </c>
      <c r="I252" s="30">
        <v>3241.63</v>
      </c>
      <c r="J252" s="30">
        <v>9320.9500000000007</v>
      </c>
      <c r="K252" s="30">
        <v>8527.4699999999993</v>
      </c>
      <c r="L252" s="30">
        <v>2737.43</v>
      </c>
      <c r="M252" s="30">
        <v>5972.89</v>
      </c>
      <c r="N252" s="30">
        <v>6251.83</v>
      </c>
      <c r="O252" s="30">
        <v>3675</v>
      </c>
      <c r="P252" s="30">
        <v>4215.8100000000004</v>
      </c>
      <c r="Q252" s="30">
        <v>3216.31</v>
      </c>
      <c r="R252" s="29"/>
      <c r="S252" s="29"/>
      <c r="T252" s="29"/>
      <c r="U252" s="30">
        <v>1802.71</v>
      </c>
      <c r="V252" s="30">
        <v>526.74</v>
      </c>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row>
    <row r="253" spans="1:85" x14ac:dyDescent="0.3">
      <c r="A253" s="25" t="s">
        <v>326</v>
      </c>
      <c r="B253" s="30">
        <v>96797.01</v>
      </c>
      <c r="C253" s="29"/>
      <c r="D253" s="30">
        <v>3199.19</v>
      </c>
      <c r="E253" s="30">
        <v>10798.76</v>
      </c>
      <c r="F253" s="30">
        <v>23418.25</v>
      </c>
      <c r="G253" s="30">
        <v>6168.39</v>
      </c>
      <c r="H253" s="30">
        <v>4851.95</v>
      </c>
      <c r="I253" s="30">
        <v>3096.19</v>
      </c>
      <c r="J253" s="30">
        <v>8979.7900000000009</v>
      </c>
      <c r="K253" s="30">
        <v>8412.84</v>
      </c>
      <c r="L253" s="30">
        <v>2597.3000000000002</v>
      </c>
      <c r="M253" s="30">
        <v>5947.72</v>
      </c>
      <c r="N253" s="30">
        <v>5943.25</v>
      </c>
      <c r="O253" s="30">
        <v>3478.52</v>
      </c>
      <c r="P253" s="30">
        <v>4071.94</v>
      </c>
      <c r="Q253" s="30">
        <v>3180.52</v>
      </c>
      <c r="R253" s="29"/>
      <c r="S253" s="29"/>
      <c r="T253" s="29"/>
      <c r="U253" s="30">
        <v>1746.53</v>
      </c>
      <c r="V253" s="30">
        <v>524.09</v>
      </c>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row>
    <row r="254" spans="1:85" x14ac:dyDescent="0.3">
      <c r="A254" s="25" t="s">
        <v>327</v>
      </c>
      <c r="B254" s="30">
        <v>98328.23</v>
      </c>
      <c r="C254" s="29"/>
      <c r="D254" s="30">
        <v>3078.66</v>
      </c>
      <c r="E254" s="30">
        <v>10458.959999999999</v>
      </c>
      <c r="F254" s="30">
        <v>23533.99</v>
      </c>
      <c r="G254" s="30">
        <v>6153.34</v>
      </c>
      <c r="H254" s="30">
        <v>4880.9399999999996</v>
      </c>
      <c r="I254" s="30">
        <v>3186.24</v>
      </c>
      <c r="J254" s="30">
        <v>9289.92</v>
      </c>
      <c r="K254" s="30">
        <v>8908.44</v>
      </c>
      <c r="L254" s="30">
        <v>2669.88</v>
      </c>
      <c r="M254" s="30">
        <v>6357.88</v>
      </c>
      <c r="N254" s="30">
        <v>6144.59</v>
      </c>
      <c r="O254" s="30">
        <v>3621.56</v>
      </c>
      <c r="P254" s="30">
        <v>4043.21</v>
      </c>
      <c r="Q254" s="30">
        <v>3282.84</v>
      </c>
      <c r="R254" s="29"/>
      <c r="S254" s="29"/>
      <c r="T254" s="29"/>
      <c r="U254" s="30">
        <v>1811.86</v>
      </c>
      <c r="V254" s="30">
        <v>541.83000000000004</v>
      </c>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row>
    <row r="255" spans="1:85" x14ac:dyDescent="0.3">
      <c r="A255" s="25" t="s">
        <v>328</v>
      </c>
      <c r="B255" s="30">
        <v>105762.55</v>
      </c>
      <c r="C255" s="29"/>
      <c r="D255" s="30">
        <v>3042.12</v>
      </c>
      <c r="E255" s="30">
        <v>10674.94</v>
      </c>
      <c r="F255" s="30">
        <v>24916.89</v>
      </c>
      <c r="G255" s="30">
        <v>6484.81</v>
      </c>
      <c r="H255" s="30">
        <v>5253.76</v>
      </c>
      <c r="I255" s="30">
        <v>3499.96</v>
      </c>
      <c r="J255" s="30">
        <v>10235.709999999999</v>
      </c>
      <c r="K255" s="30">
        <v>9951.77</v>
      </c>
      <c r="L255" s="30">
        <v>2949.04</v>
      </c>
      <c r="M255" s="30">
        <v>7184.8</v>
      </c>
      <c r="N255" s="30">
        <v>6789.08</v>
      </c>
      <c r="O255" s="30">
        <v>4046.7</v>
      </c>
      <c r="P255" s="30">
        <v>4220.13</v>
      </c>
      <c r="Q255" s="30">
        <v>3555.88</v>
      </c>
      <c r="R255" s="29"/>
      <c r="S255" s="29"/>
      <c r="T255" s="29"/>
      <c r="U255" s="30">
        <v>1999.19</v>
      </c>
      <c r="V255" s="30">
        <v>586.36</v>
      </c>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row>
    <row r="256" spans="1:85" x14ac:dyDescent="0.3">
      <c r="A256" s="25" t="s">
        <v>329</v>
      </c>
      <c r="B256" s="30">
        <v>99430.82</v>
      </c>
      <c r="C256" s="29"/>
      <c r="D256" s="30">
        <v>2674.93</v>
      </c>
      <c r="E256" s="30">
        <v>8425.7900000000009</v>
      </c>
      <c r="F256" s="30">
        <v>23627.42</v>
      </c>
      <c r="G256" s="30">
        <v>6076.14</v>
      </c>
      <c r="H256" s="30">
        <v>4925.96</v>
      </c>
      <c r="I256" s="30">
        <v>3385.61</v>
      </c>
      <c r="J256" s="30">
        <v>9900.4699999999993</v>
      </c>
      <c r="K256" s="30">
        <v>9682.41</v>
      </c>
      <c r="L256" s="30">
        <v>2884.89</v>
      </c>
      <c r="M256" s="30">
        <v>7188.48</v>
      </c>
      <c r="N256" s="30">
        <v>6565.61</v>
      </c>
      <c r="O256" s="30">
        <v>3913.54</v>
      </c>
      <c r="P256" s="30">
        <v>3943.95</v>
      </c>
      <c r="Q256" s="30">
        <v>3400.1</v>
      </c>
      <c r="R256" s="29"/>
      <c r="S256" s="29"/>
      <c r="T256" s="29"/>
      <c r="U256" s="30">
        <v>1942.27</v>
      </c>
      <c r="V256" s="30">
        <v>560.37</v>
      </c>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row>
    <row r="257" spans="1:85" x14ac:dyDescent="0.3">
      <c r="A257" s="25" t="s">
        <v>330</v>
      </c>
      <c r="B257" s="30">
        <v>96992.13</v>
      </c>
      <c r="C257" s="29"/>
      <c r="D257" s="30">
        <v>2467.16</v>
      </c>
      <c r="E257" s="30">
        <v>9121.1</v>
      </c>
      <c r="F257" s="30">
        <v>22838.74</v>
      </c>
      <c r="G257" s="30">
        <v>5824.11</v>
      </c>
      <c r="H257" s="30">
        <v>4733.12</v>
      </c>
      <c r="I257" s="30">
        <v>3297.49</v>
      </c>
      <c r="J257" s="30">
        <v>9582.52</v>
      </c>
      <c r="K257" s="30">
        <v>9232.32</v>
      </c>
      <c r="L257" s="30">
        <v>2836</v>
      </c>
      <c r="M257" s="30">
        <v>7147.3</v>
      </c>
      <c r="N257" s="30">
        <v>6317.33</v>
      </c>
      <c r="O257" s="30">
        <v>3762.99</v>
      </c>
      <c r="P257" s="30">
        <v>3832.36</v>
      </c>
      <c r="Q257" s="30">
        <v>3266.16</v>
      </c>
      <c r="R257" s="29"/>
      <c r="S257" s="29"/>
      <c r="T257" s="29"/>
      <c r="U257" s="30">
        <v>1887.36</v>
      </c>
      <c r="V257" s="30">
        <v>537.57000000000005</v>
      </c>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row>
    <row r="258" spans="1:85" x14ac:dyDescent="0.3">
      <c r="A258" s="25" t="s">
        <v>331</v>
      </c>
      <c r="B258" s="30">
        <v>98996.800000000003</v>
      </c>
      <c r="C258" s="29"/>
      <c r="D258" s="30">
        <v>2584.29</v>
      </c>
      <c r="E258" s="30">
        <v>9663.5499999999993</v>
      </c>
      <c r="F258" s="30">
        <v>23600.28</v>
      </c>
      <c r="G258" s="30">
        <v>5973.38</v>
      </c>
      <c r="H258" s="30">
        <v>4940.26</v>
      </c>
      <c r="I258" s="30">
        <v>3339.39</v>
      </c>
      <c r="J258" s="30">
        <v>9672.23</v>
      </c>
      <c r="K258" s="30">
        <v>9055.6299999999992</v>
      </c>
      <c r="L258" s="30">
        <v>2904.91</v>
      </c>
      <c r="M258" s="30">
        <v>7267.89</v>
      </c>
      <c r="N258" s="30">
        <v>6275.23</v>
      </c>
      <c r="O258" s="30">
        <v>3755.24</v>
      </c>
      <c r="P258" s="30">
        <v>3907.17</v>
      </c>
      <c r="Q258" s="30">
        <v>3295.3</v>
      </c>
      <c r="R258" s="29"/>
      <c r="S258" s="29"/>
      <c r="T258" s="29"/>
      <c r="U258" s="30">
        <v>1904.45</v>
      </c>
      <c r="V258" s="30">
        <v>539.16999999999996</v>
      </c>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row>
    <row r="259" spans="1:85" x14ac:dyDescent="0.3">
      <c r="A259" s="25" t="s">
        <v>332</v>
      </c>
      <c r="B259" s="30">
        <v>106897.33</v>
      </c>
      <c r="C259" s="29"/>
      <c r="D259" s="30">
        <v>2953.59</v>
      </c>
      <c r="E259" s="30">
        <v>11075.65</v>
      </c>
      <c r="F259" s="30">
        <v>25525.14</v>
      </c>
      <c r="G259" s="30">
        <v>6492.92</v>
      </c>
      <c r="H259" s="30">
        <v>5546.85</v>
      </c>
      <c r="I259" s="30">
        <v>3530.95</v>
      </c>
      <c r="J259" s="30">
        <v>10279.18</v>
      </c>
      <c r="K259" s="30">
        <v>9364.99</v>
      </c>
      <c r="L259" s="30">
        <v>3138.91</v>
      </c>
      <c r="M259" s="30">
        <v>7702.35</v>
      </c>
      <c r="N259" s="30">
        <v>6587.21</v>
      </c>
      <c r="O259" s="30">
        <v>3975.21</v>
      </c>
      <c r="P259" s="30">
        <v>4230.1400000000003</v>
      </c>
      <c r="Q259" s="30">
        <v>3537.71</v>
      </c>
      <c r="R259" s="29"/>
      <c r="S259" s="29"/>
      <c r="T259" s="29"/>
      <c r="U259" s="30">
        <v>2018.27</v>
      </c>
      <c r="V259" s="30">
        <v>575.45000000000005</v>
      </c>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row>
    <row r="260" spans="1:85" x14ac:dyDescent="0.3">
      <c r="A260" s="25" t="s">
        <v>333</v>
      </c>
      <c r="B260" s="30">
        <v>106813.38</v>
      </c>
      <c r="C260" s="29"/>
      <c r="D260" s="30">
        <v>3083.45</v>
      </c>
      <c r="E260" s="30">
        <v>11497.03</v>
      </c>
      <c r="F260" s="30">
        <v>25225.86</v>
      </c>
      <c r="G260" s="30">
        <v>6468.68</v>
      </c>
      <c r="H260" s="30">
        <v>5700.85</v>
      </c>
      <c r="I260" s="30">
        <v>3476.52</v>
      </c>
      <c r="J260" s="30">
        <v>10130.92</v>
      </c>
      <c r="K260" s="30">
        <v>9056.1</v>
      </c>
      <c r="L260" s="30">
        <v>3128.45</v>
      </c>
      <c r="M260" s="30">
        <v>7818.08</v>
      </c>
      <c r="N260" s="30">
        <v>6435.54</v>
      </c>
      <c r="O260" s="30">
        <v>3912.45</v>
      </c>
      <c r="P260" s="30">
        <v>4328.01</v>
      </c>
      <c r="Q260" s="30">
        <v>3580.96</v>
      </c>
      <c r="R260" s="29"/>
      <c r="S260" s="29"/>
      <c r="T260" s="29"/>
      <c r="U260" s="30">
        <v>2007.41</v>
      </c>
      <c r="V260" s="30">
        <v>582.88</v>
      </c>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row>
    <row r="261" spans="1:85" x14ac:dyDescent="0.3">
      <c r="A261" s="25" t="s">
        <v>334</v>
      </c>
      <c r="B261" s="30">
        <v>105400.24</v>
      </c>
      <c r="C261" s="29"/>
      <c r="D261" s="30">
        <v>3125.22</v>
      </c>
      <c r="E261" s="30">
        <v>11649.74</v>
      </c>
      <c r="F261" s="30">
        <v>24954.46</v>
      </c>
      <c r="G261" s="30">
        <v>6371.35</v>
      </c>
      <c r="H261" s="30">
        <v>5655.68</v>
      </c>
      <c r="I261" s="30">
        <v>3343.05</v>
      </c>
      <c r="J261" s="30">
        <v>9866.75</v>
      </c>
      <c r="K261" s="30">
        <v>8635.32</v>
      </c>
      <c r="L261" s="30">
        <v>3052.51</v>
      </c>
      <c r="M261" s="30">
        <v>7922.8</v>
      </c>
      <c r="N261" s="30">
        <v>6188.49</v>
      </c>
      <c r="O261" s="30">
        <v>3749.01</v>
      </c>
      <c r="P261" s="30">
        <v>4318.42</v>
      </c>
      <c r="Q261" s="30">
        <v>3609.34</v>
      </c>
      <c r="R261" s="29"/>
      <c r="S261" s="29"/>
      <c r="T261" s="29"/>
      <c r="U261" s="30">
        <v>1983.53</v>
      </c>
      <c r="V261" s="30">
        <v>584.26</v>
      </c>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row>
    <row r="262" spans="1:85" x14ac:dyDescent="0.3">
      <c r="A262" s="25" t="s">
        <v>335</v>
      </c>
      <c r="B262" s="30">
        <v>106571.5</v>
      </c>
      <c r="C262" s="29"/>
      <c r="D262" s="30">
        <v>3164.4</v>
      </c>
      <c r="E262" s="30">
        <v>11904.56</v>
      </c>
      <c r="F262" s="30">
        <v>25176.46</v>
      </c>
      <c r="G262" s="30">
        <v>6342.1</v>
      </c>
      <c r="H262" s="30">
        <v>5742.9</v>
      </c>
      <c r="I262" s="30">
        <v>3333.9</v>
      </c>
      <c r="J262" s="30">
        <v>9942.99</v>
      </c>
      <c r="K262" s="30">
        <v>8650.64</v>
      </c>
      <c r="L262" s="30">
        <v>3082.32</v>
      </c>
      <c r="M262" s="30">
        <v>8192.25</v>
      </c>
      <c r="N262" s="30">
        <v>6174.11</v>
      </c>
      <c r="O262" s="30">
        <v>3735.43</v>
      </c>
      <c r="P262" s="30">
        <v>4338.2700000000004</v>
      </c>
      <c r="Q262" s="30">
        <v>3754.51</v>
      </c>
      <c r="R262" s="29"/>
      <c r="S262" s="29"/>
      <c r="T262" s="29"/>
      <c r="U262" s="30">
        <v>2017.78</v>
      </c>
      <c r="V262" s="30">
        <v>604.22</v>
      </c>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row>
    <row r="263" spans="1:85" x14ac:dyDescent="0.3">
      <c r="A263" s="25" t="s">
        <v>336</v>
      </c>
      <c r="B263" s="30">
        <v>115407.87</v>
      </c>
      <c r="C263" s="29"/>
      <c r="D263" s="30">
        <v>3411.34</v>
      </c>
      <c r="E263" s="30">
        <v>12849.78</v>
      </c>
      <c r="F263" s="30">
        <v>26960.89</v>
      </c>
      <c r="G263" s="30">
        <v>6702.86</v>
      </c>
      <c r="H263" s="30">
        <v>6289.32</v>
      </c>
      <c r="I263" s="30">
        <v>3604.8</v>
      </c>
      <c r="J263" s="30">
        <v>10837.78</v>
      </c>
      <c r="K263" s="30">
        <v>9477.58</v>
      </c>
      <c r="L263" s="30">
        <v>3378.12</v>
      </c>
      <c r="M263" s="30">
        <v>9026.4500000000007</v>
      </c>
      <c r="N263" s="30">
        <v>6693.68</v>
      </c>
      <c r="O263" s="30">
        <v>4051.33</v>
      </c>
      <c r="P263" s="30">
        <v>4619.05</v>
      </c>
      <c r="Q263" s="30">
        <v>4156.01</v>
      </c>
      <c r="R263" s="29"/>
      <c r="S263" s="29"/>
      <c r="T263" s="29"/>
      <c r="U263" s="30">
        <v>2205.9699999999998</v>
      </c>
      <c r="V263" s="30">
        <v>669.83</v>
      </c>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row>
    <row r="264" spans="1:85" x14ac:dyDescent="0.3">
      <c r="A264" s="25" t="s">
        <v>337</v>
      </c>
      <c r="B264" s="30">
        <v>107987.97</v>
      </c>
      <c r="C264" s="29"/>
      <c r="D264" s="30">
        <v>2906.25</v>
      </c>
      <c r="E264" s="30">
        <v>12220.8</v>
      </c>
      <c r="F264" s="30">
        <v>25963.919999999998</v>
      </c>
      <c r="G264" s="30">
        <v>6525.91</v>
      </c>
      <c r="H264" s="30">
        <v>6349.52</v>
      </c>
      <c r="I264" s="30">
        <v>3464.35</v>
      </c>
      <c r="J264" s="30">
        <v>10238.17</v>
      </c>
      <c r="K264" s="30">
        <v>8888.2800000000007</v>
      </c>
      <c r="L264" s="30">
        <v>3189.32</v>
      </c>
      <c r="M264" s="30">
        <v>9068.7800000000007</v>
      </c>
      <c r="N264" s="30">
        <v>5917.09</v>
      </c>
      <c r="O264" s="30">
        <v>2952.78</v>
      </c>
      <c r="P264" s="30">
        <v>3507.61</v>
      </c>
      <c r="Q264" s="30">
        <v>4031.91</v>
      </c>
      <c r="R264" s="29"/>
      <c r="S264" s="29"/>
      <c r="T264" s="29"/>
      <c r="U264" s="30">
        <v>1761.37</v>
      </c>
      <c r="V264" s="30">
        <v>609.63</v>
      </c>
      <c r="W264" s="29"/>
      <c r="X264" s="30">
        <v>2835.64</v>
      </c>
      <c r="Y264" s="30">
        <v>64.63</v>
      </c>
      <c r="Z264" s="30">
        <v>5.98</v>
      </c>
      <c r="AA264" s="30">
        <v>12220.8</v>
      </c>
      <c r="AB264" s="30">
        <v>3017.77</v>
      </c>
      <c r="AC264" s="30">
        <v>844.62</v>
      </c>
      <c r="AD264" s="30">
        <v>271.33999999999997</v>
      </c>
      <c r="AE264" s="30">
        <v>564.89</v>
      </c>
      <c r="AF264" s="30">
        <v>723.27</v>
      </c>
      <c r="AG264" s="30">
        <v>643.88</v>
      </c>
      <c r="AH264" s="30">
        <v>3627.07</v>
      </c>
      <c r="AI264" s="30">
        <v>1511.58</v>
      </c>
      <c r="AJ264" s="30">
        <v>1119.3499999999999</v>
      </c>
      <c r="AK264" s="30">
        <v>742.64</v>
      </c>
      <c r="AL264" s="30">
        <v>2041.42</v>
      </c>
      <c r="AM264" s="30">
        <v>1147.23</v>
      </c>
      <c r="AN264" s="30">
        <v>2037.02</v>
      </c>
      <c r="AO264" s="30">
        <v>677.03</v>
      </c>
      <c r="AP264" s="30">
        <v>1581.71</v>
      </c>
      <c r="AQ264" s="30">
        <v>3047.5</v>
      </c>
      <c r="AR264" s="30">
        <v>1287.33</v>
      </c>
      <c r="AS264" s="30">
        <v>525.73</v>
      </c>
      <c r="AT264" s="30">
        <v>552.55999999999995</v>
      </c>
      <c r="AU264" s="30">
        <v>6525.91</v>
      </c>
      <c r="AV264" s="30">
        <v>3600.49</v>
      </c>
      <c r="AW264" s="30">
        <v>2749.03</v>
      </c>
      <c r="AX264" s="30">
        <v>3464.35</v>
      </c>
      <c r="AY264" s="30">
        <v>716.69</v>
      </c>
      <c r="AZ264" s="30">
        <v>3044.4</v>
      </c>
      <c r="BA264" s="30">
        <v>6477.08</v>
      </c>
      <c r="BB264" s="30">
        <v>5238.33</v>
      </c>
      <c r="BC264" s="30">
        <v>809.81</v>
      </c>
      <c r="BD264" s="30">
        <v>1168.42</v>
      </c>
      <c r="BE264" s="30">
        <v>1641.9</v>
      </c>
      <c r="BF264" s="29"/>
      <c r="BG264" s="30">
        <v>3189.32</v>
      </c>
      <c r="BH264" s="30">
        <v>1368.47</v>
      </c>
      <c r="BI264" s="30">
        <v>1900.5</v>
      </c>
      <c r="BJ264" s="30">
        <v>4332.16</v>
      </c>
      <c r="BK264" s="30">
        <v>1467.64</v>
      </c>
      <c r="BL264" s="30">
        <v>2527.9899999999998</v>
      </c>
      <c r="BM264" s="30">
        <v>3086.21</v>
      </c>
      <c r="BN264" s="30">
        <v>302.89</v>
      </c>
      <c r="BO264" s="30">
        <v>2952.78</v>
      </c>
      <c r="BP264" s="30">
        <v>740.93</v>
      </c>
      <c r="BQ264" s="30">
        <v>833.62</v>
      </c>
      <c r="BR264" s="30">
        <v>1521.56</v>
      </c>
      <c r="BS264" s="30">
        <v>226.6</v>
      </c>
      <c r="BT264" s="30">
        <v>184.91</v>
      </c>
      <c r="BU264" s="30">
        <v>1941.5</v>
      </c>
      <c r="BV264" s="30">
        <v>291.69</v>
      </c>
      <c r="BW264" s="30">
        <v>418.83</v>
      </c>
      <c r="BX264" s="30">
        <v>1379.89</v>
      </c>
      <c r="BY264" s="29"/>
      <c r="BZ264" s="29"/>
      <c r="CA264" s="29"/>
      <c r="CB264" s="29"/>
      <c r="CC264" s="30">
        <v>1531.26</v>
      </c>
      <c r="CD264" s="30">
        <v>230.11</v>
      </c>
      <c r="CE264" s="30">
        <v>147.35</v>
      </c>
      <c r="CF264" s="30">
        <v>115.27</v>
      </c>
      <c r="CG264" s="30">
        <v>347</v>
      </c>
    </row>
    <row r="265" spans="1:85" x14ac:dyDescent="0.3">
      <c r="A265" s="25" t="s">
        <v>338</v>
      </c>
      <c r="B265" s="30">
        <v>106542.44</v>
      </c>
      <c r="C265" s="29"/>
      <c r="D265" s="30">
        <v>2982.9</v>
      </c>
      <c r="E265" s="30">
        <v>11609.17</v>
      </c>
      <c r="F265" s="30">
        <v>24847.83</v>
      </c>
      <c r="G265" s="30">
        <v>6363.09</v>
      </c>
      <c r="H265" s="30">
        <v>6547.04</v>
      </c>
      <c r="I265" s="30">
        <v>3461.12</v>
      </c>
      <c r="J265" s="30">
        <v>9701.17</v>
      </c>
      <c r="K265" s="30">
        <v>8961.15</v>
      </c>
      <c r="L265" s="30">
        <v>3046.33</v>
      </c>
      <c r="M265" s="30">
        <v>9125.1299999999992</v>
      </c>
      <c r="N265" s="30">
        <v>5398.53</v>
      </c>
      <c r="O265" s="30">
        <v>3221.35</v>
      </c>
      <c r="P265" s="30">
        <v>4327.28</v>
      </c>
      <c r="Q265" s="30">
        <v>3948.42</v>
      </c>
      <c r="R265" s="29"/>
      <c r="S265" s="29"/>
      <c r="T265" s="29"/>
      <c r="U265" s="30">
        <v>1948.61</v>
      </c>
      <c r="V265" s="30">
        <v>611.75</v>
      </c>
      <c r="W265" s="29"/>
      <c r="X265" s="30">
        <v>2901.49</v>
      </c>
      <c r="Y265" s="30">
        <v>72.319999999999993</v>
      </c>
      <c r="Z265" s="30">
        <v>9.09</v>
      </c>
      <c r="AA265" s="30">
        <v>11609.17</v>
      </c>
      <c r="AB265" s="30">
        <v>2871.3</v>
      </c>
      <c r="AC265" s="30">
        <v>799.66</v>
      </c>
      <c r="AD265" s="30">
        <v>255.35</v>
      </c>
      <c r="AE265" s="30">
        <v>549.84</v>
      </c>
      <c r="AF265" s="30">
        <v>697.91</v>
      </c>
      <c r="AG265" s="30">
        <v>600.95000000000005</v>
      </c>
      <c r="AH265" s="30">
        <v>3460.37</v>
      </c>
      <c r="AI265" s="30">
        <v>1465</v>
      </c>
      <c r="AJ265" s="30">
        <v>1065.19</v>
      </c>
      <c r="AK265" s="30">
        <v>692.32</v>
      </c>
      <c r="AL265" s="30">
        <v>1921.97</v>
      </c>
      <c r="AM265" s="30">
        <v>1108.93</v>
      </c>
      <c r="AN265" s="30">
        <v>1961.18</v>
      </c>
      <c r="AO265" s="30">
        <v>651.32000000000005</v>
      </c>
      <c r="AP265" s="30">
        <v>1509.62</v>
      </c>
      <c r="AQ265" s="30">
        <v>2955.4</v>
      </c>
      <c r="AR265" s="30">
        <v>1240.06</v>
      </c>
      <c r="AS265" s="30">
        <v>505.41</v>
      </c>
      <c r="AT265" s="30">
        <v>536.04999999999995</v>
      </c>
      <c r="AU265" s="30">
        <v>6363.09</v>
      </c>
      <c r="AV265" s="30">
        <v>3702.47</v>
      </c>
      <c r="AW265" s="30">
        <v>2844.57</v>
      </c>
      <c r="AX265" s="30">
        <v>3461.12</v>
      </c>
      <c r="AY265" s="30">
        <v>684.7</v>
      </c>
      <c r="AZ265" s="30">
        <v>2935.27</v>
      </c>
      <c r="BA265" s="30">
        <v>6081.2</v>
      </c>
      <c r="BB265" s="30">
        <v>4851.76</v>
      </c>
      <c r="BC265" s="30">
        <v>1052.98</v>
      </c>
      <c r="BD265" s="30">
        <v>1313.37</v>
      </c>
      <c r="BE265" s="30">
        <v>1698.86</v>
      </c>
      <c r="BF265" s="29"/>
      <c r="BG265" s="30">
        <v>3046.33</v>
      </c>
      <c r="BH265" s="30">
        <v>1340.35</v>
      </c>
      <c r="BI265" s="30">
        <v>1924.42</v>
      </c>
      <c r="BJ265" s="30">
        <v>4406.3500000000004</v>
      </c>
      <c r="BK265" s="30">
        <v>1454.01</v>
      </c>
      <c r="BL265" s="30">
        <v>2167.5300000000002</v>
      </c>
      <c r="BM265" s="30">
        <v>2919.39</v>
      </c>
      <c r="BN265" s="30">
        <v>311.61</v>
      </c>
      <c r="BO265" s="30">
        <v>3221.35</v>
      </c>
      <c r="BP265" s="30">
        <v>732.63</v>
      </c>
      <c r="BQ265" s="30">
        <v>831.76</v>
      </c>
      <c r="BR265" s="30">
        <v>2294.02</v>
      </c>
      <c r="BS265" s="30">
        <v>218.25</v>
      </c>
      <c r="BT265" s="30">
        <v>250.62</v>
      </c>
      <c r="BU265" s="30">
        <v>1936.5</v>
      </c>
      <c r="BV265" s="30">
        <v>281.05</v>
      </c>
      <c r="BW265" s="30">
        <v>439.6</v>
      </c>
      <c r="BX265" s="30">
        <v>1291.27</v>
      </c>
      <c r="BY265" s="29"/>
      <c r="BZ265" s="29"/>
      <c r="CA265" s="29"/>
      <c r="CB265" s="29"/>
      <c r="CC265" s="30">
        <v>1656.4</v>
      </c>
      <c r="CD265" s="30">
        <v>292.20999999999998</v>
      </c>
      <c r="CE265" s="30">
        <v>163.87</v>
      </c>
      <c r="CF265" s="30">
        <v>115.87</v>
      </c>
      <c r="CG265" s="30">
        <v>332.02</v>
      </c>
    </row>
    <row r="266" spans="1:85" x14ac:dyDescent="0.3">
      <c r="A266" s="25" t="s">
        <v>339</v>
      </c>
      <c r="B266" s="30">
        <v>106807.96</v>
      </c>
      <c r="C266" s="29"/>
      <c r="D266" s="30">
        <v>3009.12</v>
      </c>
      <c r="E266" s="30">
        <v>11670.99</v>
      </c>
      <c r="F266" s="30">
        <v>25020.1</v>
      </c>
      <c r="G266" s="30">
        <v>6105.89</v>
      </c>
      <c r="H266" s="30">
        <v>6222.57</v>
      </c>
      <c r="I266" s="30">
        <v>3356.3</v>
      </c>
      <c r="J266" s="30">
        <v>9816</v>
      </c>
      <c r="K266" s="30">
        <v>8960.19</v>
      </c>
      <c r="L266" s="30">
        <v>3124.65</v>
      </c>
      <c r="M266" s="30">
        <v>9219.7800000000007</v>
      </c>
      <c r="N266" s="30">
        <v>5708.74</v>
      </c>
      <c r="O266" s="30">
        <v>3197.83</v>
      </c>
      <c r="P266" s="30">
        <v>4407.9799999999996</v>
      </c>
      <c r="Q266" s="30">
        <v>3957.58</v>
      </c>
      <c r="R266" s="29"/>
      <c r="S266" s="29"/>
      <c r="T266" s="29"/>
      <c r="U266" s="30">
        <v>1949.72</v>
      </c>
      <c r="V266" s="30">
        <v>621.89</v>
      </c>
      <c r="W266" s="29"/>
      <c r="X266" s="30">
        <v>2928.41</v>
      </c>
      <c r="Y266" s="30">
        <v>69.650000000000006</v>
      </c>
      <c r="Z266" s="30">
        <v>11.06</v>
      </c>
      <c r="AA266" s="30">
        <v>11670.99</v>
      </c>
      <c r="AB266" s="30">
        <v>2877.29</v>
      </c>
      <c r="AC266" s="30">
        <v>786.63</v>
      </c>
      <c r="AD266" s="30">
        <v>254.22</v>
      </c>
      <c r="AE266" s="30">
        <v>562.77</v>
      </c>
      <c r="AF266" s="30">
        <v>698.66</v>
      </c>
      <c r="AG266" s="30">
        <v>593.72</v>
      </c>
      <c r="AH266" s="30">
        <v>3477.26</v>
      </c>
      <c r="AI266" s="30">
        <v>1485.29</v>
      </c>
      <c r="AJ266" s="30">
        <v>1072.96</v>
      </c>
      <c r="AK266" s="30">
        <v>683.57</v>
      </c>
      <c r="AL266" s="30">
        <v>1915.39</v>
      </c>
      <c r="AM266" s="30">
        <v>1136.55</v>
      </c>
      <c r="AN266" s="30">
        <v>1977.94</v>
      </c>
      <c r="AO266" s="30">
        <v>653.87</v>
      </c>
      <c r="AP266" s="30">
        <v>1524.36</v>
      </c>
      <c r="AQ266" s="30">
        <v>3007.35</v>
      </c>
      <c r="AR266" s="30">
        <v>1257.94</v>
      </c>
      <c r="AS266" s="30">
        <v>506.21</v>
      </c>
      <c r="AT266" s="30">
        <v>548.11</v>
      </c>
      <c r="AU266" s="30">
        <v>6105.89</v>
      </c>
      <c r="AV266" s="30">
        <v>3492.95</v>
      </c>
      <c r="AW266" s="30">
        <v>2729.62</v>
      </c>
      <c r="AX266" s="30">
        <v>3356.3</v>
      </c>
      <c r="AY266" s="30">
        <v>704.63</v>
      </c>
      <c r="AZ266" s="30">
        <v>2975.46</v>
      </c>
      <c r="BA266" s="30">
        <v>6135.92</v>
      </c>
      <c r="BB266" s="30">
        <v>4804.1499999999996</v>
      </c>
      <c r="BC266" s="30">
        <v>1084.4100000000001</v>
      </c>
      <c r="BD266" s="30">
        <v>1372.51</v>
      </c>
      <c r="BE266" s="30">
        <v>1646.11</v>
      </c>
      <c r="BF266" s="29"/>
      <c r="BG266" s="30">
        <v>3124.65</v>
      </c>
      <c r="BH266" s="30">
        <v>1343.87</v>
      </c>
      <c r="BI266" s="30">
        <v>1985.06</v>
      </c>
      <c r="BJ266" s="30">
        <v>4413.6400000000003</v>
      </c>
      <c r="BK266" s="30">
        <v>1477.22</v>
      </c>
      <c r="BL266" s="30">
        <v>2481.17</v>
      </c>
      <c r="BM266" s="30">
        <v>2905.87</v>
      </c>
      <c r="BN266" s="30">
        <v>321.7</v>
      </c>
      <c r="BO266" s="30">
        <v>3197.83</v>
      </c>
      <c r="BP266" s="30">
        <v>777.13</v>
      </c>
      <c r="BQ266" s="30">
        <v>824.19</v>
      </c>
      <c r="BR266" s="30">
        <v>2342.1799999999998</v>
      </c>
      <c r="BS266" s="30">
        <v>220.53</v>
      </c>
      <c r="BT266" s="30">
        <v>243.94</v>
      </c>
      <c r="BU266" s="30">
        <v>1949.35</v>
      </c>
      <c r="BV266" s="30">
        <v>280.39999999999998</v>
      </c>
      <c r="BW266" s="30">
        <v>432.18</v>
      </c>
      <c r="BX266" s="30">
        <v>1295.6600000000001</v>
      </c>
      <c r="BY266" s="29"/>
      <c r="BZ266" s="29"/>
      <c r="CA266" s="29"/>
      <c r="CB266" s="29"/>
      <c r="CC266" s="30">
        <v>1652.95</v>
      </c>
      <c r="CD266" s="30">
        <v>296.77</v>
      </c>
      <c r="CE266" s="30">
        <v>162.56</v>
      </c>
      <c r="CF266" s="30">
        <v>119.43</v>
      </c>
      <c r="CG266" s="30">
        <v>339.89</v>
      </c>
    </row>
    <row r="267" spans="1:85" x14ac:dyDescent="0.3">
      <c r="A267" s="25" t="s">
        <v>340</v>
      </c>
      <c r="B267" s="30">
        <v>103161.8</v>
      </c>
      <c r="C267" s="29"/>
      <c r="D267" s="30">
        <v>2891.78</v>
      </c>
      <c r="E267" s="30">
        <v>11222.46</v>
      </c>
      <c r="F267" s="30">
        <v>24115.74</v>
      </c>
      <c r="G267" s="30">
        <v>5867.88</v>
      </c>
      <c r="H267" s="30">
        <v>6002.84</v>
      </c>
      <c r="I267" s="30">
        <v>3199.53</v>
      </c>
      <c r="J267" s="30">
        <v>9528.91</v>
      </c>
      <c r="K267" s="30">
        <v>8670.7000000000007</v>
      </c>
      <c r="L267" s="30">
        <v>3110.67</v>
      </c>
      <c r="M267" s="30">
        <v>9091.31</v>
      </c>
      <c r="N267" s="30">
        <v>5510.17</v>
      </c>
      <c r="O267" s="30">
        <v>3016.93</v>
      </c>
      <c r="P267" s="30">
        <v>4193.3900000000003</v>
      </c>
      <c r="Q267" s="30">
        <v>3805.73</v>
      </c>
      <c r="R267" s="29"/>
      <c r="S267" s="29"/>
      <c r="T267" s="29"/>
      <c r="U267" s="30">
        <v>1862.6</v>
      </c>
      <c r="V267" s="30">
        <v>614.13</v>
      </c>
      <c r="W267" s="29"/>
      <c r="X267" s="30">
        <v>2814.44</v>
      </c>
      <c r="Y267" s="30">
        <v>64.8</v>
      </c>
      <c r="Z267" s="30">
        <v>12.54</v>
      </c>
      <c r="AA267" s="30">
        <v>11222.46</v>
      </c>
      <c r="AB267" s="30">
        <v>2757.58</v>
      </c>
      <c r="AC267" s="30">
        <v>737.94</v>
      </c>
      <c r="AD267" s="30">
        <v>248.83</v>
      </c>
      <c r="AE267" s="30">
        <v>498.24</v>
      </c>
      <c r="AF267" s="30">
        <v>659.9</v>
      </c>
      <c r="AG267" s="30">
        <v>570.9</v>
      </c>
      <c r="AH267" s="30">
        <v>3353.08</v>
      </c>
      <c r="AI267" s="30">
        <v>1419.95</v>
      </c>
      <c r="AJ267" s="30">
        <v>1063.22</v>
      </c>
      <c r="AK267" s="30">
        <v>652.09</v>
      </c>
      <c r="AL267" s="30">
        <v>1837.9</v>
      </c>
      <c r="AM267" s="30">
        <v>1116.8</v>
      </c>
      <c r="AN267" s="30">
        <v>1896.25</v>
      </c>
      <c r="AO267" s="30">
        <v>632.80999999999995</v>
      </c>
      <c r="AP267" s="30">
        <v>1487.86</v>
      </c>
      <c r="AQ267" s="30">
        <v>2939.62</v>
      </c>
      <c r="AR267" s="30">
        <v>1211.83</v>
      </c>
      <c r="AS267" s="30">
        <v>488.94</v>
      </c>
      <c r="AT267" s="30">
        <v>541.99</v>
      </c>
      <c r="AU267" s="30">
        <v>5867.88</v>
      </c>
      <c r="AV267" s="30">
        <v>3364.97</v>
      </c>
      <c r="AW267" s="30">
        <v>2637.87</v>
      </c>
      <c r="AX267" s="30">
        <v>3199.53</v>
      </c>
      <c r="AY267" s="30">
        <v>689.39</v>
      </c>
      <c r="AZ267" s="30">
        <v>2894.16</v>
      </c>
      <c r="BA267" s="30">
        <v>5945.36</v>
      </c>
      <c r="BB267" s="30">
        <v>4566.29</v>
      </c>
      <c r="BC267" s="30">
        <v>1076.8800000000001</v>
      </c>
      <c r="BD267" s="30">
        <v>1348.27</v>
      </c>
      <c r="BE267" s="30">
        <v>1618.69</v>
      </c>
      <c r="BF267" s="29"/>
      <c r="BG267" s="30">
        <v>3110.67</v>
      </c>
      <c r="BH267" s="30">
        <v>1295.45</v>
      </c>
      <c r="BI267" s="30">
        <v>1975.86</v>
      </c>
      <c r="BJ267" s="30">
        <v>4372.92</v>
      </c>
      <c r="BK267" s="30">
        <v>1447.08</v>
      </c>
      <c r="BL267" s="30">
        <v>2384.5</v>
      </c>
      <c r="BM267" s="30">
        <v>2804.44</v>
      </c>
      <c r="BN267" s="30">
        <v>321.23</v>
      </c>
      <c r="BO267" s="30">
        <v>3016.93</v>
      </c>
      <c r="BP267" s="30">
        <v>784.1</v>
      </c>
      <c r="BQ267" s="30">
        <v>774.85</v>
      </c>
      <c r="BR267" s="30">
        <v>2167.33</v>
      </c>
      <c r="BS267" s="30">
        <v>215.87</v>
      </c>
      <c r="BT267" s="30">
        <v>251.24</v>
      </c>
      <c r="BU267" s="30">
        <v>1860.2</v>
      </c>
      <c r="BV267" s="30">
        <v>271.77</v>
      </c>
      <c r="BW267" s="30">
        <v>427.49</v>
      </c>
      <c r="BX267" s="30">
        <v>1246.27</v>
      </c>
      <c r="BY267" s="29"/>
      <c r="BZ267" s="29"/>
      <c r="CA267" s="29"/>
      <c r="CB267" s="29"/>
      <c r="CC267" s="30">
        <v>1574.99</v>
      </c>
      <c r="CD267" s="30">
        <v>287.62</v>
      </c>
      <c r="CE267" s="30">
        <v>155.88</v>
      </c>
      <c r="CF267" s="30">
        <v>119.01</v>
      </c>
      <c r="CG267" s="30">
        <v>339.24</v>
      </c>
    </row>
    <row r="268" spans="1:85" x14ac:dyDescent="0.3">
      <c r="A268" s="25" t="s">
        <v>341</v>
      </c>
      <c r="B268" s="30">
        <v>108625.18</v>
      </c>
      <c r="C268" s="29"/>
      <c r="D268" s="30">
        <v>3008.06</v>
      </c>
      <c r="E268" s="30">
        <v>11703.49</v>
      </c>
      <c r="F268" s="30">
        <v>25219.98</v>
      </c>
      <c r="G268" s="30">
        <v>6143.89</v>
      </c>
      <c r="H268" s="30">
        <v>6572.32</v>
      </c>
      <c r="I268" s="30">
        <v>3431.38</v>
      </c>
      <c r="J268" s="30">
        <v>10070</v>
      </c>
      <c r="K268" s="30">
        <v>9193.68</v>
      </c>
      <c r="L268" s="30">
        <v>3311.48</v>
      </c>
      <c r="M268" s="30">
        <v>9410.69</v>
      </c>
      <c r="N268" s="30">
        <v>5847.26</v>
      </c>
      <c r="O268" s="30">
        <v>3177.21</v>
      </c>
      <c r="P268" s="30">
        <v>4338.47</v>
      </c>
      <c r="Q268" s="30">
        <v>4137.6899999999996</v>
      </c>
      <c r="R268" s="29"/>
      <c r="S268" s="29"/>
      <c r="T268" s="29"/>
      <c r="U268" s="30">
        <v>1919.36</v>
      </c>
      <c r="V268" s="30">
        <v>646.73</v>
      </c>
      <c r="W268" s="29"/>
      <c r="X268" s="30">
        <v>2926.34</v>
      </c>
      <c r="Y268" s="30">
        <v>66.69</v>
      </c>
      <c r="Z268" s="30">
        <v>15.03</v>
      </c>
      <c r="AA268" s="30">
        <v>11703.49</v>
      </c>
      <c r="AB268" s="30">
        <v>2868.36</v>
      </c>
      <c r="AC268" s="30">
        <v>757.23</v>
      </c>
      <c r="AD268" s="30">
        <v>268.83999999999997</v>
      </c>
      <c r="AE268" s="30">
        <v>547.13</v>
      </c>
      <c r="AF268" s="30">
        <v>702.72</v>
      </c>
      <c r="AG268" s="30">
        <v>601.25</v>
      </c>
      <c r="AH268" s="30">
        <v>3403.01</v>
      </c>
      <c r="AI268" s="30">
        <v>1443.63</v>
      </c>
      <c r="AJ268" s="30">
        <v>1148.51</v>
      </c>
      <c r="AK268" s="30">
        <v>684.37</v>
      </c>
      <c r="AL268" s="30">
        <v>1923.47</v>
      </c>
      <c r="AM268" s="30">
        <v>1189.75</v>
      </c>
      <c r="AN268" s="30">
        <v>1964.67</v>
      </c>
      <c r="AO268" s="30">
        <v>673.33</v>
      </c>
      <c r="AP268" s="30">
        <v>1599.69</v>
      </c>
      <c r="AQ268" s="30">
        <v>3089.26</v>
      </c>
      <c r="AR268" s="30">
        <v>1266.97</v>
      </c>
      <c r="AS268" s="30">
        <v>501.61</v>
      </c>
      <c r="AT268" s="30">
        <v>586.17999999999995</v>
      </c>
      <c r="AU268" s="30">
        <v>6143.89</v>
      </c>
      <c r="AV268" s="30">
        <v>3662.77</v>
      </c>
      <c r="AW268" s="30">
        <v>2909.55</v>
      </c>
      <c r="AX268" s="30">
        <v>3431.38</v>
      </c>
      <c r="AY268" s="30">
        <v>740.75</v>
      </c>
      <c r="AZ268" s="30">
        <v>3069.28</v>
      </c>
      <c r="BA268" s="30">
        <v>6259.97</v>
      </c>
      <c r="BB268" s="30">
        <v>4866.75</v>
      </c>
      <c r="BC268" s="30">
        <v>1073.8599999999999</v>
      </c>
      <c r="BD268" s="30">
        <v>1367.42</v>
      </c>
      <c r="BE268" s="30">
        <v>1810.03</v>
      </c>
      <c r="BF268" s="29"/>
      <c r="BG268" s="30">
        <v>3311.48</v>
      </c>
      <c r="BH268" s="30">
        <v>1307.8599999999999</v>
      </c>
      <c r="BI268" s="30">
        <v>1997.55</v>
      </c>
      <c r="BJ268" s="30">
        <v>4610.05</v>
      </c>
      <c r="BK268" s="30">
        <v>1495.23</v>
      </c>
      <c r="BL268" s="30">
        <v>2516.36</v>
      </c>
      <c r="BM268" s="30">
        <v>2989.39</v>
      </c>
      <c r="BN268" s="30">
        <v>341.51</v>
      </c>
      <c r="BO268" s="30">
        <v>3177.21</v>
      </c>
      <c r="BP268" s="30">
        <v>838.39</v>
      </c>
      <c r="BQ268" s="30">
        <v>795.37</v>
      </c>
      <c r="BR268" s="30">
        <v>2203.88</v>
      </c>
      <c r="BS268" s="30">
        <v>228</v>
      </c>
      <c r="BT268" s="30">
        <v>272.82</v>
      </c>
      <c r="BU268" s="30">
        <v>2050.61</v>
      </c>
      <c r="BV268" s="30">
        <v>289.18</v>
      </c>
      <c r="BW268" s="30">
        <v>470.89</v>
      </c>
      <c r="BX268" s="30">
        <v>1327.02</v>
      </c>
      <c r="BY268" s="29"/>
      <c r="BZ268" s="29"/>
      <c r="CA268" s="29"/>
      <c r="CB268" s="29"/>
      <c r="CC268" s="30">
        <v>1616.88</v>
      </c>
      <c r="CD268" s="30">
        <v>302.48</v>
      </c>
      <c r="CE268" s="30">
        <v>162.4</v>
      </c>
      <c r="CF268" s="30">
        <v>125.76</v>
      </c>
      <c r="CG268" s="30">
        <v>358.57</v>
      </c>
    </row>
    <row r="269" spans="1:85" x14ac:dyDescent="0.3">
      <c r="A269" s="25" t="s">
        <v>342</v>
      </c>
      <c r="B269" s="30">
        <v>106051.98</v>
      </c>
      <c r="C269" s="29"/>
      <c r="D269" s="30">
        <v>2956.49</v>
      </c>
      <c r="E269" s="30">
        <v>11672.35</v>
      </c>
      <c r="F269" s="30">
        <v>25091.33</v>
      </c>
      <c r="G269" s="30">
        <v>5722.56</v>
      </c>
      <c r="H269" s="30">
        <v>5790.84</v>
      </c>
      <c r="I269" s="30">
        <v>3167.78</v>
      </c>
      <c r="J269" s="30">
        <v>9978.77</v>
      </c>
      <c r="K269" s="30">
        <v>8966.06</v>
      </c>
      <c r="L269" s="30">
        <v>3259.5</v>
      </c>
      <c r="M269" s="30">
        <v>9228.14</v>
      </c>
      <c r="N269" s="30">
        <v>5741.77</v>
      </c>
      <c r="O269" s="30">
        <v>3063.82</v>
      </c>
      <c r="P269" s="30">
        <v>4302.5600000000004</v>
      </c>
      <c r="Q269" s="30">
        <v>4107.7299999999996</v>
      </c>
      <c r="R269" s="29"/>
      <c r="S269" s="29"/>
      <c r="T269" s="29"/>
      <c r="U269" s="30">
        <v>1869.12</v>
      </c>
      <c r="V269" s="30">
        <v>640.29</v>
      </c>
      <c r="W269" s="29"/>
      <c r="X269" s="30">
        <v>2877.53</v>
      </c>
      <c r="Y269" s="30">
        <v>63.25</v>
      </c>
      <c r="Z269" s="30">
        <v>15.71</v>
      </c>
      <c r="AA269" s="30">
        <v>11672.35</v>
      </c>
      <c r="AB269" s="30">
        <v>2782.16</v>
      </c>
      <c r="AC269" s="30">
        <v>733.73</v>
      </c>
      <c r="AD269" s="30">
        <v>274.08</v>
      </c>
      <c r="AE269" s="30">
        <v>541.45000000000005</v>
      </c>
      <c r="AF269" s="30">
        <v>698.98</v>
      </c>
      <c r="AG269" s="30">
        <v>596.95000000000005</v>
      </c>
      <c r="AH269" s="30">
        <v>3445.65</v>
      </c>
      <c r="AI269" s="30">
        <v>1450.26</v>
      </c>
      <c r="AJ269" s="30">
        <v>1155.8599999999999</v>
      </c>
      <c r="AK269" s="30">
        <v>679.59</v>
      </c>
      <c r="AL269" s="30">
        <v>1886.65</v>
      </c>
      <c r="AM269" s="30">
        <v>1193.47</v>
      </c>
      <c r="AN269" s="30">
        <v>1941.75</v>
      </c>
      <c r="AO269" s="30">
        <v>669.78</v>
      </c>
      <c r="AP269" s="30">
        <v>1603.66</v>
      </c>
      <c r="AQ269" s="30">
        <v>3085.81</v>
      </c>
      <c r="AR269" s="30">
        <v>1264.76</v>
      </c>
      <c r="AS269" s="30">
        <v>493.32</v>
      </c>
      <c r="AT269" s="30">
        <v>593.41999999999996</v>
      </c>
      <c r="AU269" s="30">
        <v>5722.56</v>
      </c>
      <c r="AV269" s="30">
        <v>3210.93</v>
      </c>
      <c r="AW269" s="30">
        <v>2579.9</v>
      </c>
      <c r="AX269" s="30">
        <v>3167.78</v>
      </c>
      <c r="AY269" s="30">
        <v>737.88</v>
      </c>
      <c r="AZ269" s="30">
        <v>3059.07</v>
      </c>
      <c r="BA269" s="30">
        <v>6181.83</v>
      </c>
      <c r="BB269" s="30">
        <v>4692.24</v>
      </c>
      <c r="BC269" s="30">
        <v>1025.06</v>
      </c>
      <c r="BD269" s="30">
        <v>1466.03</v>
      </c>
      <c r="BE269" s="30">
        <v>1696.33</v>
      </c>
      <c r="BF269" s="29"/>
      <c r="BG269" s="30">
        <v>3259.5</v>
      </c>
      <c r="BH269" s="30">
        <v>1264.82</v>
      </c>
      <c r="BI269" s="30">
        <v>1943.17</v>
      </c>
      <c r="BJ269" s="30">
        <v>4503.67</v>
      </c>
      <c r="BK269" s="30">
        <v>1516.47</v>
      </c>
      <c r="BL269" s="30">
        <v>2490.56</v>
      </c>
      <c r="BM269" s="30">
        <v>2900.98</v>
      </c>
      <c r="BN269" s="30">
        <v>350.24</v>
      </c>
      <c r="BO269" s="30">
        <v>3063.82</v>
      </c>
      <c r="BP269" s="30">
        <v>850.79</v>
      </c>
      <c r="BQ269" s="30">
        <v>799.28</v>
      </c>
      <c r="BR269" s="30">
        <v>2151.56</v>
      </c>
      <c r="BS269" s="30">
        <v>227.24</v>
      </c>
      <c r="BT269" s="30">
        <v>273.69</v>
      </c>
      <c r="BU269" s="30">
        <v>2074.61</v>
      </c>
      <c r="BV269" s="30">
        <v>287.82</v>
      </c>
      <c r="BW269" s="30">
        <v>439.48</v>
      </c>
      <c r="BX269" s="30">
        <v>1305.82</v>
      </c>
      <c r="BY269" s="29"/>
      <c r="BZ269" s="29"/>
      <c r="CA269" s="29"/>
      <c r="CB269" s="29"/>
      <c r="CC269" s="30">
        <v>1569.6</v>
      </c>
      <c r="CD269" s="30">
        <v>299.51</v>
      </c>
      <c r="CE269" s="30">
        <v>158.16999999999999</v>
      </c>
      <c r="CF269" s="30">
        <v>129.37</v>
      </c>
      <c r="CG269" s="30">
        <v>352.75</v>
      </c>
    </row>
    <row r="270" spans="1:85" x14ac:dyDescent="0.3">
      <c r="A270" s="25" t="s">
        <v>343</v>
      </c>
      <c r="B270" s="30">
        <v>105185.72</v>
      </c>
      <c r="C270" s="29"/>
      <c r="D270" s="30">
        <v>2788.23</v>
      </c>
      <c r="E270" s="30">
        <v>11430.77</v>
      </c>
      <c r="F270" s="30">
        <v>24170.25</v>
      </c>
      <c r="G270" s="30">
        <v>6239.39</v>
      </c>
      <c r="H270" s="30">
        <v>6924.14</v>
      </c>
      <c r="I270" s="30">
        <v>3496.08</v>
      </c>
      <c r="J270" s="30">
        <v>9560.7099999999991</v>
      </c>
      <c r="K270" s="30">
        <v>8874.7000000000007</v>
      </c>
      <c r="L270" s="30">
        <v>3061.68</v>
      </c>
      <c r="M270" s="30">
        <v>9338.0400000000009</v>
      </c>
      <c r="N270" s="30">
        <v>5373.47</v>
      </c>
      <c r="O270" s="30">
        <v>2807.27</v>
      </c>
      <c r="P270" s="30">
        <v>4170.51</v>
      </c>
      <c r="Q270" s="30">
        <v>4087.21</v>
      </c>
      <c r="R270" s="29"/>
      <c r="S270" s="29"/>
      <c r="T270" s="29"/>
      <c r="U270" s="30">
        <v>1768.85</v>
      </c>
      <c r="V270" s="30">
        <v>617.82000000000005</v>
      </c>
      <c r="W270" s="29"/>
      <c r="X270" s="30">
        <v>2714.78</v>
      </c>
      <c r="Y270" s="30">
        <v>57.56</v>
      </c>
      <c r="Z270" s="30">
        <v>15.89</v>
      </c>
      <c r="AA270" s="30">
        <v>11430.77</v>
      </c>
      <c r="AB270" s="30">
        <v>2643.12</v>
      </c>
      <c r="AC270" s="30">
        <v>703.87</v>
      </c>
      <c r="AD270" s="30">
        <v>263.66000000000003</v>
      </c>
      <c r="AE270" s="30">
        <v>512.5</v>
      </c>
      <c r="AF270" s="30">
        <v>676.01</v>
      </c>
      <c r="AG270" s="30">
        <v>574.52</v>
      </c>
      <c r="AH270" s="30">
        <v>3306.91</v>
      </c>
      <c r="AI270" s="30">
        <v>1403.89</v>
      </c>
      <c r="AJ270" s="30">
        <v>1116.69</v>
      </c>
      <c r="AK270" s="30">
        <v>665.78</v>
      </c>
      <c r="AL270" s="30">
        <v>1796.41</v>
      </c>
      <c r="AM270" s="30">
        <v>1173.27</v>
      </c>
      <c r="AN270" s="30">
        <v>1865.47</v>
      </c>
      <c r="AO270" s="30">
        <v>649.42999999999995</v>
      </c>
      <c r="AP270" s="30">
        <v>1540.84</v>
      </c>
      <c r="AQ270" s="30">
        <v>2998.26</v>
      </c>
      <c r="AR270" s="30">
        <v>1226.07</v>
      </c>
      <c r="AS270" s="30">
        <v>475.42</v>
      </c>
      <c r="AT270" s="30">
        <v>578.12</v>
      </c>
      <c r="AU270" s="30">
        <v>6239.39</v>
      </c>
      <c r="AV270" s="30">
        <v>3861.48</v>
      </c>
      <c r="AW270" s="30">
        <v>3062.66</v>
      </c>
      <c r="AX270" s="30">
        <v>3496.08</v>
      </c>
      <c r="AY270" s="30">
        <v>709.49</v>
      </c>
      <c r="AZ270" s="30">
        <v>2970.61</v>
      </c>
      <c r="BA270" s="30">
        <v>5880.61</v>
      </c>
      <c r="BB270" s="30">
        <v>4335.6899999999996</v>
      </c>
      <c r="BC270" s="30">
        <v>984.29</v>
      </c>
      <c r="BD270" s="30">
        <v>1433.38</v>
      </c>
      <c r="BE270" s="30">
        <v>2018.84</v>
      </c>
      <c r="BF270" s="29"/>
      <c r="BG270" s="30">
        <v>3061.68</v>
      </c>
      <c r="BH270" s="30">
        <v>1238.06</v>
      </c>
      <c r="BI270" s="30">
        <v>1952.19</v>
      </c>
      <c r="BJ270" s="30">
        <v>4634.82</v>
      </c>
      <c r="BK270" s="30">
        <v>1512.97</v>
      </c>
      <c r="BL270" s="30">
        <v>2336.77</v>
      </c>
      <c r="BM270" s="30">
        <v>2690.2</v>
      </c>
      <c r="BN270" s="30">
        <v>346.5</v>
      </c>
      <c r="BO270" s="30">
        <v>2807.27</v>
      </c>
      <c r="BP270" s="30">
        <v>839.94</v>
      </c>
      <c r="BQ270" s="30">
        <v>782.73</v>
      </c>
      <c r="BR270" s="30">
        <v>2077.9</v>
      </c>
      <c r="BS270" s="30">
        <v>220.48</v>
      </c>
      <c r="BT270" s="30">
        <v>249.45</v>
      </c>
      <c r="BU270" s="30">
        <v>2065.04</v>
      </c>
      <c r="BV270" s="30">
        <v>280.54000000000002</v>
      </c>
      <c r="BW270" s="30">
        <v>506.18</v>
      </c>
      <c r="BX270" s="30">
        <v>1235.45</v>
      </c>
      <c r="BY270" s="29"/>
      <c r="BZ270" s="29"/>
      <c r="CA270" s="29"/>
      <c r="CB270" s="29"/>
      <c r="CC270" s="30">
        <v>1480.28</v>
      </c>
      <c r="CD270" s="30">
        <v>288.57</v>
      </c>
      <c r="CE270" s="30">
        <v>148.15</v>
      </c>
      <c r="CF270" s="30">
        <v>130.35</v>
      </c>
      <c r="CG270" s="30">
        <v>339.31</v>
      </c>
    </row>
    <row r="271" spans="1:85" x14ac:dyDescent="0.3">
      <c r="A271" s="25" t="s">
        <v>344</v>
      </c>
      <c r="B271" s="30">
        <v>106952.11</v>
      </c>
      <c r="C271" s="29"/>
      <c r="D271" s="30">
        <v>2753.24</v>
      </c>
      <c r="E271" s="30">
        <v>11652.03</v>
      </c>
      <c r="F271" s="30">
        <v>23616.85</v>
      </c>
      <c r="G271" s="30">
        <v>6458.82</v>
      </c>
      <c r="H271" s="30">
        <v>7501.61</v>
      </c>
      <c r="I271" s="30">
        <v>3724.17</v>
      </c>
      <c r="J271" s="30">
        <v>9807.44</v>
      </c>
      <c r="K271" s="30">
        <v>9193.89</v>
      </c>
      <c r="L271" s="30">
        <v>3158.72</v>
      </c>
      <c r="M271" s="30">
        <v>9489.02</v>
      </c>
      <c r="N271" s="30">
        <v>5619.12</v>
      </c>
      <c r="O271" s="30">
        <v>2846.43</v>
      </c>
      <c r="P271" s="30">
        <v>4056.52</v>
      </c>
      <c r="Q271" s="30">
        <v>4158.68</v>
      </c>
      <c r="R271" s="29"/>
      <c r="S271" s="29"/>
      <c r="T271" s="29"/>
      <c r="U271" s="30">
        <v>1789.18</v>
      </c>
      <c r="V271" s="30">
        <v>630.38</v>
      </c>
      <c r="W271" s="29"/>
      <c r="X271" s="30">
        <v>2680.39</v>
      </c>
      <c r="Y271" s="30">
        <v>56.27</v>
      </c>
      <c r="Z271" s="30">
        <v>16.579999999999998</v>
      </c>
      <c r="AA271" s="30">
        <v>11652.03</v>
      </c>
      <c r="AB271" s="30">
        <v>2613.37</v>
      </c>
      <c r="AC271" s="30">
        <v>703.42</v>
      </c>
      <c r="AD271" s="30">
        <v>251.8</v>
      </c>
      <c r="AE271" s="30">
        <v>553.98</v>
      </c>
      <c r="AF271" s="30">
        <v>681.73</v>
      </c>
      <c r="AG271" s="30">
        <v>558.86</v>
      </c>
      <c r="AH271" s="30">
        <v>3224.38</v>
      </c>
      <c r="AI271" s="30">
        <v>1354.91</v>
      </c>
      <c r="AJ271" s="30">
        <v>1064.33</v>
      </c>
      <c r="AK271" s="30">
        <v>660.47</v>
      </c>
      <c r="AL271" s="30">
        <v>1771.43</v>
      </c>
      <c r="AM271" s="30">
        <v>1165.9000000000001</v>
      </c>
      <c r="AN271" s="30">
        <v>1786.13</v>
      </c>
      <c r="AO271" s="30">
        <v>629.02</v>
      </c>
      <c r="AP271" s="30">
        <v>1461.54</v>
      </c>
      <c r="AQ271" s="30">
        <v>2897.78</v>
      </c>
      <c r="AR271" s="30">
        <v>1198.33</v>
      </c>
      <c r="AS271" s="30">
        <v>474.56</v>
      </c>
      <c r="AT271" s="30">
        <v>564.89</v>
      </c>
      <c r="AU271" s="30">
        <v>6458.82</v>
      </c>
      <c r="AV271" s="30">
        <v>4207.76</v>
      </c>
      <c r="AW271" s="30">
        <v>3293.86</v>
      </c>
      <c r="AX271" s="30">
        <v>3724.17</v>
      </c>
      <c r="AY271" s="30">
        <v>723.78</v>
      </c>
      <c r="AZ271" s="30">
        <v>3028.24</v>
      </c>
      <c r="BA271" s="30">
        <v>6055.41</v>
      </c>
      <c r="BB271" s="30">
        <v>4328.57</v>
      </c>
      <c r="BC271" s="30">
        <v>959.24</v>
      </c>
      <c r="BD271" s="30">
        <v>1520.86</v>
      </c>
      <c r="BE271" s="30">
        <v>2266.94</v>
      </c>
      <c r="BF271" s="29"/>
      <c r="BG271" s="30">
        <v>3158.72</v>
      </c>
      <c r="BH271" s="30">
        <v>1238.72</v>
      </c>
      <c r="BI271" s="30">
        <v>1991.89</v>
      </c>
      <c r="BJ271" s="30">
        <v>4710.92</v>
      </c>
      <c r="BK271" s="30">
        <v>1547.5</v>
      </c>
      <c r="BL271" s="30">
        <v>2468.7399999999998</v>
      </c>
      <c r="BM271" s="30">
        <v>2791.52</v>
      </c>
      <c r="BN271" s="30">
        <v>358.86</v>
      </c>
      <c r="BO271" s="30">
        <v>2846.43</v>
      </c>
      <c r="BP271" s="30">
        <v>862.74</v>
      </c>
      <c r="BQ271" s="30">
        <v>807.45</v>
      </c>
      <c r="BR271" s="30">
        <v>1947.65</v>
      </c>
      <c r="BS271" s="30">
        <v>221.68</v>
      </c>
      <c r="BT271" s="30">
        <v>217</v>
      </c>
      <c r="BU271" s="30">
        <v>2078.94</v>
      </c>
      <c r="BV271" s="30">
        <v>281.29000000000002</v>
      </c>
      <c r="BW271" s="30">
        <v>555.98</v>
      </c>
      <c r="BX271" s="30">
        <v>1242.47</v>
      </c>
      <c r="BY271" s="29"/>
      <c r="BZ271" s="29"/>
      <c r="CA271" s="29"/>
      <c r="CB271" s="29"/>
      <c r="CC271" s="30">
        <v>1491.72</v>
      </c>
      <c r="CD271" s="30">
        <v>297.45999999999998</v>
      </c>
      <c r="CE271" s="30">
        <v>148.53</v>
      </c>
      <c r="CF271" s="30">
        <v>135.93</v>
      </c>
      <c r="CG271" s="30">
        <v>345.92</v>
      </c>
    </row>
    <row r="272" spans="1:85" x14ac:dyDescent="0.3">
      <c r="A272" s="25" t="s">
        <v>345</v>
      </c>
      <c r="B272" s="30">
        <v>102705.92</v>
      </c>
      <c r="C272" s="29"/>
      <c r="D272" s="30">
        <v>2659.35</v>
      </c>
      <c r="E272" s="30">
        <v>11120.78</v>
      </c>
      <c r="F272" s="30">
        <v>22154.73</v>
      </c>
      <c r="G272" s="30">
        <v>6183.38</v>
      </c>
      <c r="H272" s="30">
        <v>7372.66</v>
      </c>
      <c r="I272" s="30">
        <v>3603.42</v>
      </c>
      <c r="J272" s="30">
        <v>9621.9599999999991</v>
      </c>
      <c r="K272" s="30">
        <v>8896.94</v>
      </c>
      <c r="L272" s="30">
        <v>3150.61</v>
      </c>
      <c r="M272" s="30">
        <v>9002.27</v>
      </c>
      <c r="N272" s="30">
        <v>5403.02</v>
      </c>
      <c r="O272" s="30">
        <v>2806.06</v>
      </c>
      <c r="P272" s="30">
        <v>3930.31</v>
      </c>
      <c r="Q272" s="30">
        <v>3959.32</v>
      </c>
      <c r="R272" s="29"/>
      <c r="S272" s="29"/>
      <c r="T272" s="29"/>
      <c r="U272" s="30">
        <v>1737.75</v>
      </c>
      <c r="V272" s="30">
        <v>605.46</v>
      </c>
      <c r="W272" s="29"/>
      <c r="X272" s="30">
        <v>2585.5300000000002</v>
      </c>
      <c r="Y272" s="30">
        <v>57.97</v>
      </c>
      <c r="Z272" s="30">
        <v>15.85</v>
      </c>
      <c r="AA272" s="30">
        <v>11120.78</v>
      </c>
      <c r="AB272" s="30">
        <v>2522.6999999999998</v>
      </c>
      <c r="AC272" s="30">
        <v>659.65</v>
      </c>
      <c r="AD272" s="30">
        <v>229.81</v>
      </c>
      <c r="AE272" s="30">
        <v>499.43</v>
      </c>
      <c r="AF272" s="30">
        <v>627.28</v>
      </c>
      <c r="AG272" s="30">
        <v>514.66</v>
      </c>
      <c r="AH272" s="30">
        <v>3055.41</v>
      </c>
      <c r="AI272" s="30">
        <v>1301.5899999999999</v>
      </c>
      <c r="AJ272" s="30">
        <v>961.58</v>
      </c>
      <c r="AK272" s="30">
        <v>616.59</v>
      </c>
      <c r="AL272" s="30">
        <v>1663.87</v>
      </c>
      <c r="AM272" s="30">
        <v>1095.28</v>
      </c>
      <c r="AN272" s="30">
        <v>1676.68</v>
      </c>
      <c r="AO272" s="30">
        <v>581.08000000000004</v>
      </c>
      <c r="AP272" s="30">
        <v>1327.52</v>
      </c>
      <c r="AQ272" s="30">
        <v>2705.61</v>
      </c>
      <c r="AR272" s="30">
        <v>1142.79</v>
      </c>
      <c r="AS272" s="30">
        <v>447.75</v>
      </c>
      <c r="AT272" s="30">
        <v>525.42999999999995</v>
      </c>
      <c r="AU272" s="30">
        <v>6183.38</v>
      </c>
      <c r="AV272" s="30">
        <v>4162.67</v>
      </c>
      <c r="AW272" s="30">
        <v>3209.99</v>
      </c>
      <c r="AX272" s="30">
        <v>3603.42</v>
      </c>
      <c r="AY272" s="30">
        <v>705.66</v>
      </c>
      <c r="AZ272" s="30">
        <v>2946.25</v>
      </c>
      <c r="BA272" s="30">
        <v>5970.04</v>
      </c>
      <c r="BB272" s="30">
        <v>4126.66</v>
      </c>
      <c r="BC272" s="30">
        <v>895.78</v>
      </c>
      <c r="BD272" s="30">
        <v>1467.2</v>
      </c>
      <c r="BE272" s="30">
        <v>2285.16</v>
      </c>
      <c r="BF272" s="29"/>
      <c r="BG272" s="30">
        <v>3150.61</v>
      </c>
      <c r="BH272" s="30">
        <v>1170.72</v>
      </c>
      <c r="BI272" s="30">
        <v>1956.23</v>
      </c>
      <c r="BJ272" s="30">
        <v>4390.87</v>
      </c>
      <c r="BK272" s="30">
        <v>1484.45</v>
      </c>
      <c r="BL272" s="30">
        <v>2276.19</v>
      </c>
      <c r="BM272" s="30">
        <v>2774.19</v>
      </c>
      <c r="BN272" s="30">
        <v>352.64</v>
      </c>
      <c r="BO272" s="30">
        <v>2806.06</v>
      </c>
      <c r="BP272" s="30">
        <v>857.09</v>
      </c>
      <c r="BQ272" s="30">
        <v>815.69</v>
      </c>
      <c r="BR272" s="30">
        <v>1871.11</v>
      </c>
      <c r="BS272" s="30">
        <v>213.08</v>
      </c>
      <c r="BT272" s="30">
        <v>173.34</v>
      </c>
      <c r="BU272" s="30">
        <v>1936.15</v>
      </c>
      <c r="BV272" s="30">
        <v>267.58</v>
      </c>
      <c r="BW272" s="30">
        <v>548.33000000000004</v>
      </c>
      <c r="BX272" s="30">
        <v>1207.26</v>
      </c>
      <c r="BY272" s="29"/>
      <c r="BZ272" s="29"/>
      <c r="CA272" s="29"/>
      <c r="CB272" s="29"/>
      <c r="CC272" s="30">
        <v>1443.37</v>
      </c>
      <c r="CD272" s="30">
        <v>294.38</v>
      </c>
      <c r="CE272" s="30">
        <v>142.24</v>
      </c>
      <c r="CF272" s="30">
        <v>134.16999999999999</v>
      </c>
      <c r="CG272" s="30">
        <v>329.05</v>
      </c>
    </row>
    <row r="273" spans="1:85" x14ac:dyDescent="0.3">
      <c r="A273" s="25" t="s">
        <v>346</v>
      </c>
      <c r="B273" s="30">
        <v>96161.41</v>
      </c>
      <c r="C273" s="29"/>
      <c r="D273" s="30">
        <v>2593.84</v>
      </c>
      <c r="E273" s="30">
        <v>10587.04</v>
      </c>
      <c r="F273" s="30">
        <v>20936.45</v>
      </c>
      <c r="G273" s="30">
        <v>5257.43</v>
      </c>
      <c r="H273" s="30">
        <v>5832.33</v>
      </c>
      <c r="I273" s="30">
        <v>3125.55</v>
      </c>
      <c r="J273" s="30">
        <v>9345.06</v>
      </c>
      <c r="K273" s="30">
        <v>8179.56</v>
      </c>
      <c r="L273" s="30">
        <v>3115.76</v>
      </c>
      <c r="M273" s="30">
        <v>8541.32</v>
      </c>
      <c r="N273" s="30">
        <v>5443.97</v>
      </c>
      <c r="O273" s="30">
        <v>2731</v>
      </c>
      <c r="P273" s="30">
        <v>3831.25</v>
      </c>
      <c r="Q273" s="30">
        <v>3871.33</v>
      </c>
      <c r="R273" s="29"/>
      <c r="S273" s="29"/>
      <c r="T273" s="29"/>
      <c r="U273" s="30">
        <v>1684.46</v>
      </c>
      <c r="V273" s="30">
        <v>592.97</v>
      </c>
      <c r="W273" s="29"/>
      <c r="X273" s="30">
        <v>2523.67</v>
      </c>
      <c r="Y273" s="30">
        <v>53.73</v>
      </c>
      <c r="Z273" s="30">
        <v>16.43</v>
      </c>
      <c r="AA273" s="30">
        <v>10587.04</v>
      </c>
      <c r="AB273" s="30">
        <v>2484.1799999999998</v>
      </c>
      <c r="AC273" s="30">
        <v>626.02</v>
      </c>
      <c r="AD273" s="30">
        <v>216.74</v>
      </c>
      <c r="AE273" s="30">
        <v>485.49</v>
      </c>
      <c r="AF273" s="30">
        <v>587.64</v>
      </c>
      <c r="AG273" s="30">
        <v>482.5</v>
      </c>
      <c r="AH273" s="30">
        <v>2766.53</v>
      </c>
      <c r="AI273" s="30">
        <v>1218.73</v>
      </c>
      <c r="AJ273" s="30">
        <v>899.39</v>
      </c>
      <c r="AK273" s="30">
        <v>584.41</v>
      </c>
      <c r="AL273" s="30">
        <v>1571.61</v>
      </c>
      <c r="AM273" s="30">
        <v>1040.95</v>
      </c>
      <c r="AN273" s="30">
        <v>1586.62</v>
      </c>
      <c r="AO273" s="30">
        <v>550.08000000000004</v>
      </c>
      <c r="AP273" s="30">
        <v>1246.5899999999999</v>
      </c>
      <c r="AQ273" s="30">
        <v>2548.4499999999998</v>
      </c>
      <c r="AR273" s="30">
        <v>1100.6500000000001</v>
      </c>
      <c r="AS273" s="30">
        <v>439.27</v>
      </c>
      <c r="AT273" s="30">
        <v>500.63</v>
      </c>
      <c r="AU273" s="30">
        <v>5257.43</v>
      </c>
      <c r="AV273" s="30">
        <v>3288.22</v>
      </c>
      <c r="AW273" s="30">
        <v>2544.11</v>
      </c>
      <c r="AX273" s="30">
        <v>3125.55</v>
      </c>
      <c r="AY273" s="30">
        <v>693.67</v>
      </c>
      <c r="AZ273" s="30">
        <v>2886.96</v>
      </c>
      <c r="BA273" s="30">
        <v>5764.44</v>
      </c>
      <c r="BB273" s="30">
        <v>3988.88</v>
      </c>
      <c r="BC273" s="30">
        <v>865.1</v>
      </c>
      <c r="BD273" s="30">
        <v>1278.6199999999999</v>
      </c>
      <c r="BE273" s="30">
        <v>1924.78</v>
      </c>
      <c r="BF273" s="29"/>
      <c r="BG273" s="30">
        <v>3115.76</v>
      </c>
      <c r="BH273" s="30">
        <v>1121.3599999999999</v>
      </c>
      <c r="BI273" s="30">
        <v>1911.43</v>
      </c>
      <c r="BJ273" s="30">
        <v>4062.79</v>
      </c>
      <c r="BK273" s="30">
        <v>1445.74</v>
      </c>
      <c r="BL273" s="30">
        <v>2383.0500000000002</v>
      </c>
      <c r="BM273" s="30">
        <v>2707.08</v>
      </c>
      <c r="BN273" s="30">
        <v>353.85</v>
      </c>
      <c r="BO273" s="30">
        <v>2731</v>
      </c>
      <c r="BP273" s="30">
        <v>868.76</v>
      </c>
      <c r="BQ273" s="30">
        <v>823.45</v>
      </c>
      <c r="BR273" s="30">
        <v>1788.39</v>
      </c>
      <c r="BS273" s="30">
        <v>210.1</v>
      </c>
      <c r="BT273" s="30">
        <v>140.56</v>
      </c>
      <c r="BU273" s="30">
        <v>1970.4</v>
      </c>
      <c r="BV273" s="30">
        <v>262.61</v>
      </c>
      <c r="BW273" s="30">
        <v>462.57</v>
      </c>
      <c r="BX273" s="30">
        <v>1175.74</v>
      </c>
      <c r="BY273" s="29"/>
      <c r="BZ273" s="29"/>
      <c r="CA273" s="29"/>
      <c r="CB273" s="29"/>
      <c r="CC273" s="30">
        <v>1392.48</v>
      </c>
      <c r="CD273" s="30">
        <v>291.98</v>
      </c>
      <c r="CE273" s="30">
        <v>138.83000000000001</v>
      </c>
      <c r="CF273" s="30">
        <v>132.65</v>
      </c>
      <c r="CG273" s="30">
        <v>321.49</v>
      </c>
    </row>
    <row r="274" spans="1:85" x14ac:dyDescent="0.3">
      <c r="A274" s="25" t="s">
        <v>347</v>
      </c>
      <c r="B274" s="30">
        <v>98630.14</v>
      </c>
      <c r="C274" s="29"/>
      <c r="D274" s="30">
        <v>2715.74</v>
      </c>
      <c r="E274" s="30">
        <v>10596.3</v>
      </c>
      <c r="F274" s="30">
        <v>20941.939999999999</v>
      </c>
      <c r="G274" s="30">
        <v>5198.9799999999996</v>
      </c>
      <c r="H274" s="30">
        <v>5967.05</v>
      </c>
      <c r="I274" s="30">
        <v>3180.42</v>
      </c>
      <c r="J274" s="30">
        <v>9894.5400000000009</v>
      </c>
      <c r="K274" s="30">
        <v>8575.66</v>
      </c>
      <c r="L274" s="30">
        <v>3384.5</v>
      </c>
      <c r="M274" s="30">
        <v>8508.51</v>
      </c>
      <c r="N274" s="30">
        <v>5846.26</v>
      </c>
      <c r="O274" s="30">
        <v>2979.84</v>
      </c>
      <c r="P274" s="30">
        <v>3908.28</v>
      </c>
      <c r="Q274" s="30">
        <v>4036.96</v>
      </c>
      <c r="R274" s="29"/>
      <c r="S274" s="29"/>
      <c r="T274" s="29"/>
      <c r="U274" s="30">
        <v>1739.13</v>
      </c>
      <c r="V274" s="30">
        <v>617.4</v>
      </c>
      <c r="W274" s="29"/>
      <c r="X274" s="30">
        <v>2643.24</v>
      </c>
      <c r="Y274" s="30">
        <v>54.19</v>
      </c>
      <c r="Z274" s="30">
        <v>18.309999999999999</v>
      </c>
      <c r="AA274" s="30">
        <v>10596.3</v>
      </c>
      <c r="AB274" s="30">
        <v>2580.87</v>
      </c>
      <c r="AC274" s="30">
        <v>622.59</v>
      </c>
      <c r="AD274" s="30">
        <v>216.27</v>
      </c>
      <c r="AE274" s="30">
        <v>477.05</v>
      </c>
      <c r="AF274" s="30">
        <v>578.41999999999996</v>
      </c>
      <c r="AG274" s="30">
        <v>473.01</v>
      </c>
      <c r="AH274" s="30">
        <v>2773.31</v>
      </c>
      <c r="AI274" s="30">
        <v>1222.2</v>
      </c>
      <c r="AJ274" s="30">
        <v>877.09</v>
      </c>
      <c r="AK274" s="30">
        <v>579.91</v>
      </c>
      <c r="AL274" s="30">
        <v>1577.03</v>
      </c>
      <c r="AM274" s="30">
        <v>1042.78</v>
      </c>
      <c r="AN274" s="30">
        <v>1560.22</v>
      </c>
      <c r="AO274" s="30">
        <v>547.86</v>
      </c>
      <c r="AP274" s="30">
        <v>1238.54</v>
      </c>
      <c r="AQ274" s="30">
        <v>2527.4</v>
      </c>
      <c r="AR274" s="30">
        <v>1110.1099999999999</v>
      </c>
      <c r="AS274" s="30">
        <v>436.14</v>
      </c>
      <c r="AT274" s="30">
        <v>501.13</v>
      </c>
      <c r="AU274" s="30">
        <v>5198.9799999999996</v>
      </c>
      <c r="AV274" s="30">
        <v>3375.36</v>
      </c>
      <c r="AW274" s="30">
        <v>2591.69</v>
      </c>
      <c r="AX274" s="30">
        <v>3180.42</v>
      </c>
      <c r="AY274" s="30">
        <v>737.11</v>
      </c>
      <c r="AZ274" s="30">
        <v>3016.74</v>
      </c>
      <c r="BA274" s="30">
        <v>6140.7</v>
      </c>
      <c r="BB274" s="30">
        <v>4240.8100000000004</v>
      </c>
      <c r="BC274" s="30">
        <v>860.63</v>
      </c>
      <c r="BD274" s="30">
        <v>1342.91</v>
      </c>
      <c r="BE274" s="30">
        <v>2004.38</v>
      </c>
      <c r="BF274" s="29"/>
      <c r="BG274" s="30">
        <v>3384.5</v>
      </c>
      <c r="BH274" s="30">
        <v>1113.22</v>
      </c>
      <c r="BI274" s="30">
        <v>1954.27</v>
      </c>
      <c r="BJ274" s="30">
        <v>3987.81</v>
      </c>
      <c r="BK274" s="30">
        <v>1453.21</v>
      </c>
      <c r="BL274" s="30">
        <v>2524.19</v>
      </c>
      <c r="BM274" s="30">
        <v>2949.52</v>
      </c>
      <c r="BN274" s="30">
        <v>372.54</v>
      </c>
      <c r="BO274" s="30">
        <v>2979.84</v>
      </c>
      <c r="BP274" s="30">
        <v>921.17</v>
      </c>
      <c r="BQ274" s="30">
        <v>832.87</v>
      </c>
      <c r="BR274" s="30">
        <v>1790.02</v>
      </c>
      <c r="BS274" s="30">
        <v>218.76</v>
      </c>
      <c r="BT274" s="30">
        <v>145.46</v>
      </c>
      <c r="BU274" s="30">
        <v>2049.02</v>
      </c>
      <c r="BV274" s="30">
        <v>271.86</v>
      </c>
      <c r="BW274" s="30">
        <v>471.99</v>
      </c>
      <c r="BX274" s="30">
        <v>1244.0999999999999</v>
      </c>
      <c r="BY274" s="29"/>
      <c r="BZ274" s="29"/>
      <c r="CA274" s="29"/>
      <c r="CB274" s="29"/>
      <c r="CC274" s="30">
        <v>1432.63</v>
      </c>
      <c r="CD274" s="30">
        <v>306.51</v>
      </c>
      <c r="CE274" s="30">
        <v>147.13</v>
      </c>
      <c r="CF274" s="30">
        <v>138.34</v>
      </c>
      <c r="CG274" s="30">
        <v>331.93</v>
      </c>
    </row>
    <row r="275" spans="1:85" x14ac:dyDescent="0.3">
      <c r="A275" s="25" t="s">
        <v>348</v>
      </c>
      <c r="B275" s="30">
        <v>101847.41</v>
      </c>
      <c r="C275" s="29"/>
      <c r="D275" s="30">
        <v>2749.58</v>
      </c>
      <c r="E275" s="30">
        <v>11177.72</v>
      </c>
      <c r="F275" s="30">
        <v>22783.75</v>
      </c>
      <c r="G275" s="30">
        <v>4874.93</v>
      </c>
      <c r="H275" s="30">
        <v>4983.93</v>
      </c>
      <c r="I275" s="30">
        <v>2912.66</v>
      </c>
      <c r="J275" s="30">
        <v>10445.67</v>
      </c>
      <c r="K275" s="30">
        <v>8744.82</v>
      </c>
      <c r="L275" s="30">
        <v>3539.43</v>
      </c>
      <c r="M275" s="30">
        <v>8782.43</v>
      </c>
      <c r="N275" s="30">
        <v>6129.91</v>
      </c>
      <c r="O275" s="30">
        <v>3063.21</v>
      </c>
      <c r="P275" s="30">
        <v>4383.0200000000004</v>
      </c>
      <c r="Q275" s="30">
        <v>4245.03</v>
      </c>
      <c r="R275" s="29"/>
      <c r="S275" s="29"/>
      <c r="T275" s="29"/>
      <c r="U275" s="30">
        <v>1803.49</v>
      </c>
      <c r="V275" s="30">
        <v>653.5</v>
      </c>
      <c r="W275" s="29"/>
      <c r="X275" s="30">
        <v>2674.12</v>
      </c>
      <c r="Y275" s="30">
        <v>54.76</v>
      </c>
      <c r="Z275" s="30">
        <v>20.7</v>
      </c>
      <c r="AA275" s="30">
        <v>11177.72</v>
      </c>
      <c r="AB275" s="30">
        <v>2811.5</v>
      </c>
      <c r="AC275" s="30">
        <v>651.16999999999996</v>
      </c>
      <c r="AD275" s="30">
        <v>230.1</v>
      </c>
      <c r="AE275" s="30">
        <v>531.51</v>
      </c>
      <c r="AF275" s="30">
        <v>615.38</v>
      </c>
      <c r="AG275" s="30">
        <v>503.14</v>
      </c>
      <c r="AH275" s="30">
        <v>2979.33</v>
      </c>
      <c r="AI275" s="30">
        <v>1368.16</v>
      </c>
      <c r="AJ275" s="30">
        <v>949.94</v>
      </c>
      <c r="AK275" s="30">
        <v>629.27</v>
      </c>
      <c r="AL275" s="30">
        <v>1658.21</v>
      </c>
      <c r="AM275" s="30">
        <v>1133.04</v>
      </c>
      <c r="AN275" s="30">
        <v>1707.71</v>
      </c>
      <c r="AO275" s="30">
        <v>583.64</v>
      </c>
      <c r="AP275" s="30">
        <v>1358.71</v>
      </c>
      <c r="AQ275" s="30">
        <v>2815.13</v>
      </c>
      <c r="AR275" s="30">
        <v>1246.2</v>
      </c>
      <c r="AS275" s="30">
        <v>463.16</v>
      </c>
      <c r="AT275" s="30">
        <v>548.46</v>
      </c>
      <c r="AU275" s="30">
        <v>4874.93</v>
      </c>
      <c r="AV275" s="30">
        <v>2801.02</v>
      </c>
      <c r="AW275" s="30">
        <v>2182.91</v>
      </c>
      <c r="AX275" s="30">
        <v>2912.66</v>
      </c>
      <c r="AY275" s="30">
        <v>794.41</v>
      </c>
      <c r="AZ275" s="30">
        <v>3223.94</v>
      </c>
      <c r="BA275" s="30">
        <v>6427.31</v>
      </c>
      <c r="BB275" s="30">
        <v>4401.95</v>
      </c>
      <c r="BC275" s="30">
        <v>947.86</v>
      </c>
      <c r="BD275" s="30">
        <v>1469.5</v>
      </c>
      <c r="BE275" s="30">
        <v>1789.86</v>
      </c>
      <c r="BF275" s="29"/>
      <c r="BG275" s="30">
        <v>3539.43</v>
      </c>
      <c r="BH275" s="30">
        <v>1159.67</v>
      </c>
      <c r="BI275" s="30">
        <v>2051.7600000000002</v>
      </c>
      <c r="BJ275" s="30">
        <v>4009.14</v>
      </c>
      <c r="BK275" s="30">
        <v>1561.85</v>
      </c>
      <c r="BL275" s="30">
        <v>2658.72</v>
      </c>
      <c r="BM275" s="30">
        <v>3067.62</v>
      </c>
      <c r="BN275" s="30">
        <v>403.57</v>
      </c>
      <c r="BO275" s="30">
        <v>3063.21</v>
      </c>
      <c r="BP275" s="30">
        <v>996.43</v>
      </c>
      <c r="BQ275" s="30">
        <v>872.49</v>
      </c>
      <c r="BR275" s="30">
        <v>2126.4899999999998</v>
      </c>
      <c r="BS275" s="30">
        <v>233.08</v>
      </c>
      <c r="BT275" s="30">
        <v>154.53</v>
      </c>
      <c r="BU275" s="30">
        <v>2233.65</v>
      </c>
      <c r="BV275" s="30">
        <v>287.72000000000003</v>
      </c>
      <c r="BW275" s="30">
        <v>419.81</v>
      </c>
      <c r="BX275" s="30">
        <v>1303.8499999999999</v>
      </c>
      <c r="BY275" s="29"/>
      <c r="BZ275" s="29"/>
      <c r="CA275" s="29"/>
      <c r="CB275" s="29"/>
      <c r="CC275" s="30">
        <v>1476.5</v>
      </c>
      <c r="CD275" s="30">
        <v>326.99</v>
      </c>
      <c r="CE275" s="30">
        <v>152.96</v>
      </c>
      <c r="CF275" s="30">
        <v>152.25</v>
      </c>
      <c r="CG275" s="30">
        <v>348.29</v>
      </c>
    </row>
    <row r="276" spans="1:85" x14ac:dyDescent="0.3">
      <c r="A276" s="25" t="s">
        <v>349</v>
      </c>
      <c r="B276" s="30">
        <v>104864.92</v>
      </c>
      <c r="C276" s="29"/>
      <c r="D276" s="30">
        <v>2853.75</v>
      </c>
      <c r="E276" s="30">
        <v>11787.25</v>
      </c>
      <c r="F276" s="30">
        <v>24107.34</v>
      </c>
      <c r="G276" s="30">
        <v>4612.32</v>
      </c>
      <c r="H276" s="30">
        <v>4059.74</v>
      </c>
      <c r="I276" s="30">
        <v>2727.13</v>
      </c>
      <c r="J276" s="30">
        <v>10996.88</v>
      </c>
      <c r="K276" s="30">
        <v>9151.75</v>
      </c>
      <c r="L276" s="30">
        <v>3755.42</v>
      </c>
      <c r="M276" s="30">
        <v>9088.82</v>
      </c>
      <c r="N276" s="30">
        <v>6423.88</v>
      </c>
      <c r="O276" s="30">
        <v>3231.71</v>
      </c>
      <c r="P276" s="30">
        <v>4538.63</v>
      </c>
      <c r="Q276" s="30">
        <v>4386.54</v>
      </c>
      <c r="R276" s="29"/>
      <c r="S276" s="29"/>
      <c r="T276" s="29"/>
      <c r="U276" s="30">
        <v>1860.71</v>
      </c>
      <c r="V276" s="30">
        <v>675.69</v>
      </c>
      <c r="W276" s="29"/>
      <c r="X276" s="30">
        <v>2775.53</v>
      </c>
      <c r="Y276" s="30">
        <v>55.5</v>
      </c>
      <c r="Z276" s="30">
        <v>22.73</v>
      </c>
      <c r="AA276" s="30">
        <v>11787.25</v>
      </c>
      <c r="AB276" s="30">
        <v>3018.97</v>
      </c>
      <c r="AC276" s="30">
        <v>674.16</v>
      </c>
      <c r="AD276" s="30">
        <v>245.69</v>
      </c>
      <c r="AE276" s="30">
        <v>594.96</v>
      </c>
      <c r="AF276" s="30">
        <v>665.26</v>
      </c>
      <c r="AG276" s="30">
        <v>530.28</v>
      </c>
      <c r="AH276" s="30">
        <v>3099.18</v>
      </c>
      <c r="AI276" s="30">
        <v>1409.76</v>
      </c>
      <c r="AJ276" s="30">
        <v>1034.3</v>
      </c>
      <c r="AK276" s="30">
        <v>666.68</v>
      </c>
      <c r="AL276" s="30">
        <v>1741.55</v>
      </c>
      <c r="AM276" s="30">
        <v>1214.77</v>
      </c>
      <c r="AN276" s="30">
        <v>1772.49</v>
      </c>
      <c r="AO276" s="30">
        <v>608.6</v>
      </c>
      <c r="AP276" s="30">
        <v>1455.8</v>
      </c>
      <c r="AQ276" s="30">
        <v>3004.91</v>
      </c>
      <c r="AR276" s="30">
        <v>1304.8900000000001</v>
      </c>
      <c r="AS276" s="30">
        <v>478.65</v>
      </c>
      <c r="AT276" s="30">
        <v>586.46</v>
      </c>
      <c r="AU276" s="30">
        <v>4612.32</v>
      </c>
      <c r="AV276" s="30">
        <v>2261.02</v>
      </c>
      <c r="AW276" s="30">
        <v>1798.72</v>
      </c>
      <c r="AX276" s="30">
        <v>2727.13</v>
      </c>
      <c r="AY276" s="30">
        <v>837.93</v>
      </c>
      <c r="AZ276" s="30">
        <v>3383.05</v>
      </c>
      <c r="BA276" s="30">
        <v>6775.89</v>
      </c>
      <c r="BB276" s="30">
        <v>4596.3599999999997</v>
      </c>
      <c r="BC276" s="30">
        <v>965.01</v>
      </c>
      <c r="BD276" s="30">
        <v>1893.35</v>
      </c>
      <c r="BE276" s="30">
        <v>1545.44</v>
      </c>
      <c r="BF276" s="29"/>
      <c r="BG276" s="30">
        <v>3755.42</v>
      </c>
      <c r="BH276" s="30">
        <v>1198.92</v>
      </c>
      <c r="BI276" s="30">
        <v>2133.3200000000002</v>
      </c>
      <c r="BJ276" s="30">
        <v>4099.12</v>
      </c>
      <c r="BK276" s="30">
        <v>1657.46</v>
      </c>
      <c r="BL276" s="30">
        <v>2762.19</v>
      </c>
      <c r="BM276" s="30">
        <v>3223.06</v>
      </c>
      <c r="BN276" s="30">
        <v>438.64</v>
      </c>
      <c r="BO276" s="30">
        <v>3231.71</v>
      </c>
      <c r="BP276" s="30">
        <v>1084.8399999999999</v>
      </c>
      <c r="BQ276" s="30">
        <v>867.55</v>
      </c>
      <c r="BR276" s="30">
        <v>2178.1999999999998</v>
      </c>
      <c r="BS276" s="30">
        <v>244.12</v>
      </c>
      <c r="BT276" s="30">
        <v>163.92</v>
      </c>
      <c r="BU276" s="30">
        <v>2350.23</v>
      </c>
      <c r="BV276" s="30">
        <v>299.97000000000003</v>
      </c>
      <c r="BW276" s="30">
        <v>366.07</v>
      </c>
      <c r="BX276" s="30">
        <v>1370.27</v>
      </c>
      <c r="BY276" s="29"/>
      <c r="BZ276" s="29"/>
      <c r="CA276" s="29"/>
      <c r="CB276" s="29"/>
      <c r="CC276" s="30">
        <v>1518.28</v>
      </c>
      <c r="CD276" s="30">
        <v>342.43</v>
      </c>
      <c r="CE276" s="30">
        <v>150.97999999999999</v>
      </c>
      <c r="CF276" s="30">
        <v>162.43</v>
      </c>
      <c r="CG276" s="30">
        <v>362.28</v>
      </c>
    </row>
    <row r="277" spans="1:85" x14ac:dyDescent="0.3">
      <c r="A277" s="25" t="s">
        <v>350</v>
      </c>
      <c r="B277" s="30">
        <v>102211.78</v>
      </c>
      <c r="C277" s="29"/>
      <c r="D277" s="30">
        <v>2738.35</v>
      </c>
      <c r="E277" s="30">
        <v>11011.41</v>
      </c>
      <c r="F277" s="30">
        <v>22606.799999999999</v>
      </c>
      <c r="G277" s="30">
        <v>4693.18</v>
      </c>
      <c r="H277" s="30">
        <v>4939.18</v>
      </c>
      <c r="I277" s="30">
        <v>2918.84</v>
      </c>
      <c r="J277" s="30">
        <v>10570.71</v>
      </c>
      <c r="K277" s="30">
        <v>9271.7999999999993</v>
      </c>
      <c r="L277" s="30">
        <v>3405.4</v>
      </c>
      <c r="M277" s="30">
        <v>9168.57</v>
      </c>
      <c r="N277" s="30">
        <v>6193.88</v>
      </c>
      <c r="O277" s="30">
        <v>3151.79</v>
      </c>
      <c r="P277" s="30">
        <v>4338.92</v>
      </c>
      <c r="Q277" s="30">
        <v>4316.0600000000004</v>
      </c>
      <c r="R277" s="29"/>
      <c r="S277" s="29"/>
      <c r="T277" s="29"/>
      <c r="U277" s="30">
        <v>1626.14</v>
      </c>
      <c r="V277" s="30">
        <v>662.02</v>
      </c>
      <c r="W277" s="29"/>
      <c r="X277" s="30">
        <v>2662.39</v>
      </c>
      <c r="Y277" s="30">
        <v>53.03</v>
      </c>
      <c r="Z277" s="30">
        <v>22.92</v>
      </c>
      <c r="AA277" s="30">
        <v>11011.41</v>
      </c>
      <c r="AB277" s="30">
        <v>2832.8</v>
      </c>
      <c r="AC277" s="30">
        <v>623.77</v>
      </c>
      <c r="AD277" s="30">
        <v>228.41</v>
      </c>
      <c r="AE277" s="30">
        <v>543.28</v>
      </c>
      <c r="AF277" s="30">
        <v>621.30999999999995</v>
      </c>
      <c r="AG277" s="30">
        <v>488.16</v>
      </c>
      <c r="AH277" s="30">
        <v>2897.22</v>
      </c>
      <c r="AI277" s="30">
        <v>1338.18</v>
      </c>
      <c r="AJ277" s="30">
        <v>956.08</v>
      </c>
      <c r="AK277" s="30">
        <v>616.26</v>
      </c>
      <c r="AL277" s="30">
        <v>1625.34</v>
      </c>
      <c r="AM277" s="30">
        <v>1156.1600000000001</v>
      </c>
      <c r="AN277" s="30">
        <v>1673.3</v>
      </c>
      <c r="AO277" s="30">
        <v>569.82000000000005</v>
      </c>
      <c r="AP277" s="30">
        <v>1365.05</v>
      </c>
      <c r="AQ277" s="30">
        <v>2817.84</v>
      </c>
      <c r="AR277" s="30">
        <v>1248.92</v>
      </c>
      <c r="AS277" s="30">
        <v>450.64</v>
      </c>
      <c r="AT277" s="30">
        <v>554.24</v>
      </c>
      <c r="AU277" s="30">
        <v>4693.18</v>
      </c>
      <c r="AV277" s="30">
        <v>2783.08</v>
      </c>
      <c r="AW277" s="30">
        <v>2156.1</v>
      </c>
      <c r="AX277" s="30">
        <v>2918.84</v>
      </c>
      <c r="AY277" s="30">
        <v>799.65</v>
      </c>
      <c r="AZ277" s="30">
        <v>3249.88</v>
      </c>
      <c r="BA277" s="30">
        <v>6521.18</v>
      </c>
      <c r="BB277" s="30">
        <v>4384.4399999999996</v>
      </c>
      <c r="BC277" s="30">
        <v>891.34</v>
      </c>
      <c r="BD277" s="30">
        <v>1989.62</v>
      </c>
      <c r="BE277" s="30">
        <v>1852.09</v>
      </c>
      <c r="BF277" s="29"/>
      <c r="BG277" s="30">
        <v>3405.4</v>
      </c>
      <c r="BH277" s="30">
        <v>1136.44</v>
      </c>
      <c r="BI277" s="30">
        <v>2060.58</v>
      </c>
      <c r="BJ277" s="30">
        <v>4334.03</v>
      </c>
      <c r="BK277" s="30">
        <v>1637.52</v>
      </c>
      <c r="BL277" s="30">
        <v>2682.52</v>
      </c>
      <c r="BM277" s="30">
        <v>3119.79</v>
      </c>
      <c r="BN277" s="30">
        <v>391.57</v>
      </c>
      <c r="BO277" s="30">
        <v>3151.79</v>
      </c>
      <c r="BP277" s="30">
        <v>1056.3599999999999</v>
      </c>
      <c r="BQ277" s="30">
        <v>811.93</v>
      </c>
      <c r="BR277" s="30">
        <v>2075.4699999999998</v>
      </c>
      <c r="BS277" s="30">
        <v>236.51</v>
      </c>
      <c r="BT277" s="30">
        <v>158.63</v>
      </c>
      <c r="BU277" s="30">
        <v>2292.25</v>
      </c>
      <c r="BV277" s="30">
        <v>286.42</v>
      </c>
      <c r="BW277" s="30">
        <v>413.56</v>
      </c>
      <c r="BX277" s="30">
        <v>1323.84</v>
      </c>
      <c r="BY277" s="29"/>
      <c r="BZ277" s="29"/>
      <c r="CA277" s="29"/>
      <c r="CB277" s="29"/>
      <c r="CC277" s="30">
        <v>1294.56</v>
      </c>
      <c r="CD277" s="30">
        <v>331.58</v>
      </c>
      <c r="CE277" s="30">
        <v>151.85</v>
      </c>
      <c r="CF277" s="30">
        <v>160.74</v>
      </c>
      <c r="CG277" s="30">
        <v>349.43</v>
      </c>
    </row>
    <row r="278" spans="1:85" x14ac:dyDescent="0.3">
      <c r="A278" s="25" t="s">
        <v>351</v>
      </c>
      <c r="B278" s="30">
        <v>100922.8</v>
      </c>
      <c r="C278" s="29"/>
      <c r="D278" s="30">
        <v>2615.84</v>
      </c>
      <c r="E278" s="30">
        <v>11129.89</v>
      </c>
      <c r="F278" s="30">
        <v>22579.3</v>
      </c>
      <c r="G278" s="30">
        <v>4336.9399999999996</v>
      </c>
      <c r="H278" s="30">
        <v>4356.3900000000003</v>
      </c>
      <c r="I278" s="30">
        <v>2722.51</v>
      </c>
      <c r="J278" s="30">
        <v>10439.459999999999</v>
      </c>
      <c r="K278" s="30">
        <v>9076.33</v>
      </c>
      <c r="L278" s="30">
        <v>3620.37</v>
      </c>
      <c r="M278" s="30">
        <v>9119.35</v>
      </c>
      <c r="N278" s="30">
        <v>6188.63</v>
      </c>
      <c r="O278" s="30">
        <v>3109.39</v>
      </c>
      <c r="P278" s="30">
        <v>4339.5600000000004</v>
      </c>
      <c r="Q278" s="30">
        <v>4297.9799999999996</v>
      </c>
      <c r="R278" s="29"/>
      <c r="S278" s="29"/>
      <c r="T278" s="29"/>
      <c r="U278" s="30">
        <v>1734.81</v>
      </c>
      <c r="V278" s="30">
        <v>654.66</v>
      </c>
      <c r="W278" s="29"/>
      <c r="X278" s="30">
        <v>2539.02</v>
      </c>
      <c r="Y278" s="30">
        <v>53.31</v>
      </c>
      <c r="Z278" s="30">
        <v>23.51</v>
      </c>
      <c r="AA278" s="30">
        <v>11129.89</v>
      </c>
      <c r="AB278" s="30">
        <v>2795.46</v>
      </c>
      <c r="AC278" s="30">
        <v>607.88</v>
      </c>
      <c r="AD278" s="30">
        <v>228.65</v>
      </c>
      <c r="AE278" s="30">
        <v>544.87</v>
      </c>
      <c r="AF278" s="30">
        <v>625.20000000000005</v>
      </c>
      <c r="AG278" s="30">
        <v>487.95</v>
      </c>
      <c r="AH278" s="30">
        <v>2831.84</v>
      </c>
      <c r="AI278" s="30">
        <v>1321.81</v>
      </c>
      <c r="AJ278" s="30">
        <v>973.61</v>
      </c>
      <c r="AK278" s="30">
        <v>617.21</v>
      </c>
      <c r="AL278" s="30">
        <v>1614.2</v>
      </c>
      <c r="AM278" s="30">
        <v>1172.48</v>
      </c>
      <c r="AN278" s="30">
        <v>1670.68</v>
      </c>
      <c r="AO278" s="30">
        <v>563.30999999999995</v>
      </c>
      <c r="AP278" s="30">
        <v>1381</v>
      </c>
      <c r="AQ278" s="30">
        <v>2867.32</v>
      </c>
      <c r="AR278" s="30">
        <v>1258.8800000000001</v>
      </c>
      <c r="AS278" s="30">
        <v>453.28</v>
      </c>
      <c r="AT278" s="30">
        <v>563.67999999999995</v>
      </c>
      <c r="AU278" s="30">
        <v>4336.9399999999996</v>
      </c>
      <c r="AV278" s="30">
        <v>2442.7399999999998</v>
      </c>
      <c r="AW278" s="30">
        <v>1913.65</v>
      </c>
      <c r="AX278" s="30">
        <v>2722.51</v>
      </c>
      <c r="AY278" s="30">
        <v>793.76</v>
      </c>
      <c r="AZ278" s="30">
        <v>3227.2</v>
      </c>
      <c r="BA278" s="30">
        <v>6418.5</v>
      </c>
      <c r="BB278" s="30">
        <v>4297.97</v>
      </c>
      <c r="BC278" s="30">
        <v>891.66</v>
      </c>
      <c r="BD278" s="30">
        <v>2022.86</v>
      </c>
      <c r="BE278" s="30">
        <v>1704.46</v>
      </c>
      <c r="BF278" s="29"/>
      <c r="BG278" s="30">
        <v>3620.37</v>
      </c>
      <c r="BH278" s="30">
        <v>1131.67</v>
      </c>
      <c r="BI278" s="30">
        <v>2068.0700000000002</v>
      </c>
      <c r="BJ278" s="30">
        <v>4239.79</v>
      </c>
      <c r="BK278" s="30">
        <v>1679.82</v>
      </c>
      <c r="BL278" s="30">
        <v>2670.02</v>
      </c>
      <c r="BM278" s="30">
        <v>3059.58</v>
      </c>
      <c r="BN278" s="30">
        <v>459.03</v>
      </c>
      <c r="BO278" s="30">
        <v>3109.39</v>
      </c>
      <c r="BP278" s="30">
        <v>1064.5</v>
      </c>
      <c r="BQ278" s="30">
        <v>800.51</v>
      </c>
      <c r="BR278" s="30">
        <v>2073.69</v>
      </c>
      <c r="BS278" s="30">
        <v>237.76</v>
      </c>
      <c r="BT278" s="30">
        <v>163.11000000000001</v>
      </c>
      <c r="BU278" s="30">
        <v>2317.0700000000002</v>
      </c>
      <c r="BV278" s="30">
        <v>285.93</v>
      </c>
      <c r="BW278" s="30">
        <v>377.92</v>
      </c>
      <c r="BX278" s="30">
        <v>1317.07</v>
      </c>
      <c r="BY278" s="29"/>
      <c r="BZ278" s="29"/>
      <c r="CA278" s="29"/>
      <c r="CB278" s="29"/>
      <c r="CC278" s="30">
        <v>1404.91</v>
      </c>
      <c r="CD278" s="30">
        <v>329.9</v>
      </c>
      <c r="CE278" s="30">
        <v>149.61000000000001</v>
      </c>
      <c r="CF278" s="30">
        <v>164.16</v>
      </c>
      <c r="CG278" s="30">
        <v>340.9</v>
      </c>
    </row>
    <row r="279" spans="1:85" x14ac:dyDescent="0.3">
      <c r="A279" s="25" t="s">
        <v>352</v>
      </c>
      <c r="B279" s="30">
        <v>99253.78</v>
      </c>
      <c r="C279" s="29"/>
      <c r="D279" s="30">
        <v>2496.0700000000002</v>
      </c>
      <c r="E279" s="30">
        <v>10606.99</v>
      </c>
      <c r="F279" s="30">
        <v>21530.13</v>
      </c>
      <c r="G279" s="30">
        <v>4570.84</v>
      </c>
      <c r="H279" s="30">
        <v>5195.17</v>
      </c>
      <c r="I279" s="30">
        <v>2928.9</v>
      </c>
      <c r="J279" s="30">
        <v>10054.23</v>
      </c>
      <c r="K279" s="30">
        <v>9135.56</v>
      </c>
      <c r="L279" s="30">
        <v>3482.17</v>
      </c>
      <c r="M279" s="30">
        <v>9111.35</v>
      </c>
      <c r="N279" s="30">
        <v>6006.54</v>
      </c>
      <c r="O279" s="30">
        <v>3006.14</v>
      </c>
      <c r="P279" s="30">
        <v>3969.5</v>
      </c>
      <c r="Q279" s="30">
        <v>4293.83</v>
      </c>
      <c r="R279" s="29"/>
      <c r="S279" s="29"/>
      <c r="T279" s="29"/>
      <c r="U279" s="30">
        <v>1645.71</v>
      </c>
      <c r="V279" s="30">
        <v>634.13</v>
      </c>
      <c r="W279" s="29"/>
      <c r="X279" s="30">
        <v>2421.77</v>
      </c>
      <c r="Y279" s="30">
        <v>51.24</v>
      </c>
      <c r="Z279" s="30">
        <v>23.06</v>
      </c>
      <c r="AA279" s="30">
        <v>10606.99</v>
      </c>
      <c r="AB279" s="30">
        <v>2639.81</v>
      </c>
      <c r="AC279" s="30">
        <v>574.29</v>
      </c>
      <c r="AD279" s="30">
        <v>225.91</v>
      </c>
      <c r="AE279" s="30">
        <v>509.94</v>
      </c>
      <c r="AF279" s="30">
        <v>625.72</v>
      </c>
      <c r="AG279" s="30">
        <v>479.58</v>
      </c>
      <c r="AH279" s="30">
        <v>2683.87</v>
      </c>
      <c r="AI279" s="30">
        <v>1201.46</v>
      </c>
      <c r="AJ279" s="30">
        <v>975.65</v>
      </c>
      <c r="AK279" s="30">
        <v>600.67999999999995</v>
      </c>
      <c r="AL279" s="30">
        <v>1543.72</v>
      </c>
      <c r="AM279" s="30">
        <v>1141.6099999999999</v>
      </c>
      <c r="AN279" s="30">
        <v>1557.62</v>
      </c>
      <c r="AO279" s="30">
        <v>534.84</v>
      </c>
      <c r="AP279" s="30">
        <v>1336.92</v>
      </c>
      <c r="AQ279" s="30">
        <v>2745.59</v>
      </c>
      <c r="AR279" s="30">
        <v>1169.1199999999999</v>
      </c>
      <c r="AS279" s="30">
        <v>434.79</v>
      </c>
      <c r="AT279" s="30">
        <v>549.01</v>
      </c>
      <c r="AU279" s="30">
        <v>4570.84</v>
      </c>
      <c r="AV279" s="30">
        <v>2929.02</v>
      </c>
      <c r="AW279" s="30">
        <v>2266.15</v>
      </c>
      <c r="AX279" s="30">
        <v>2928.9</v>
      </c>
      <c r="AY279" s="30">
        <v>764.86</v>
      </c>
      <c r="AZ279" s="30">
        <v>3103.69</v>
      </c>
      <c r="BA279" s="30">
        <v>6185.68</v>
      </c>
      <c r="BB279" s="30">
        <v>4127.49</v>
      </c>
      <c r="BC279" s="30">
        <v>839.79</v>
      </c>
      <c r="BD279" s="30">
        <v>1958.78</v>
      </c>
      <c r="BE279" s="30">
        <v>2042.66</v>
      </c>
      <c r="BF279" s="29"/>
      <c r="BG279" s="30">
        <v>3482.17</v>
      </c>
      <c r="BH279" s="30">
        <v>1103.1400000000001</v>
      </c>
      <c r="BI279" s="30">
        <v>2007.43</v>
      </c>
      <c r="BJ279" s="30">
        <v>4324.3599999999997</v>
      </c>
      <c r="BK279" s="30">
        <v>1676.41</v>
      </c>
      <c r="BL279" s="30">
        <v>2597.79</v>
      </c>
      <c r="BM279" s="30">
        <v>2941.6</v>
      </c>
      <c r="BN279" s="30">
        <v>467.15</v>
      </c>
      <c r="BO279" s="30">
        <v>3006.14</v>
      </c>
      <c r="BP279" s="30">
        <v>1045.75</v>
      </c>
      <c r="BQ279" s="30">
        <v>758.38</v>
      </c>
      <c r="BR279" s="30">
        <v>1771.19</v>
      </c>
      <c r="BS279" s="30">
        <v>233.41</v>
      </c>
      <c r="BT279" s="30">
        <v>160.76</v>
      </c>
      <c r="BU279" s="30">
        <v>2315.9</v>
      </c>
      <c r="BV279" s="30">
        <v>277.29000000000002</v>
      </c>
      <c r="BW279" s="30">
        <v>426.44</v>
      </c>
      <c r="BX279" s="30">
        <v>1274.2</v>
      </c>
      <c r="BY279" s="29"/>
      <c r="BZ279" s="29"/>
      <c r="CA279" s="29"/>
      <c r="CB279" s="29"/>
      <c r="CC279" s="30">
        <v>1331.64</v>
      </c>
      <c r="CD279" s="30">
        <v>314.07</v>
      </c>
      <c r="CE279" s="30">
        <v>144.21</v>
      </c>
      <c r="CF279" s="30">
        <v>156.83000000000001</v>
      </c>
      <c r="CG279" s="30">
        <v>333.09</v>
      </c>
    </row>
    <row r="280" spans="1:85" x14ac:dyDescent="0.3">
      <c r="A280" s="25" t="s">
        <v>353</v>
      </c>
      <c r="B280" s="30">
        <v>99703.35</v>
      </c>
      <c r="C280" s="29"/>
      <c r="D280" s="30">
        <v>2448.0700000000002</v>
      </c>
      <c r="E280" s="30">
        <v>10409.620000000001</v>
      </c>
      <c r="F280" s="30">
        <v>20782.97</v>
      </c>
      <c r="G280" s="30">
        <v>4774.46</v>
      </c>
      <c r="H280" s="30">
        <v>5782.08</v>
      </c>
      <c r="I280" s="30">
        <v>3080.35</v>
      </c>
      <c r="J280" s="30">
        <v>9941.4699999999993</v>
      </c>
      <c r="K280" s="30">
        <v>9462.02</v>
      </c>
      <c r="L280" s="30">
        <v>3443.46</v>
      </c>
      <c r="M280" s="30">
        <v>9388.99</v>
      </c>
      <c r="N280" s="30">
        <v>6003.45</v>
      </c>
      <c r="O280" s="30">
        <v>3003.95</v>
      </c>
      <c r="P280" s="30">
        <v>3964.55</v>
      </c>
      <c r="Q280" s="30">
        <v>4366.43</v>
      </c>
      <c r="R280" s="29"/>
      <c r="S280" s="29"/>
      <c r="T280" s="29"/>
      <c r="U280" s="30">
        <v>1613.68</v>
      </c>
      <c r="V280" s="30">
        <v>643.54999999999995</v>
      </c>
      <c r="W280" s="29"/>
      <c r="X280" s="30">
        <v>2374.16</v>
      </c>
      <c r="Y280" s="30">
        <v>51.07</v>
      </c>
      <c r="Z280" s="30">
        <v>22.84</v>
      </c>
      <c r="AA280" s="30">
        <v>10409.620000000001</v>
      </c>
      <c r="AB280" s="30">
        <v>2449.9499999999998</v>
      </c>
      <c r="AC280" s="30">
        <v>550.58000000000004</v>
      </c>
      <c r="AD280" s="30">
        <v>219.29</v>
      </c>
      <c r="AE280" s="30">
        <v>440.09</v>
      </c>
      <c r="AF280" s="30">
        <v>596.79</v>
      </c>
      <c r="AG280" s="30">
        <v>463.78</v>
      </c>
      <c r="AH280" s="30">
        <v>2582.87</v>
      </c>
      <c r="AI280" s="30">
        <v>1164.53</v>
      </c>
      <c r="AJ280" s="30">
        <v>946</v>
      </c>
      <c r="AK280" s="30">
        <v>587.33000000000004</v>
      </c>
      <c r="AL280" s="30">
        <v>1516.3</v>
      </c>
      <c r="AM280" s="30">
        <v>1118.42</v>
      </c>
      <c r="AN280" s="30">
        <v>1520.51</v>
      </c>
      <c r="AO280" s="30">
        <v>532.16999999999996</v>
      </c>
      <c r="AP280" s="30">
        <v>1293.75</v>
      </c>
      <c r="AQ280" s="30">
        <v>2681.62</v>
      </c>
      <c r="AR280" s="30">
        <v>1144.9000000000001</v>
      </c>
      <c r="AS280" s="30">
        <v>431.05</v>
      </c>
      <c r="AT280" s="30">
        <v>543.03</v>
      </c>
      <c r="AU280" s="30">
        <v>4774.46</v>
      </c>
      <c r="AV280" s="30">
        <v>3255.08</v>
      </c>
      <c r="AW280" s="30">
        <v>2527</v>
      </c>
      <c r="AX280" s="30">
        <v>3080.35</v>
      </c>
      <c r="AY280" s="30">
        <v>760.21</v>
      </c>
      <c r="AZ280" s="30">
        <v>3075.86</v>
      </c>
      <c r="BA280" s="30">
        <v>6105.4</v>
      </c>
      <c r="BB280" s="30">
        <v>4098.8599999999997</v>
      </c>
      <c r="BC280" s="30">
        <v>799.74</v>
      </c>
      <c r="BD280" s="30">
        <v>2015.47</v>
      </c>
      <c r="BE280" s="30">
        <v>2364.36</v>
      </c>
      <c r="BF280" s="29"/>
      <c r="BG280" s="30">
        <v>3443.46</v>
      </c>
      <c r="BH280" s="30">
        <v>1078.69</v>
      </c>
      <c r="BI280" s="30">
        <v>2001.71</v>
      </c>
      <c r="BJ280" s="30">
        <v>4568.1400000000003</v>
      </c>
      <c r="BK280" s="30">
        <v>1740.45</v>
      </c>
      <c r="BL280" s="30">
        <v>2597.0700000000002</v>
      </c>
      <c r="BM280" s="30">
        <v>2925.87</v>
      </c>
      <c r="BN280" s="30">
        <v>480.51</v>
      </c>
      <c r="BO280" s="30">
        <v>3003.95</v>
      </c>
      <c r="BP280" s="30">
        <v>1058.1300000000001</v>
      </c>
      <c r="BQ280" s="30">
        <v>763.9</v>
      </c>
      <c r="BR280" s="30">
        <v>1743.52</v>
      </c>
      <c r="BS280" s="30">
        <v>238.39</v>
      </c>
      <c r="BT280" s="30">
        <v>160.61000000000001</v>
      </c>
      <c r="BU280" s="30">
        <v>2354.3000000000002</v>
      </c>
      <c r="BV280" s="30">
        <v>274.8</v>
      </c>
      <c r="BW280" s="30">
        <v>469.44</v>
      </c>
      <c r="BX280" s="30">
        <v>1267.8900000000001</v>
      </c>
      <c r="BY280" s="29"/>
      <c r="BZ280" s="29"/>
      <c r="CA280" s="29"/>
      <c r="CB280" s="29"/>
      <c r="CC280" s="30">
        <v>1300.26</v>
      </c>
      <c r="CD280" s="30">
        <v>313.42</v>
      </c>
      <c r="CE280" s="30">
        <v>142.27000000000001</v>
      </c>
      <c r="CF280" s="30">
        <v>153.71</v>
      </c>
      <c r="CG280" s="30">
        <v>347.57</v>
      </c>
    </row>
    <row r="281" spans="1:85" x14ac:dyDescent="0.3">
      <c r="A281" s="25" t="s">
        <v>354</v>
      </c>
      <c r="B281" s="30">
        <v>102845.65</v>
      </c>
      <c r="C281" s="29"/>
      <c r="D281" s="30">
        <v>2377.5100000000002</v>
      </c>
      <c r="E281" s="30">
        <v>10725.45</v>
      </c>
      <c r="F281" s="30">
        <v>20969.54</v>
      </c>
      <c r="G281" s="30">
        <v>5383.19</v>
      </c>
      <c r="H281" s="30">
        <v>6877.66</v>
      </c>
      <c r="I281" s="30">
        <v>3387.25</v>
      </c>
      <c r="J281" s="30">
        <v>9369.26</v>
      </c>
      <c r="K281" s="30">
        <v>10149.15</v>
      </c>
      <c r="L281" s="30">
        <v>3325.81</v>
      </c>
      <c r="M281" s="30">
        <v>10023.959999999999</v>
      </c>
      <c r="N281" s="30">
        <v>5892.94</v>
      </c>
      <c r="O281" s="30">
        <v>2873.57</v>
      </c>
      <c r="P281" s="30">
        <v>4076.76</v>
      </c>
      <c r="Q281" s="30">
        <v>4561.8</v>
      </c>
      <c r="R281" s="29"/>
      <c r="S281" s="29"/>
      <c r="T281" s="29"/>
      <c r="U281" s="30">
        <v>1594.34</v>
      </c>
      <c r="V281" s="30">
        <v>665.18</v>
      </c>
      <c r="W281" s="29"/>
      <c r="X281" s="30">
        <v>2305.17</v>
      </c>
      <c r="Y281" s="30">
        <v>50.1</v>
      </c>
      <c r="Z281" s="30">
        <v>22.24</v>
      </c>
      <c r="AA281" s="30">
        <v>10725.45</v>
      </c>
      <c r="AB281" s="30">
        <v>2353.04</v>
      </c>
      <c r="AC281" s="30">
        <v>513.72</v>
      </c>
      <c r="AD281" s="30">
        <v>221.87</v>
      </c>
      <c r="AE281" s="30">
        <v>455.17</v>
      </c>
      <c r="AF281" s="30">
        <v>616.04999999999995</v>
      </c>
      <c r="AG281" s="30">
        <v>481.33</v>
      </c>
      <c r="AH281" s="30">
        <v>2607.75</v>
      </c>
      <c r="AI281" s="30">
        <v>1183.83</v>
      </c>
      <c r="AJ281" s="30">
        <v>994.54</v>
      </c>
      <c r="AK281" s="30">
        <v>614.48</v>
      </c>
      <c r="AL281" s="30">
        <v>1518.27</v>
      </c>
      <c r="AM281" s="30">
        <v>1152.8599999999999</v>
      </c>
      <c r="AN281" s="30">
        <v>1558.39</v>
      </c>
      <c r="AO281" s="30">
        <v>536.89</v>
      </c>
      <c r="AP281" s="30">
        <v>1295.19</v>
      </c>
      <c r="AQ281" s="30">
        <v>2792.5</v>
      </c>
      <c r="AR281" s="30">
        <v>1174.58</v>
      </c>
      <c r="AS281" s="30">
        <v>437.59</v>
      </c>
      <c r="AT281" s="30">
        <v>461.5</v>
      </c>
      <c r="AU281" s="30">
        <v>5383.19</v>
      </c>
      <c r="AV281" s="30">
        <v>3865.11</v>
      </c>
      <c r="AW281" s="30">
        <v>3012.55</v>
      </c>
      <c r="AX281" s="30">
        <v>3387.25</v>
      </c>
      <c r="AY281" s="30">
        <v>763.6</v>
      </c>
      <c r="AZ281" s="30">
        <v>2650.32</v>
      </c>
      <c r="BA281" s="30">
        <v>5955.34</v>
      </c>
      <c r="BB281" s="30">
        <v>4020.86</v>
      </c>
      <c r="BC281" s="30">
        <v>794.75</v>
      </c>
      <c r="BD281" s="30">
        <v>2235.4</v>
      </c>
      <c r="BE281" s="30">
        <v>2889.16</v>
      </c>
      <c r="BF281" s="29"/>
      <c r="BG281" s="30">
        <v>3325.81</v>
      </c>
      <c r="BH281" s="30">
        <v>1093.3900000000001</v>
      </c>
      <c r="BI281" s="30">
        <v>2037.21</v>
      </c>
      <c r="BJ281" s="30">
        <v>5068.05</v>
      </c>
      <c r="BK281" s="30">
        <v>1825.31</v>
      </c>
      <c r="BL281" s="30">
        <v>2549.4899999999998</v>
      </c>
      <c r="BM281" s="30">
        <v>2847.74</v>
      </c>
      <c r="BN281" s="30">
        <v>495.71</v>
      </c>
      <c r="BO281" s="30">
        <v>2873.57</v>
      </c>
      <c r="BP281" s="30">
        <v>1090.72</v>
      </c>
      <c r="BQ281" s="30">
        <v>798.9</v>
      </c>
      <c r="BR281" s="30">
        <v>1777.94</v>
      </c>
      <c r="BS281" s="30">
        <v>246.14</v>
      </c>
      <c r="BT281" s="30">
        <v>163.05000000000001</v>
      </c>
      <c r="BU281" s="30">
        <v>2490.4</v>
      </c>
      <c r="BV281" s="30">
        <v>276.02999999999997</v>
      </c>
      <c r="BW281" s="30">
        <v>546.21</v>
      </c>
      <c r="BX281" s="30">
        <v>1249.1600000000001</v>
      </c>
      <c r="BY281" s="29"/>
      <c r="BZ281" s="29"/>
      <c r="CA281" s="29"/>
      <c r="CB281" s="29"/>
      <c r="CC281" s="30">
        <v>1280.0899999999999</v>
      </c>
      <c r="CD281" s="30">
        <v>314.24</v>
      </c>
      <c r="CE281" s="30">
        <v>138.35</v>
      </c>
      <c r="CF281" s="30">
        <v>149.53</v>
      </c>
      <c r="CG281" s="30">
        <v>377.31</v>
      </c>
    </row>
    <row r="282" spans="1:85" x14ac:dyDescent="0.3">
      <c r="A282" s="25" t="s">
        <v>355</v>
      </c>
      <c r="B282" s="30">
        <v>99289.51</v>
      </c>
      <c r="C282" s="29"/>
      <c r="D282" s="30">
        <v>2316.67</v>
      </c>
      <c r="E282" s="30">
        <v>10182.58</v>
      </c>
      <c r="F282" s="30">
        <v>20535.98</v>
      </c>
      <c r="G282" s="30">
        <v>5083.0600000000004</v>
      </c>
      <c r="H282" s="30">
        <v>6081.18</v>
      </c>
      <c r="I282" s="30">
        <v>3152.82</v>
      </c>
      <c r="J282" s="30">
        <v>9463.64</v>
      </c>
      <c r="K282" s="30">
        <v>9664.1200000000008</v>
      </c>
      <c r="L282" s="30">
        <v>3166.17</v>
      </c>
      <c r="M282" s="30">
        <v>10094.870000000001</v>
      </c>
      <c r="N282" s="30">
        <v>5674.77</v>
      </c>
      <c r="O282" s="30">
        <v>2732.03</v>
      </c>
      <c r="P282" s="30">
        <v>3997.09</v>
      </c>
      <c r="Q282" s="30">
        <v>4401.71</v>
      </c>
      <c r="R282" s="29"/>
      <c r="S282" s="29"/>
      <c r="T282" s="29"/>
      <c r="U282" s="30">
        <v>1528.2</v>
      </c>
      <c r="V282" s="30">
        <v>641.29</v>
      </c>
      <c r="W282" s="29"/>
      <c r="X282" s="30">
        <v>2247.6</v>
      </c>
      <c r="Y282" s="30">
        <v>47.53</v>
      </c>
      <c r="Z282" s="30">
        <v>21.55</v>
      </c>
      <c r="AA282" s="30">
        <v>10182.58</v>
      </c>
      <c r="AB282" s="30">
        <v>2286.19</v>
      </c>
      <c r="AC282" s="30">
        <v>541.13</v>
      </c>
      <c r="AD282" s="30">
        <v>219.03</v>
      </c>
      <c r="AE282" s="30">
        <v>445.46</v>
      </c>
      <c r="AF282" s="30">
        <v>616.36</v>
      </c>
      <c r="AG282" s="30">
        <v>462.74</v>
      </c>
      <c r="AH282" s="30">
        <v>2541.61</v>
      </c>
      <c r="AI282" s="30">
        <v>1143.6600000000001</v>
      </c>
      <c r="AJ282" s="30">
        <v>967.64</v>
      </c>
      <c r="AK282" s="30">
        <v>604.08000000000004</v>
      </c>
      <c r="AL282" s="30">
        <v>1468.33</v>
      </c>
      <c r="AM282" s="30">
        <v>1121.6600000000001</v>
      </c>
      <c r="AN282" s="30">
        <v>1504.53</v>
      </c>
      <c r="AO282" s="30">
        <v>534.05999999999995</v>
      </c>
      <c r="AP282" s="30">
        <v>1275.82</v>
      </c>
      <c r="AQ282" s="30">
        <v>2694.7</v>
      </c>
      <c r="AR282" s="30">
        <v>1126.21</v>
      </c>
      <c r="AS282" s="30">
        <v>425.51</v>
      </c>
      <c r="AT282" s="30">
        <v>557.27</v>
      </c>
      <c r="AU282" s="30">
        <v>5083.0600000000004</v>
      </c>
      <c r="AV282" s="30">
        <v>3386.78</v>
      </c>
      <c r="AW282" s="30">
        <v>2694.4</v>
      </c>
      <c r="AX282" s="30">
        <v>3152.82</v>
      </c>
      <c r="AY282" s="30">
        <v>741.52</v>
      </c>
      <c r="AZ282" s="30">
        <v>3002.53</v>
      </c>
      <c r="BA282" s="30">
        <v>5719.6</v>
      </c>
      <c r="BB282" s="30">
        <v>3792.9</v>
      </c>
      <c r="BC282" s="30">
        <v>766.36</v>
      </c>
      <c r="BD282" s="30">
        <v>2187.58</v>
      </c>
      <c r="BE282" s="30">
        <v>2689.84</v>
      </c>
      <c r="BF282" s="29"/>
      <c r="BG282" s="30">
        <v>3166.17</v>
      </c>
      <c r="BH282" s="30">
        <v>1046.42</v>
      </c>
      <c r="BI282" s="30">
        <v>1951.03</v>
      </c>
      <c r="BJ282" s="30">
        <v>5267.29</v>
      </c>
      <c r="BK282" s="30">
        <v>1830.13</v>
      </c>
      <c r="BL282" s="30">
        <v>2467.0500000000002</v>
      </c>
      <c r="BM282" s="30">
        <v>2702.62</v>
      </c>
      <c r="BN282" s="30">
        <v>505.09</v>
      </c>
      <c r="BO282" s="30">
        <v>2732.03</v>
      </c>
      <c r="BP282" s="30">
        <v>1088.22</v>
      </c>
      <c r="BQ282" s="30">
        <v>803.95</v>
      </c>
      <c r="BR282" s="30">
        <v>1692.45</v>
      </c>
      <c r="BS282" s="30">
        <v>246.68</v>
      </c>
      <c r="BT282" s="30">
        <v>165.78</v>
      </c>
      <c r="BU282" s="30">
        <v>2423.23</v>
      </c>
      <c r="BV282" s="30">
        <v>270.02999999999997</v>
      </c>
      <c r="BW282" s="30">
        <v>501.17</v>
      </c>
      <c r="BX282" s="30">
        <v>1207.28</v>
      </c>
      <c r="BY282" s="29"/>
      <c r="BZ282" s="29"/>
      <c r="CA282" s="29"/>
      <c r="CB282" s="29"/>
      <c r="CC282" s="30">
        <v>1219.2</v>
      </c>
      <c r="CD282" s="30">
        <v>308.99</v>
      </c>
      <c r="CE282" s="30">
        <v>131.99</v>
      </c>
      <c r="CF282" s="30">
        <v>140.63</v>
      </c>
      <c r="CG282" s="30">
        <v>368.68</v>
      </c>
    </row>
    <row r="283" spans="1:85" x14ac:dyDescent="0.3">
      <c r="A283" s="25" t="s">
        <v>356</v>
      </c>
      <c r="B283" s="30">
        <v>100973.25</v>
      </c>
      <c r="C283" s="29"/>
      <c r="D283" s="30">
        <v>2347.69</v>
      </c>
      <c r="E283" s="30">
        <v>10443.64</v>
      </c>
      <c r="F283" s="30">
        <v>20956.419999999998</v>
      </c>
      <c r="G283" s="30">
        <v>5080.96</v>
      </c>
      <c r="H283" s="30">
        <v>5864.2</v>
      </c>
      <c r="I283" s="30">
        <v>3121.55</v>
      </c>
      <c r="J283" s="30">
        <v>9720.7000000000007</v>
      </c>
      <c r="K283" s="30">
        <v>9645.1200000000008</v>
      </c>
      <c r="L283" s="30">
        <v>3212.14</v>
      </c>
      <c r="M283" s="30">
        <v>10622.11</v>
      </c>
      <c r="N283" s="30">
        <v>5846.23</v>
      </c>
      <c r="O283" s="30">
        <v>2769.85</v>
      </c>
      <c r="P283" s="30">
        <v>4123.3599999999997</v>
      </c>
      <c r="Q283" s="30">
        <v>4425.26</v>
      </c>
      <c r="R283" s="29"/>
      <c r="S283" s="29"/>
      <c r="T283" s="29"/>
      <c r="U283" s="30">
        <v>1555.92</v>
      </c>
      <c r="V283" s="30">
        <v>648.97</v>
      </c>
      <c r="W283" s="29"/>
      <c r="X283" s="30">
        <v>2277.23</v>
      </c>
      <c r="Y283" s="30">
        <v>47.21</v>
      </c>
      <c r="Z283" s="30">
        <v>23.25</v>
      </c>
      <c r="AA283" s="30">
        <v>10443.64</v>
      </c>
      <c r="AB283" s="30">
        <v>2324.2800000000002</v>
      </c>
      <c r="AC283" s="30">
        <v>543.66</v>
      </c>
      <c r="AD283" s="30">
        <v>223.41</v>
      </c>
      <c r="AE283" s="30">
        <v>460.6</v>
      </c>
      <c r="AF283" s="30">
        <v>627.78</v>
      </c>
      <c r="AG283" s="30">
        <v>468.28</v>
      </c>
      <c r="AH283" s="30">
        <v>2591.86</v>
      </c>
      <c r="AI283" s="30">
        <v>1165.92</v>
      </c>
      <c r="AJ283" s="30">
        <v>986.26</v>
      </c>
      <c r="AK283" s="30">
        <v>623.37</v>
      </c>
      <c r="AL283" s="30">
        <v>1492.98</v>
      </c>
      <c r="AM283" s="30">
        <v>1151.9000000000001</v>
      </c>
      <c r="AN283" s="30">
        <v>1529.58</v>
      </c>
      <c r="AO283" s="30">
        <v>548.04</v>
      </c>
      <c r="AP283" s="30">
        <v>1291.67</v>
      </c>
      <c r="AQ283" s="30">
        <v>2775.4</v>
      </c>
      <c r="AR283" s="30">
        <v>1146.55</v>
      </c>
      <c r="AS283" s="30">
        <v>426.21</v>
      </c>
      <c r="AT283" s="30">
        <v>578.67999999999995</v>
      </c>
      <c r="AU283" s="30">
        <v>5080.96</v>
      </c>
      <c r="AV283" s="30">
        <v>3234.15</v>
      </c>
      <c r="AW283" s="30">
        <v>2630.06</v>
      </c>
      <c r="AX283" s="30">
        <v>3121.55</v>
      </c>
      <c r="AY283" s="30">
        <v>781.01</v>
      </c>
      <c r="AZ283" s="30">
        <v>3068.76</v>
      </c>
      <c r="BA283" s="30">
        <v>5870.93</v>
      </c>
      <c r="BB283" s="30">
        <v>3780.86</v>
      </c>
      <c r="BC283" s="30">
        <v>761.27</v>
      </c>
      <c r="BD283" s="30">
        <v>2244.9899999999998</v>
      </c>
      <c r="BE283" s="30">
        <v>2602.89</v>
      </c>
      <c r="BF283" s="29"/>
      <c r="BG283" s="30">
        <v>3212.14</v>
      </c>
      <c r="BH283" s="30">
        <v>1051.1199999999999</v>
      </c>
      <c r="BI283" s="30">
        <v>1992.25</v>
      </c>
      <c r="BJ283" s="30">
        <v>5696.99</v>
      </c>
      <c r="BK283" s="30">
        <v>1881.76</v>
      </c>
      <c r="BL283" s="30">
        <v>2563.0500000000002</v>
      </c>
      <c r="BM283" s="30">
        <v>2753.24</v>
      </c>
      <c r="BN283" s="30">
        <v>529.92999999999995</v>
      </c>
      <c r="BO283" s="30">
        <v>2769.85</v>
      </c>
      <c r="BP283" s="30">
        <v>1138.8499999999999</v>
      </c>
      <c r="BQ283" s="30">
        <v>840.65</v>
      </c>
      <c r="BR283" s="30">
        <v>1712.1</v>
      </c>
      <c r="BS283" s="30">
        <v>257.16000000000003</v>
      </c>
      <c r="BT283" s="30">
        <v>174.59</v>
      </c>
      <c r="BU283" s="30">
        <v>2435.92</v>
      </c>
      <c r="BV283" s="30">
        <v>275.35000000000002</v>
      </c>
      <c r="BW283" s="30">
        <v>485.8</v>
      </c>
      <c r="BX283" s="30">
        <v>1228.19</v>
      </c>
      <c r="BY283" s="29"/>
      <c r="BZ283" s="29"/>
      <c r="CA283" s="29"/>
      <c r="CB283" s="29"/>
      <c r="CC283" s="30">
        <v>1234.25</v>
      </c>
      <c r="CD283" s="30">
        <v>321.67</v>
      </c>
      <c r="CE283" s="30">
        <v>133.15</v>
      </c>
      <c r="CF283" s="30">
        <v>140.81</v>
      </c>
      <c r="CG283" s="30">
        <v>375.01</v>
      </c>
    </row>
    <row r="284" spans="1:85" x14ac:dyDescent="0.3">
      <c r="A284" s="25" t="s">
        <v>357</v>
      </c>
      <c r="B284" s="30">
        <v>100424.32000000001</v>
      </c>
      <c r="C284" s="29"/>
      <c r="D284" s="30">
        <v>2347.3000000000002</v>
      </c>
      <c r="E284" s="30">
        <v>10187.129999999999</v>
      </c>
      <c r="F284" s="30">
        <v>20616.11</v>
      </c>
      <c r="G284" s="30">
        <v>5133.9799999999996</v>
      </c>
      <c r="H284" s="30">
        <v>6060.53</v>
      </c>
      <c r="I284" s="30">
        <v>3185.13</v>
      </c>
      <c r="J284" s="30">
        <v>9618.9500000000007</v>
      </c>
      <c r="K284" s="30">
        <v>9714.15</v>
      </c>
      <c r="L284" s="30">
        <v>3119.59</v>
      </c>
      <c r="M284" s="30">
        <v>10711.59</v>
      </c>
      <c r="N284" s="30">
        <v>5798.39</v>
      </c>
      <c r="O284" s="30">
        <v>2682.59</v>
      </c>
      <c r="P284" s="30">
        <v>4052.94</v>
      </c>
      <c r="Q284" s="30">
        <v>4416.58</v>
      </c>
      <c r="R284" s="29"/>
      <c r="S284" s="29"/>
      <c r="T284" s="29"/>
      <c r="U284" s="30">
        <v>1526.85</v>
      </c>
      <c r="V284" s="30">
        <v>662.9</v>
      </c>
      <c r="W284" s="29"/>
      <c r="X284" s="30">
        <v>2276.21</v>
      </c>
      <c r="Y284" s="30">
        <v>45.47</v>
      </c>
      <c r="Z284" s="30">
        <v>25.62</v>
      </c>
      <c r="AA284" s="30">
        <v>10187.129999999999</v>
      </c>
      <c r="AB284" s="30">
        <v>2318.16</v>
      </c>
      <c r="AC284" s="30">
        <v>529.91999999999996</v>
      </c>
      <c r="AD284" s="30">
        <v>219.18</v>
      </c>
      <c r="AE284" s="30">
        <v>473.99</v>
      </c>
      <c r="AF284" s="30">
        <v>628.66</v>
      </c>
      <c r="AG284" s="30">
        <v>453.58</v>
      </c>
      <c r="AH284" s="30">
        <v>2557.52</v>
      </c>
      <c r="AI284" s="30">
        <v>1141.5999999999999</v>
      </c>
      <c r="AJ284" s="30">
        <v>969.99</v>
      </c>
      <c r="AK284" s="30">
        <v>616.09</v>
      </c>
      <c r="AL284" s="30">
        <v>1456.05</v>
      </c>
      <c r="AM284" s="30">
        <v>1137.3900000000001</v>
      </c>
      <c r="AN284" s="30">
        <v>1489.79</v>
      </c>
      <c r="AO284" s="30">
        <v>522.04</v>
      </c>
      <c r="AP284" s="30">
        <v>1263.99</v>
      </c>
      <c r="AQ284" s="30">
        <v>2721.38</v>
      </c>
      <c r="AR284" s="30">
        <v>1116.8900000000001</v>
      </c>
      <c r="AS284" s="30">
        <v>415.85</v>
      </c>
      <c r="AT284" s="30">
        <v>584.03</v>
      </c>
      <c r="AU284" s="30">
        <v>5133.9799999999996</v>
      </c>
      <c r="AV284" s="30">
        <v>3315.74</v>
      </c>
      <c r="AW284" s="30">
        <v>2744.79</v>
      </c>
      <c r="AX284" s="30">
        <v>3185.13</v>
      </c>
      <c r="AY284" s="30">
        <v>778.3</v>
      </c>
      <c r="AZ284" s="30">
        <v>3047.34</v>
      </c>
      <c r="BA284" s="30">
        <v>5793.31</v>
      </c>
      <c r="BB284" s="30">
        <v>3695.77</v>
      </c>
      <c r="BC284" s="30">
        <v>760.61</v>
      </c>
      <c r="BD284" s="30">
        <v>2256.73</v>
      </c>
      <c r="BE284" s="30">
        <v>2741.57</v>
      </c>
      <c r="BF284" s="29"/>
      <c r="BG284" s="30">
        <v>3119.59</v>
      </c>
      <c r="BH284" s="30">
        <v>1071</v>
      </c>
      <c r="BI284" s="30">
        <v>2102</v>
      </c>
      <c r="BJ284" s="30">
        <v>5694.71</v>
      </c>
      <c r="BK284" s="30">
        <v>1843.88</v>
      </c>
      <c r="BL284" s="30">
        <v>2544</v>
      </c>
      <c r="BM284" s="30">
        <v>2707.83</v>
      </c>
      <c r="BN284" s="30">
        <v>546.55999999999995</v>
      </c>
      <c r="BO284" s="30">
        <v>2682.59</v>
      </c>
      <c r="BP284" s="30">
        <v>1155.73</v>
      </c>
      <c r="BQ284" s="30">
        <v>819.08</v>
      </c>
      <c r="BR284" s="30">
        <v>1650.99</v>
      </c>
      <c r="BS284" s="30">
        <v>253.62</v>
      </c>
      <c r="BT284" s="30">
        <v>173.51</v>
      </c>
      <c r="BU284" s="30">
        <v>2444.04</v>
      </c>
      <c r="BV284" s="30">
        <v>272.39999999999998</v>
      </c>
      <c r="BW284" s="30">
        <v>492.65</v>
      </c>
      <c r="BX284" s="30">
        <v>1207.48</v>
      </c>
      <c r="BY284" s="29"/>
      <c r="BZ284" s="29"/>
      <c r="CA284" s="29"/>
      <c r="CB284" s="29"/>
      <c r="CC284" s="30">
        <v>1207.3900000000001</v>
      </c>
      <c r="CD284" s="30">
        <v>319.45999999999998</v>
      </c>
      <c r="CE284" s="30">
        <v>129.52000000000001</v>
      </c>
      <c r="CF284" s="30">
        <v>150.37</v>
      </c>
      <c r="CG284" s="30">
        <v>383.01</v>
      </c>
    </row>
    <row r="285" spans="1:85" x14ac:dyDescent="0.3">
      <c r="A285" s="25" t="s">
        <v>358</v>
      </c>
      <c r="B285" s="30">
        <v>108659.58</v>
      </c>
      <c r="C285" s="29"/>
      <c r="D285" s="30">
        <v>2630.99</v>
      </c>
      <c r="E285" s="30">
        <v>11183.18</v>
      </c>
      <c r="F285" s="30">
        <v>22006.53</v>
      </c>
      <c r="G285" s="30">
        <v>5379.87</v>
      </c>
      <c r="H285" s="30">
        <v>6202.24</v>
      </c>
      <c r="I285" s="30">
        <v>3357.98</v>
      </c>
      <c r="J285" s="30">
        <v>10562.18</v>
      </c>
      <c r="K285" s="30">
        <v>10623.02</v>
      </c>
      <c r="L285" s="30">
        <v>3475.51</v>
      </c>
      <c r="M285" s="30">
        <v>11552.23</v>
      </c>
      <c r="N285" s="30">
        <v>6520.21</v>
      </c>
      <c r="O285" s="30">
        <v>3018.01</v>
      </c>
      <c r="P285" s="30">
        <v>4377.5600000000004</v>
      </c>
      <c r="Q285" s="30">
        <v>4704.4799999999996</v>
      </c>
      <c r="R285" s="29"/>
      <c r="S285" s="29"/>
      <c r="T285" s="29"/>
      <c r="U285" s="30">
        <v>1671.38</v>
      </c>
      <c r="V285" s="30">
        <v>734.75</v>
      </c>
      <c r="W285" s="29"/>
      <c r="X285" s="30">
        <v>2549.91</v>
      </c>
      <c r="Y285" s="30">
        <v>49.45</v>
      </c>
      <c r="Z285" s="30">
        <v>31.63</v>
      </c>
      <c r="AA285" s="30">
        <v>11183.18</v>
      </c>
      <c r="AB285" s="30">
        <v>2603.3200000000002</v>
      </c>
      <c r="AC285" s="30">
        <v>561.29</v>
      </c>
      <c r="AD285" s="30">
        <v>234.57</v>
      </c>
      <c r="AE285" s="30">
        <v>523.76</v>
      </c>
      <c r="AF285" s="30">
        <v>658.75</v>
      </c>
      <c r="AG285" s="30">
        <v>474.91</v>
      </c>
      <c r="AH285" s="30">
        <v>2717.02</v>
      </c>
      <c r="AI285" s="30">
        <v>1209.48</v>
      </c>
      <c r="AJ285" s="30">
        <v>1015.39</v>
      </c>
      <c r="AK285" s="30">
        <v>660.23</v>
      </c>
      <c r="AL285" s="30">
        <v>1562.75</v>
      </c>
      <c r="AM285" s="30">
        <v>1224.1600000000001</v>
      </c>
      <c r="AN285" s="30">
        <v>1575.78</v>
      </c>
      <c r="AO285" s="30">
        <v>557.91999999999996</v>
      </c>
      <c r="AP285" s="30">
        <v>1327.45</v>
      </c>
      <c r="AQ285" s="30">
        <v>2862.57</v>
      </c>
      <c r="AR285" s="30">
        <v>1180.79</v>
      </c>
      <c r="AS285" s="30">
        <v>435.9</v>
      </c>
      <c r="AT285" s="30">
        <v>620.49</v>
      </c>
      <c r="AU285" s="30">
        <v>5379.87</v>
      </c>
      <c r="AV285" s="30">
        <v>3384.41</v>
      </c>
      <c r="AW285" s="30">
        <v>2817.83</v>
      </c>
      <c r="AX285" s="30">
        <v>3357.98</v>
      </c>
      <c r="AY285" s="30">
        <v>844.91</v>
      </c>
      <c r="AZ285" s="30">
        <v>3297.95</v>
      </c>
      <c r="BA285" s="30">
        <v>6419.32</v>
      </c>
      <c r="BB285" s="30">
        <v>4028.54</v>
      </c>
      <c r="BC285" s="30">
        <v>810.4</v>
      </c>
      <c r="BD285" s="30">
        <v>2609.08</v>
      </c>
      <c r="BE285" s="30">
        <v>2891.37</v>
      </c>
      <c r="BF285" s="29"/>
      <c r="BG285" s="30">
        <v>3475.51</v>
      </c>
      <c r="BH285" s="30">
        <v>1146.3399999999999</v>
      </c>
      <c r="BI285" s="30">
        <v>2328.34</v>
      </c>
      <c r="BJ285" s="30">
        <v>6119.2</v>
      </c>
      <c r="BK285" s="30">
        <v>1958.35</v>
      </c>
      <c r="BL285" s="30">
        <v>2902.99</v>
      </c>
      <c r="BM285" s="30">
        <v>3013.9</v>
      </c>
      <c r="BN285" s="30">
        <v>603.32000000000005</v>
      </c>
      <c r="BO285" s="30">
        <v>3018.01</v>
      </c>
      <c r="BP285" s="30">
        <v>1259.8800000000001</v>
      </c>
      <c r="BQ285" s="30">
        <v>878.32</v>
      </c>
      <c r="BR285" s="30">
        <v>1774.3</v>
      </c>
      <c r="BS285" s="30">
        <v>275.22000000000003</v>
      </c>
      <c r="BT285" s="30">
        <v>189.83</v>
      </c>
      <c r="BU285" s="30">
        <v>2587.3000000000002</v>
      </c>
      <c r="BV285" s="30">
        <v>292.23</v>
      </c>
      <c r="BW285" s="30">
        <v>503.31</v>
      </c>
      <c r="BX285" s="30">
        <v>1321.63</v>
      </c>
      <c r="BY285" s="29"/>
      <c r="BZ285" s="29"/>
      <c r="CA285" s="29"/>
      <c r="CB285" s="29"/>
      <c r="CC285" s="30">
        <v>1313.33</v>
      </c>
      <c r="CD285" s="30">
        <v>358.05</v>
      </c>
      <c r="CE285" s="30">
        <v>142.13999999999999</v>
      </c>
      <c r="CF285" s="30">
        <v>167.56</v>
      </c>
      <c r="CG285" s="30">
        <v>425.04</v>
      </c>
    </row>
    <row r="286" spans="1:85" x14ac:dyDescent="0.3">
      <c r="A286" s="25" t="s">
        <v>359</v>
      </c>
      <c r="B286" s="30">
        <v>109563.2</v>
      </c>
      <c r="C286" s="29"/>
      <c r="D286" s="30">
        <v>2482.73</v>
      </c>
      <c r="E286" s="30">
        <v>10616.81</v>
      </c>
      <c r="F286" s="30">
        <v>21102.84</v>
      </c>
      <c r="G286" s="30">
        <v>6020.79</v>
      </c>
      <c r="H286" s="30">
        <v>8079.48</v>
      </c>
      <c r="I286" s="30">
        <v>3852.02</v>
      </c>
      <c r="J286" s="30">
        <v>10202.74</v>
      </c>
      <c r="K286" s="30">
        <v>11271.87</v>
      </c>
      <c r="L286" s="30">
        <v>3368.84</v>
      </c>
      <c r="M286" s="30">
        <v>11517.67</v>
      </c>
      <c r="N286" s="30">
        <v>6331.91</v>
      </c>
      <c r="O286" s="30">
        <v>2930.04</v>
      </c>
      <c r="P286" s="30">
        <v>4220.47</v>
      </c>
      <c r="Q286" s="30">
        <v>4622.4799999999996</v>
      </c>
      <c r="R286" s="29"/>
      <c r="S286" s="29"/>
      <c r="T286" s="29"/>
      <c r="U286" s="30">
        <v>1586.27</v>
      </c>
      <c r="V286" s="30">
        <v>711.73</v>
      </c>
      <c r="W286" s="29"/>
      <c r="X286" s="30">
        <v>2403.2800000000002</v>
      </c>
      <c r="Y286" s="30">
        <v>46.61</v>
      </c>
      <c r="Z286" s="30">
        <v>32.840000000000003</v>
      </c>
      <c r="AA286" s="30">
        <v>10616.81</v>
      </c>
      <c r="AB286" s="30">
        <v>2590.4</v>
      </c>
      <c r="AC286" s="30">
        <v>536.92999999999995</v>
      </c>
      <c r="AD286" s="30">
        <v>225.16</v>
      </c>
      <c r="AE286" s="30">
        <v>510.44</v>
      </c>
      <c r="AF286" s="30">
        <v>630.66</v>
      </c>
      <c r="AG286" s="30">
        <v>446.46</v>
      </c>
      <c r="AH286" s="30">
        <v>2570.0100000000002</v>
      </c>
      <c r="AI286" s="30">
        <v>1149.8699999999999</v>
      </c>
      <c r="AJ286" s="30">
        <v>967.41</v>
      </c>
      <c r="AK286" s="30">
        <v>637.11</v>
      </c>
      <c r="AL286" s="30">
        <v>1494.98</v>
      </c>
      <c r="AM286" s="30">
        <v>1180.78</v>
      </c>
      <c r="AN286" s="30">
        <v>1499.06</v>
      </c>
      <c r="AO286" s="30">
        <v>529.20000000000005</v>
      </c>
      <c r="AP286" s="30">
        <v>1266.75</v>
      </c>
      <c r="AQ286" s="30">
        <v>2727.31</v>
      </c>
      <c r="AR286" s="30">
        <v>1132.17</v>
      </c>
      <c r="AS286" s="30">
        <v>413.33</v>
      </c>
      <c r="AT286" s="30">
        <v>594.82000000000005</v>
      </c>
      <c r="AU286" s="30">
        <v>6020.79</v>
      </c>
      <c r="AV286" s="30">
        <v>4416.38</v>
      </c>
      <c r="AW286" s="30">
        <v>3663.1</v>
      </c>
      <c r="AX286" s="30">
        <v>3852.02</v>
      </c>
      <c r="AY286" s="30">
        <v>808.48</v>
      </c>
      <c r="AZ286" s="30">
        <v>3175.06</v>
      </c>
      <c r="BA286" s="30">
        <v>6219.2</v>
      </c>
      <c r="BB286" s="30">
        <v>3821.84</v>
      </c>
      <c r="BC286" s="30">
        <v>753.18</v>
      </c>
      <c r="BD286" s="30">
        <v>2591.0300000000002</v>
      </c>
      <c r="BE286" s="30">
        <v>3817.88</v>
      </c>
      <c r="BF286" s="29"/>
      <c r="BG286" s="30">
        <v>3368.84</v>
      </c>
      <c r="BH286" s="30">
        <v>1086.82</v>
      </c>
      <c r="BI286" s="30">
        <v>2207.88</v>
      </c>
      <c r="BJ286" s="30">
        <v>6327.17</v>
      </c>
      <c r="BK286" s="30">
        <v>1895.79</v>
      </c>
      <c r="BL286" s="30">
        <v>2840.42</v>
      </c>
      <c r="BM286" s="30">
        <v>2897.31</v>
      </c>
      <c r="BN286" s="30">
        <v>594.17999999999995</v>
      </c>
      <c r="BO286" s="30">
        <v>2930.04</v>
      </c>
      <c r="BP286" s="30">
        <v>1226.18</v>
      </c>
      <c r="BQ286" s="30">
        <v>852.67</v>
      </c>
      <c r="BR286" s="30">
        <v>1693.71</v>
      </c>
      <c r="BS286" s="30">
        <v>265.10000000000002</v>
      </c>
      <c r="BT286" s="30">
        <v>182.82</v>
      </c>
      <c r="BU286" s="30">
        <v>2457.44</v>
      </c>
      <c r="BV286" s="30">
        <v>279.61</v>
      </c>
      <c r="BW286" s="30">
        <v>608.9</v>
      </c>
      <c r="BX286" s="30">
        <v>1276.52</v>
      </c>
      <c r="BY286" s="29"/>
      <c r="BZ286" s="29"/>
      <c r="CA286" s="29"/>
      <c r="CB286" s="29"/>
      <c r="CC286" s="30">
        <v>1240.93</v>
      </c>
      <c r="CD286" s="30">
        <v>345.34</v>
      </c>
      <c r="CE286" s="30">
        <v>136.30000000000001</v>
      </c>
      <c r="CF286" s="30">
        <v>168.7</v>
      </c>
      <c r="CG286" s="30">
        <v>406.73</v>
      </c>
    </row>
    <row r="287" spans="1:85" x14ac:dyDescent="0.3">
      <c r="A287" s="25" t="s">
        <v>360</v>
      </c>
      <c r="B287" s="30">
        <v>113975.03999999999</v>
      </c>
      <c r="C287" s="29"/>
      <c r="D287" s="30">
        <v>2485.04</v>
      </c>
      <c r="E287" s="30">
        <v>10837.23</v>
      </c>
      <c r="F287" s="30">
        <v>21670.15</v>
      </c>
      <c r="G287" s="30">
        <v>6376.78</v>
      </c>
      <c r="H287" s="30">
        <v>8845.61</v>
      </c>
      <c r="I287" s="30">
        <v>4151.41</v>
      </c>
      <c r="J287" s="30">
        <v>10510.87</v>
      </c>
      <c r="K287" s="30">
        <v>12093.53</v>
      </c>
      <c r="L287" s="30">
        <v>3446.74</v>
      </c>
      <c r="M287" s="30">
        <v>11762.91</v>
      </c>
      <c r="N287" s="30">
        <v>6478.13</v>
      </c>
      <c r="O287" s="30">
        <v>3020.4</v>
      </c>
      <c r="P287" s="30">
        <v>4505.72</v>
      </c>
      <c r="Q287" s="30">
        <v>4785.3100000000004</v>
      </c>
      <c r="R287" s="29"/>
      <c r="S287" s="29"/>
      <c r="T287" s="29"/>
      <c r="U287" s="30">
        <v>1611.5</v>
      </c>
      <c r="V287" s="30">
        <v>727.17</v>
      </c>
      <c r="W287" s="29"/>
      <c r="X287" s="30">
        <v>2401.6</v>
      </c>
      <c r="Y287" s="30">
        <v>47.25</v>
      </c>
      <c r="Z287" s="30">
        <v>36.19</v>
      </c>
      <c r="AA287" s="30">
        <v>10837.23</v>
      </c>
      <c r="AB287" s="30">
        <v>2650.13</v>
      </c>
      <c r="AC287" s="30">
        <v>536.98</v>
      </c>
      <c r="AD287" s="30">
        <v>229.71</v>
      </c>
      <c r="AE287" s="30">
        <v>519.05999999999995</v>
      </c>
      <c r="AF287" s="30">
        <v>635.41</v>
      </c>
      <c r="AG287" s="30">
        <v>452.05</v>
      </c>
      <c r="AH287" s="30">
        <v>2623.2</v>
      </c>
      <c r="AI287" s="30">
        <v>1209.9000000000001</v>
      </c>
      <c r="AJ287" s="30">
        <v>982.83</v>
      </c>
      <c r="AK287" s="30">
        <v>653.30999999999995</v>
      </c>
      <c r="AL287" s="30">
        <v>1513.89</v>
      </c>
      <c r="AM287" s="30">
        <v>1209.19</v>
      </c>
      <c r="AN287" s="30">
        <v>1553.69</v>
      </c>
      <c r="AO287" s="30">
        <v>532.91</v>
      </c>
      <c r="AP287" s="30">
        <v>1304.8800000000001</v>
      </c>
      <c r="AQ287" s="30">
        <v>2827.43</v>
      </c>
      <c r="AR287" s="30">
        <v>1203.21</v>
      </c>
      <c r="AS287" s="30">
        <v>422.55</v>
      </c>
      <c r="AT287" s="30">
        <v>609.85</v>
      </c>
      <c r="AU287" s="30">
        <v>6376.78</v>
      </c>
      <c r="AV287" s="30">
        <v>4818.03</v>
      </c>
      <c r="AW287" s="30">
        <v>4027.58</v>
      </c>
      <c r="AX287" s="30">
        <v>4151.41</v>
      </c>
      <c r="AY287" s="30">
        <v>844.45</v>
      </c>
      <c r="AZ287" s="30">
        <v>3249.65</v>
      </c>
      <c r="BA287" s="30">
        <v>6416.77</v>
      </c>
      <c r="BB287" s="30">
        <v>3932.33</v>
      </c>
      <c r="BC287" s="30">
        <v>748.32</v>
      </c>
      <c r="BD287" s="30">
        <v>2603.9</v>
      </c>
      <c r="BE287" s="30">
        <v>4513.7299999999996</v>
      </c>
      <c r="BF287" s="29"/>
      <c r="BG287" s="30">
        <v>3446.74</v>
      </c>
      <c r="BH287" s="30">
        <v>1109.32</v>
      </c>
      <c r="BI287" s="30">
        <v>2308.6999999999998</v>
      </c>
      <c r="BJ287" s="30">
        <v>6416.48</v>
      </c>
      <c r="BK287" s="30">
        <v>1928.41</v>
      </c>
      <c r="BL287" s="30">
        <v>2895.07</v>
      </c>
      <c r="BM287" s="30">
        <v>2960.58</v>
      </c>
      <c r="BN287" s="30">
        <v>622.47</v>
      </c>
      <c r="BO287" s="30">
        <v>3020.4</v>
      </c>
      <c r="BP287" s="30">
        <v>1264.33</v>
      </c>
      <c r="BQ287" s="30">
        <v>894.43</v>
      </c>
      <c r="BR287" s="30">
        <v>1886.54</v>
      </c>
      <c r="BS287" s="30">
        <v>271.68</v>
      </c>
      <c r="BT287" s="30">
        <v>188.74</v>
      </c>
      <c r="BU287" s="30">
        <v>2526.79</v>
      </c>
      <c r="BV287" s="30">
        <v>282.91000000000003</v>
      </c>
      <c r="BW287" s="30">
        <v>656.03</v>
      </c>
      <c r="BX287" s="30">
        <v>1319.57</v>
      </c>
      <c r="BY287" s="29"/>
      <c r="BZ287" s="29"/>
      <c r="CA287" s="29"/>
      <c r="CB287" s="29"/>
      <c r="CC287" s="30">
        <v>1251.76</v>
      </c>
      <c r="CD287" s="30">
        <v>359.74</v>
      </c>
      <c r="CE287" s="30">
        <v>138.85</v>
      </c>
      <c r="CF287" s="30">
        <v>174.54</v>
      </c>
      <c r="CG287" s="30">
        <v>413.79</v>
      </c>
    </row>
    <row r="288" spans="1:85" x14ac:dyDescent="0.3">
      <c r="A288" s="25" t="s">
        <v>361</v>
      </c>
      <c r="B288" s="30">
        <v>117824.49</v>
      </c>
      <c r="C288" s="29"/>
      <c r="D288" s="30">
        <v>2541.9</v>
      </c>
      <c r="E288" s="30">
        <v>11146.35</v>
      </c>
      <c r="F288" s="30">
        <v>21636.1</v>
      </c>
      <c r="G288" s="30">
        <v>6447.64</v>
      </c>
      <c r="H288" s="30">
        <v>9057.89</v>
      </c>
      <c r="I288" s="30">
        <v>4278.76</v>
      </c>
      <c r="J288" s="30">
        <v>10993.13</v>
      </c>
      <c r="K288" s="30">
        <v>13089.25</v>
      </c>
      <c r="L288" s="30">
        <v>3617.48</v>
      </c>
      <c r="M288" s="30">
        <v>12328.03</v>
      </c>
      <c r="N288" s="30">
        <v>6861.07</v>
      </c>
      <c r="O288" s="30">
        <v>3214.06</v>
      </c>
      <c r="P288" s="30">
        <v>4609.3100000000004</v>
      </c>
      <c r="Q288" s="30">
        <v>4885.5</v>
      </c>
      <c r="R288" s="29"/>
      <c r="S288" s="29"/>
      <c r="T288" s="29"/>
      <c r="U288" s="30">
        <v>1658.38</v>
      </c>
      <c r="V288" s="30">
        <v>748.75</v>
      </c>
      <c r="W288" s="29"/>
      <c r="X288" s="30">
        <v>2455.38</v>
      </c>
      <c r="Y288" s="30">
        <v>49.31</v>
      </c>
      <c r="Z288" s="30">
        <v>37.22</v>
      </c>
      <c r="AA288" s="30">
        <v>11146.35</v>
      </c>
      <c r="AB288" s="30">
        <v>2705.72</v>
      </c>
      <c r="AC288" s="30">
        <v>547.4</v>
      </c>
      <c r="AD288" s="30">
        <v>225.88</v>
      </c>
      <c r="AE288" s="30">
        <v>516.9</v>
      </c>
      <c r="AF288" s="30">
        <v>623.86</v>
      </c>
      <c r="AG288" s="30">
        <v>447.56</v>
      </c>
      <c r="AH288" s="30">
        <v>2628.75</v>
      </c>
      <c r="AI288" s="30">
        <v>1201.6199999999999</v>
      </c>
      <c r="AJ288" s="30">
        <v>958.39</v>
      </c>
      <c r="AK288" s="30">
        <v>673.66</v>
      </c>
      <c r="AL288" s="30">
        <v>1520.45</v>
      </c>
      <c r="AM288" s="30">
        <v>1226.25</v>
      </c>
      <c r="AN288" s="30">
        <v>1528.77</v>
      </c>
      <c r="AO288" s="30">
        <v>540.38</v>
      </c>
      <c r="AP288" s="30">
        <v>1278.48</v>
      </c>
      <c r="AQ288" s="30">
        <v>2781.02</v>
      </c>
      <c r="AR288" s="30">
        <v>1195.4100000000001</v>
      </c>
      <c r="AS288" s="30">
        <v>430.1</v>
      </c>
      <c r="AT288" s="30">
        <v>605.49</v>
      </c>
      <c r="AU288" s="30">
        <v>6447.64</v>
      </c>
      <c r="AV288" s="30">
        <v>4904.22</v>
      </c>
      <c r="AW288" s="30">
        <v>4153.67</v>
      </c>
      <c r="AX288" s="30">
        <v>4278.76</v>
      </c>
      <c r="AY288" s="30">
        <v>880.97</v>
      </c>
      <c r="AZ288" s="30">
        <v>3353.93</v>
      </c>
      <c r="BA288" s="30">
        <v>6758.24</v>
      </c>
      <c r="BB288" s="30">
        <v>4140.76</v>
      </c>
      <c r="BC288" s="30">
        <v>752.66</v>
      </c>
      <c r="BD288" s="30">
        <v>2897.44</v>
      </c>
      <c r="BE288" s="30">
        <v>4967.53</v>
      </c>
      <c r="BF288" s="29"/>
      <c r="BG288" s="30">
        <v>3617.48</v>
      </c>
      <c r="BH288" s="30">
        <v>1108.05</v>
      </c>
      <c r="BI288" s="30">
        <v>2325.36</v>
      </c>
      <c r="BJ288" s="30">
        <v>6910.82</v>
      </c>
      <c r="BK288" s="30">
        <v>1983.8</v>
      </c>
      <c r="BL288" s="30">
        <v>3080.08</v>
      </c>
      <c r="BM288" s="30">
        <v>3115.72</v>
      </c>
      <c r="BN288" s="30">
        <v>665.26</v>
      </c>
      <c r="BO288" s="30">
        <v>3214.06</v>
      </c>
      <c r="BP288" s="30">
        <v>1327.84</v>
      </c>
      <c r="BQ288" s="30">
        <v>910.95</v>
      </c>
      <c r="BR288" s="30">
        <v>1888.23</v>
      </c>
      <c r="BS288" s="30">
        <v>284.14</v>
      </c>
      <c r="BT288" s="30">
        <v>198.16</v>
      </c>
      <c r="BU288" s="30">
        <v>2536.23</v>
      </c>
      <c r="BV288" s="30">
        <v>289.14999999999998</v>
      </c>
      <c r="BW288" s="30">
        <v>677.26</v>
      </c>
      <c r="BX288" s="30">
        <v>1382.87</v>
      </c>
      <c r="BY288" s="29"/>
      <c r="BZ288" s="29"/>
      <c r="CA288" s="29"/>
      <c r="CB288" s="29"/>
      <c r="CC288" s="30">
        <v>1280.8499999999999</v>
      </c>
      <c r="CD288" s="30">
        <v>377.53</v>
      </c>
      <c r="CE288" s="30">
        <v>145.85</v>
      </c>
      <c r="CF288" s="30">
        <v>178.95</v>
      </c>
      <c r="CG288" s="30">
        <v>423.94</v>
      </c>
    </row>
    <row r="289" spans="1:85" x14ac:dyDescent="0.3">
      <c r="A289" s="25" t="s">
        <v>362</v>
      </c>
      <c r="B289" s="30">
        <v>114995.1</v>
      </c>
      <c r="C289" s="29"/>
      <c r="D289" s="30">
        <v>2430.34</v>
      </c>
      <c r="E289" s="30">
        <v>10540.84</v>
      </c>
      <c r="F289" s="30">
        <v>20785.59</v>
      </c>
      <c r="G289" s="30">
        <v>6207.76</v>
      </c>
      <c r="H289" s="30">
        <v>8806.57</v>
      </c>
      <c r="I289" s="30">
        <v>4213.3999999999996</v>
      </c>
      <c r="J289" s="30">
        <v>10854.51</v>
      </c>
      <c r="K289" s="30">
        <v>13130.38</v>
      </c>
      <c r="L289" s="30">
        <v>3542.08</v>
      </c>
      <c r="M289" s="30">
        <v>11988.19</v>
      </c>
      <c r="N289" s="30">
        <v>6798.33</v>
      </c>
      <c r="O289" s="30">
        <v>3202.73</v>
      </c>
      <c r="P289" s="30">
        <v>4551.42</v>
      </c>
      <c r="Q289" s="30">
        <v>4876.74</v>
      </c>
      <c r="R289" s="29"/>
      <c r="S289" s="29"/>
      <c r="T289" s="29"/>
      <c r="U289" s="30">
        <v>1613.34</v>
      </c>
      <c r="V289" s="30">
        <v>729.95</v>
      </c>
      <c r="W289" s="29"/>
      <c r="X289" s="30">
        <v>2347.0500000000002</v>
      </c>
      <c r="Y289" s="30">
        <v>47.84</v>
      </c>
      <c r="Z289" s="30">
        <v>35.450000000000003</v>
      </c>
      <c r="AA289" s="30">
        <v>10540.84</v>
      </c>
      <c r="AB289" s="30">
        <v>2568.58</v>
      </c>
      <c r="AC289" s="30">
        <v>526.01</v>
      </c>
      <c r="AD289" s="30">
        <v>216.99</v>
      </c>
      <c r="AE289" s="30">
        <v>480.54</v>
      </c>
      <c r="AF289" s="30">
        <v>592.76</v>
      </c>
      <c r="AG289" s="30">
        <v>436.16</v>
      </c>
      <c r="AH289" s="30">
        <v>2529.39</v>
      </c>
      <c r="AI289" s="30">
        <v>1165.26</v>
      </c>
      <c r="AJ289" s="30">
        <v>913.56</v>
      </c>
      <c r="AK289" s="30">
        <v>655.78</v>
      </c>
      <c r="AL289" s="30">
        <v>1472.93</v>
      </c>
      <c r="AM289" s="30">
        <v>1175.68</v>
      </c>
      <c r="AN289" s="30">
        <v>1465.27</v>
      </c>
      <c r="AO289" s="30">
        <v>517.09</v>
      </c>
      <c r="AP289" s="30">
        <v>1229.97</v>
      </c>
      <c r="AQ289" s="30">
        <v>2666.32</v>
      </c>
      <c r="AR289" s="30">
        <v>1163.83</v>
      </c>
      <c r="AS289" s="30">
        <v>423.66</v>
      </c>
      <c r="AT289" s="30">
        <v>585.84</v>
      </c>
      <c r="AU289" s="30">
        <v>6207.76</v>
      </c>
      <c r="AV289" s="30">
        <v>4738.7</v>
      </c>
      <c r="AW289" s="30">
        <v>4067.87</v>
      </c>
      <c r="AX289" s="30">
        <v>4213.3999999999996</v>
      </c>
      <c r="AY289" s="30">
        <v>874.74</v>
      </c>
      <c r="AZ289" s="30">
        <v>3309.05</v>
      </c>
      <c r="BA289" s="30">
        <v>6670.73</v>
      </c>
      <c r="BB289" s="30">
        <v>4118.8500000000004</v>
      </c>
      <c r="BC289" s="30">
        <v>726.18</v>
      </c>
      <c r="BD289" s="30">
        <v>2889.08</v>
      </c>
      <c r="BE289" s="30">
        <v>5059.1400000000003</v>
      </c>
      <c r="BF289" s="29"/>
      <c r="BG289" s="30">
        <v>3542.08</v>
      </c>
      <c r="BH289" s="30">
        <v>1076.78</v>
      </c>
      <c r="BI289" s="30">
        <v>2268.7399999999998</v>
      </c>
      <c r="BJ289" s="30">
        <v>6684.67</v>
      </c>
      <c r="BK289" s="30">
        <v>1958</v>
      </c>
      <c r="BL289" s="30">
        <v>3054.73</v>
      </c>
      <c r="BM289" s="30">
        <v>3068.7</v>
      </c>
      <c r="BN289" s="30">
        <v>674.9</v>
      </c>
      <c r="BO289" s="30">
        <v>3202.73</v>
      </c>
      <c r="BP289" s="30">
        <v>1346.25</v>
      </c>
      <c r="BQ289" s="30">
        <v>884.12</v>
      </c>
      <c r="BR289" s="30">
        <v>1837.33</v>
      </c>
      <c r="BS289" s="30">
        <v>284.33</v>
      </c>
      <c r="BT289" s="30">
        <v>199.38</v>
      </c>
      <c r="BU289" s="30">
        <v>2548.21</v>
      </c>
      <c r="BV289" s="30">
        <v>283.92</v>
      </c>
      <c r="BW289" s="30">
        <v>665.56</v>
      </c>
      <c r="BX289" s="30">
        <v>1379.06</v>
      </c>
      <c r="BY289" s="29"/>
      <c r="BZ289" s="29"/>
      <c r="CA289" s="29"/>
      <c r="CB289" s="29"/>
      <c r="CC289" s="30">
        <v>1240.19</v>
      </c>
      <c r="CD289" s="30">
        <v>373.14</v>
      </c>
      <c r="CE289" s="30">
        <v>144.62</v>
      </c>
      <c r="CF289" s="30">
        <v>173.67</v>
      </c>
      <c r="CG289" s="30">
        <v>411.66</v>
      </c>
    </row>
    <row r="290" spans="1:85" x14ac:dyDescent="0.3">
      <c r="A290" s="25" t="s">
        <v>363</v>
      </c>
      <c r="B290" s="30">
        <v>114077.44</v>
      </c>
      <c r="C290" s="29"/>
      <c r="D290" s="30">
        <v>2571.91</v>
      </c>
      <c r="E290" s="30">
        <v>10943.95</v>
      </c>
      <c r="F290" s="30">
        <v>21073.91</v>
      </c>
      <c r="G290" s="30">
        <v>5643.47</v>
      </c>
      <c r="H290" s="30">
        <v>7384.44</v>
      </c>
      <c r="I290" s="30">
        <v>3901.57</v>
      </c>
      <c r="J290" s="30">
        <v>11233.08</v>
      </c>
      <c r="K290" s="30">
        <v>12834.14</v>
      </c>
      <c r="L290" s="30">
        <v>3687.14</v>
      </c>
      <c r="M290" s="30">
        <v>11505.95</v>
      </c>
      <c r="N290" s="30">
        <v>7017.58</v>
      </c>
      <c r="O290" s="30">
        <v>3352.15</v>
      </c>
      <c r="P290" s="30">
        <v>4697.38</v>
      </c>
      <c r="Q290" s="30">
        <v>5082.2299999999996</v>
      </c>
      <c r="R290" s="29"/>
      <c r="S290" s="29"/>
      <c r="T290" s="29"/>
      <c r="U290" s="30">
        <v>1648.64</v>
      </c>
      <c r="V290" s="30">
        <v>732.76</v>
      </c>
      <c r="W290" s="29"/>
      <c r="X290" s="30">
        <v>2485.71</v>
      </c>
      <c r="Y290" s="30">
        <v>49.8</v>
      </c>
      <c r="Z290" s="30">
        <v>36.409999999999997</v>
      </c>
      <c r="AA290" s="30">
        <v>10943.95</v>
      </c>
      <c r="AB290" s="30">
        <v>2526.86</v>
      </c>
      <c r="AC290" s="30">
        <v>522.70000000000005</v>
      </c>
      <c r="AD290" s="30">
        <v>222.46</v>
      </c>
      <c r="AE290" s="30">
        <v>484.61</v>
      </c>
      <c r="AF290" s="30">
        <v>602.51</v>
      </c>
      <c r="AG290" s="30">
        <v>445.84</v>
      </c>
      <c r="AH290" s="30">
        <v>2576.7800000000002</v>
      </c>
      <c r="AI290" s="30">
        <v>1188.7</v>
      </c>
      <c r="AJ290" s="30">
        <v>935.64</v>
      </c>
      <c r="AK290" s="30">
        <v>663.67</v>
      </c>
      <c r="AL290" s="30">
        <v>1468.33</v>
      </c>
      <c r="AM290" s="30">
        <v>1189.21</v>
      </c>
      <c r="AN290" s="30">
        <v>1480.83</v>
      </c>
      <c r="AO290" s="30">
        <v>520.92999999999995</v>
      </c>
      <c r="AP290" s="30">
        <v>1253.6300000000001</v>
      </c>
      <c r="AQ290" s="30">
        <v>2749.64</v>
      </c>
      <c r="AR290" s="30">
        <v>1201.8</v>
      </c>
      <c r="AS290" s="30">
        <v>441.44</v>
      </c>
      <c r="AT290" s="30">
        <v>598.32000000000005</v>
      </c>
      <c r="AU290" s="30">
        <v>5643.47</v>
      </c>
      <c r="AV290" s="30">
        <v>3929.27</v>
      </c>
      <c r="AW290" s="30">
        <v>3455.16</v>
      </c>
      <c r="AX290" s="30">
        <v>3901.57</v>
      </c>
      <c r="AY290" s="30">
        <v>924.06</v>
      </c>
      <c r="AZ290" s="30">
        <v>3403.36</v>
      </c>
      <c r="BA290" s="30">
        <v>6905.66</v>
      </c>
      <c r="BB290" s="30">
        <v>4354.34</v>
      </c>
      <c r="BC290" s="30">
        <v>752.72</v>
      </c>
      <c r="BD290" s="30">
        <v>3004.14</v>
      </c>
      <c r="BE290" s="30">
        <v>4391.96</v>
      </c>
      <c r="BF290" s="29"/>
      <c r="BG290" s="30">
        <v>3687.14</v>
      </c>
      <c r="BH290" s="30">
        <v>1105.33</v>
      </c>
      <c r="BI290" s="30">
        <v>2381.35</v>
      </c>
      <c r="BJ290" s="30">
        <v>6071.01</v>
      </c>
      <c r="BK290" s="30">
        <v>1948.25</v>
      </c>
      <c r="BL290" s="30">
        <v>3163.61</v>
      </c>
      <c r="BM290" s="30">
        <v>3156.22</v>
      </c>
      <c r="BN290" s="30">
        <v>697.75</v>
      </c>
      <c r="BO290" s="30">
        <v>3352.15</v>
      </c>
      <c r="BP290" s="30">
        <v>1388.43</v>
      </c>
      <c r="BQ290" s="30">
        <v>925.07</v>
      </c>
      <c r="BR290" s="30">
        <v>1884.89</v>
      </c>
      <c r="BS290" s="30">
        <v>291.83999999999997</v>
      </c>
      <c r="BT290" s="30">
        <v>207.15</v>
      </c>
      <c r="BU290" s="30">
        <v>2781.63</v>
      </c>
      <c r="BV290" s="30">
        <v>285.31</v>
      </c>
      <c r="BW290" s="30">
        <v>586.88</v>
      </c>
      <c r="BX290" s="30">
        <v>1428.41</v>
      </c>
      <c r="BY290" s="29"/>
      <c r="BZ290" s="29"/>
      <c r="CA290" s="29"/>
      <c r="CB290" s="29"/>
      <c r="CC290" s="30">
        <v>1262.98</v>
      </c>
      <c r="CD290" s="30">
        <v>385.66</v>
      </c>
      <c r="CE290" s="30">
        <v>149.19</v>
      </c>
      <c r="CF290" s="30">
        <v>167.86</v>
      </c>
      <c r="CG290" s="30">
        <v>415.72</v>
      </c>
    </row>
    <row r="291" spans="1:85" x14ac:dyDescent="0.3">
      <c r="A291" s="25" t="s">
        <v>364</v>
      </c>
      <c r="B291" s="30">
        <v>114011.35</v>
      </c>
      <c r="C291" s="29"/>
      <c r="D291" s="30">
        <v>2575.36</v>
      </c>
      <c r="E291" s="30">
        <v>10729.76</v>
      </c>
      <c r="F291" s="30">
        <v>20861.41</v>
      </c>
      <c r="G291" s="30">
        <v>5589.92</v>
      </c>
      <c r="H291" s="30">
        <v>7376.62</v>
      </c>
      <c r="I291" s="30">
        <v>3953.56</v>
      </c>
      <c r="J291" s="30">
        <v>11320.3</v>
      </c>
      <c r="K291" s="30">
        <v>13074.46</v>
      </c>
      <c r="L291" s="30">
        <v>3692.5</v>
      </c>
      <c r="M291" s="30">
        <v>11456.29</v>
      </c>
      <c r="N291" s="30">
        <v>7075.61</v>
      </c>
      <c r="O291" s="30">
        <v>3394.97</v>
      </c>
      <c r="P291" s="30">
        <v>4661.96</v>
      </c>
      <c r="Q291" s="30">
        <v>5109.07</v>
      </c>
      <c r="R291" s="29"/>
      <c r="S291" s="29"/>
      <c r="T291" s="29"/>
      <c r="U291" s="30">
        <v>1633.71</v>
      </c>
      <c r="V291" s="30">
        <v>720.81</v>
      </c>
      <c r="W291" s="29"/>
      <c r="X291" s="30">
        <v>2489.0500000000002</v>
      </c>
      <c r="Y291" s="30">
        <v>51.07</v>
      </c>
      <c r="Z291" s="30">
        <v>35.24</v>
      </c>
      <c r="AA291" s="30">
        <v>10729.76</v>
      </c>
      <c r="AB291" s="30">
        <v>2542.7199999999998</v>
      </c>
      <c r="AC291" s="30">
        <v>516.55999999999995</v>
      </c>
      <c r="AD291" s="30">
        <v>220.41</v>
      </c>
      <c r="AE291" s="30">
        <v>504.97</v>
      </c>
      <c r="AF291" s="30">
        <v>610.46</v>
      </c>
      <c r="AG291" s="30">
        <v>441.54</v>
      </c>
      <c r="AH291" s="30">
        <v>2544</v>
      </c>
      <c r="AI291" s="30">
        <v>1161.69</v>
      </c>
      <c r="AJ291" s="30">
        <v>926.36</v>
      </c>
      <c r="AK291" s="30">
        <v>662.22</v>
      </c>
      <c r="AL291" s="30">
        <v>1445.74</v>
      </c>
      <c r="AM291" s="30">
        <v>1174.6400000000001</v>
      </c>
      <c r="AN291" s="30">
        <v>1439.89</v>
      </c>
      <c r="AO291" s="30">
        <v>512.63</v>
      </c>
      <c r="AP291" s="30">
        <v>1228.6600000000001</v>
      </c>
      <c r="AQ291" s="30">
        <v>2711.92</v>
      </c>
      <c r="AR291" s="30">
        <v>1185.18</v>
      </c>
      <c r="AS291" s="30">
        <v>441.31</v>
      </c>
      <c r="AT291" s="30">
        <v>590.52</v>
      </c>
      <c r="AU291" s="30">
        <v>5589.92</v>
      </c>
      <c r="AV291" s="30">
        <v>3900.07</v>
      </c>
      <c r="AW291" s="30">
        <v>3476.55</v>
      </c>
      <c r="AX291" s="30">
        <v>3953.56</v>
      </c>
      <c r="AY291" s="30">
        <v>945.8</v>
      </c>
      <c r="AZ291" s="30">
        <v>3409.92</v>
      </c>
      <c r="BA291" s="30">
        <v>6964.58</v>
      </c>
      <c r="BB291" s="30">
        <v>4402.8100000000004</v>
      </c>
      <c r="BC291" s="30">
        <v>730.99</v>
      </c>
      <c r="BD291" s="30">
        <v>3008.11</v>
      </c>
      <c r="BE291" s="30">
        <v>4593.0600000000004</v>
      </c>
      <c r="BF291" s="29"/>
      <c r="BG291" s="30">
        <v>3692.5</v>
      </c>
      <c r="BH291" s="30">
        <v>1104.9000000000001</v>
      </c>
      <c r="BI291" s="30">
        <v>2383.9</v>
      </c>
      <c r="BJ291" s="30">
        <v>6016.19</v>
      </c>
      <c r="BK291" s="30">
        <v>1951.3</v>
      </c>
      <c r="BL291" s="30">
        <v>3205.82</v>
      </c>
      <c r="BM291" s="30">
        <v>3147.95</v>
      </c>
      <c r="BN291" s="30">
        <v>721.84</v>
      </c>
      <c r="BO291" s="30">
        <v>3394.97</v>
      </c>
      <c r="BP291" s="30">
        <v>1412.32</v>
      </c>
      <c r="BQ291" s="30">
        <v>920.23</v>
      </c>
      <c r="BR291" s="30">
        <v>1823.6</v>
      </c>
      <c r="BS291" s="30">
        <v>294.83999999999997</v>
      </c>
      <c r="BT291" s="30">
        <v>210.96</v>
      </c>
      <c r="BU291" s="30">
        <v>2807.21</v>
      </c>
      <c r="BV291" s="30">
        <v>281.11</v>
      </c>
      <c r="BW291" s="30">
        <v>587.11</v>
      </c>
      <c r="BX291" s="30">
        <v>1433.64</v>
      </c>
      <c r="BY291" s="29"/>
      <c r="BZ291" s="29"/>
      <c r="CA291" s="29"/>
      <c r="CB291" s="29"/>
      <c r="CC291" s="30">
        <v>1245.82</v>
      </c>
      <c r="CD291" s="30">
        <v>387.89</v>
      </c>
      <c r="CE291" s="30">
        <v>150.88</v>
      </c>
      <c r="CF291" s="30">
        <v>161.54</v>
      </c>
      <c r="CG291" s="30">
        <v>408.4</v>
      </c>
    </row>
    <row r="292" spans="1:85" x14ac:dyDescent="0.3">
      <c r="A292" s="25" t="s">
        <v>365</v>
      </c>
      <c r="B292" s="30">
        <v>113143.69</v>
      </c>
      <c r="C292" s="29"/>
      <c r="D292" s="30">
        <v>2657.42</v>
      </c>
      <c r="E292" s="30">
        <v>10142.299999999999</v>
      </c>
      <c r="F292" s="30">
        <v>21018.240000000002</v>
      </c>
      <c r="G292" s="30">
        <v>5626.42</v>
      </c>
      <c r="H292" s="30">
        <v>7225.76</v>
      </c>
      <c r="I292" s="30">
        <v>3902.88</v>
      </c>
      <c r="J292" s="30">
        <v>11448.38</v>
      </c>
      <c r="K292" s="30">
        <v>12920.39</v>
      </c>
      <c r="L292" s="30">
        <v>3711.25</v>
      </c>
      <c r="M292" s="30">
        <v>11204.93</v>
      </c>
      <c r="N292" s="30">
        <v>7024.92</v>
      </c>
      <c r="O292" s="30">
        <v>3471.97</v>
      </c>
      <c r="P292" s="30">
        <v>4573.49</v>
      </c>
      <c r="Q292" s="30">
        <v>5092.37</v>
      </c>
      <c r="R292" s="29"/>
      <c r="S292" s="29"/>
      <c r="T292" s="29"/>
      <c r="U292" s="30">
        <v>1624.06</v>
      </c>
      <c r="V292" s="30">
        <v>697.7</v>
      </c>
      <c r="W292" s="29"/>
      <c r="X292" s="30">
        <v>2569.94</v>
      </c>
      <c r="Y292" s="30">
        <v>50.54</v>
      </c>
      <c r="Z292" s="30">
        <v>36.950000000000003</v>
      </c>
      <c r="AA292" s="30">
        <v>10142.299999999999</v>
      </c>
      <c r="AB292" s="30">
        <v>2576.11</v>
      </c>
      <c r="AC292" s="30">
        <v>517.42999999999995</v>
      </c>
      <c r="AD292" s="30">
        <v>234.65</v>
      </c>
      <c r="AE292" s="30">
        <v>532.71</v>
      </c>
      <c r="AF292" s="30">
        <v>636.79999999999995</v>
      </c>
      <c r="AG292" s="30">
        <v>440.76</v>
      </c>
      <c r="AH292" s="30">
        <v>2522.7399999999998</v>
      </c>
      <c r="AI292" s="30">
        <v>1141.4100000000001</v>
      </c>
      <c r="AJ292" s="30">
        <v>969.12</v>
      </c>
      <c r="AK292" s="30">
        <v>669.73</v>
      </c>
      <c r="AL292" s="30">
        <v>1432.39</v>
      </c>
      <c r="AM292" s="30">
        <v>1177.8800000000001</v>
      </c>
      <c r="AN292" s="30">
        <v>1433.28</v>
      </c>
      <c r="AO292" s="30">
        <v>512.67999999999995</v>
      </c>
      <c r="AP292" s="30">
        <v>1248.33</v>
      </c>
      <c r="AQ292" s="30">
        <v>2758.28</v>
      </c>
      <c r="AR292" s="30">
        <v>1178.3599999999999</v>
      </c>
      <c r="AS292" s="30">
        <v>442.91</v>
      </c>
      <c r="AT292" s="30">
        <v>592.66</v>
      </c>
      <c r="AU292" s="30">
        <v>5626.42</v>
      </c>
      <c r="AV292" s="30">
        <v>3777.77</v>
      </c>
      <c r="AW292" s="30">
        <v>3447.99</v>
      </c>
      <c r="AX292" s="30">
        <v>3902.88</v>
      </c>
      <c r="AY292" s="30">
        <v>963.65</v>
      </c>
      <c r="AZ292" s="30">
        <v>3426.14</v>
      </c>
      <c r="BA292" s="30">
        <v>7058.59</v>
      </c>
      <c r="BB292" s="30">
        <v>4546.88</v>
      </c>
      <c r="BC292" s="30">
        <v>690.05</v>
      </c>
      <c r="BD292" s="30">
        <v>2666.21</v>
      </c>
      <c r="BE292" s="30">
        <v>4689.1400000000003</v>
      </c>
      <c r="BF292" s="29"/>
      <c r="BG292" s="30">
        <v>3711.25</v>
      </c>
      <c r="BH292" s="30">
        <v>1124.23</v>
      </c>
      <c r="BI292" s="30">
        <v>2486.16</v>
      </c>
      <c r="BJ292" s="30">
        <v>5694.47</v>
      </c>
      <c r="BK292" s="30">
        <v>1900.08</v>
      </c>
      <c r="BL292" s="30">
        <v>3164.01</v>
      </c>
      <c r="BM292" s="30">
        <v>3153.15</v>
      </c>
      <c r="BN292" s="30">
        <v>707.77</v>
      </c>
      <c r="BO292" s="30">
        <v>3471.97</v>
      </c>
      <c r="BP292" s="30">
        <v>1402.27</v>
      </c>
      <c r="BQ292" s="30">
        <v>907</v>
      </c>
      <c r="BR292" s="30">
        <v>1760.08</v>
      </c>
      <c r="BS292" s="30">
        <v>291.22000000000003</v>
      </c>
      <c r="BT292" s="30">
        <v>212.92</v>
      </c>
      <c r="BU292" s="30">
        <v>2809.51</v>
      </c>
      <c r="BV292" s="30">
        <v>274.32</v>
      </c>
      <c r="BW292" s="30">
        <v>566.91</v>
      </c>
      <c r="BX292" s="30">
        <v>1441.63</v>
      </c>
      <c r="BY292" s="29"/>
      <c r="BZ292" s="29"/>
      <c r="CA292" s="29"/>
      <c r="CB292" s="29"/>
      <c r="CC292" s="30">
        <v>1229.03</v>
      </c>
      <c r="CD292" s="30">
        <v>395.03</v>
      </c>
      <c r="CE292" s="30">
        <v>152.88</v>
      </c>
      <c r="CF292" s="30">
        <v>152.30000000000001</v>
      </c>
      <c r="CG292" s="30">
        <v>392.52</v>
      </c>
    </row>
    <row r="293" spans="1:85" x14ac:dyDescent="0.3">
      <c r="A293" s="25" t="s">
        <v>366</v>
      </c>
      <c r="B293" s="30">
        <v>117827.03</v>
      </c>
      <c r="C293" s="29"/>
      <c r="D293" s="30">
        <v>2893.95</v>
      </c>
      <c r="E293" s="30">
        <v>10001.31</v>
      </c>
      <c r="F293" s="30">
        <v>21926.71</v>
      </c>
      <c r="G293" s="30">
        <v>5832.12</v>
      </c>
      <c r="H293" s="30">
        <v>7673.79</v>
      </c>
      <c r="I293" s="30">
        <v>4111.34</v>
      </c>
      <c r="J293" s="30">
        <v>12007.59</v>
      </c>
      <c r="K293" s="30">
        <v>13746.89</v>
      </c>
      <c r="L293" s="30">
        <v>3946.06</v>
      </c>
      <c r="M293" s="30">
        <v>11225.4</v>
      </c>
      <c r="N293" s="30">
        <v>7401.94</v>
      </c>
      <c r="O293" s="30">
        <v>3721.96</v>
      </c>
      <c r="P293" s="30">
        <v>4743.62</v>
      </c>
      <c r="Q293" s="30">
        <v>5321.8</v>
      </c>
      <c r="R293" s="29"/>
      <c r="S293" s="29"/>
      <c r="T293" s="29"/>
      <c r="U293" s="30">
        <v>1707.08</v>
      </c>
      <c r="V293" s="30">
        <v>707.98</v>
      </c>
      <c r="W293" s="29"/>
      <c r="X293" s="30">
        <v>2798.21</v>
      </c>
      <c r="Y293" s="30">
        <v>53.66</v>
      </c>
      <c r="Z293" s="30">
        <v>42.08</v>
      </c>
      <c r="AA293" s="30">
        <v>10001.31</v>
      </c>
      <c r="AB293" s="30">
        <v>2707.41</v>
      </c>
      <c r="AC293" s="30">
        <v>534.72</v>
      </c>
      <c r="AD293" s="30">
        <v>248.9</v>
      </c>
      <c r="AE293" s="30">
        <v>566.26</v>
      </c>
      <c r="AF293" s="30">
        <v>684.52</v>
      </c>
      <c r="AG293" s="30">
        <v>459.46</v>
      </c>
      <c r="AH293" s="30">
        <v>2605.92</v>
      </c>
      <c r="AI293" s="30">
        <v>1183.3900000000001</v>
      </c>
      <c r="AJ293" s="30">
        <v>1026.46</v>
      </c>
      <c r="AK293" s="30">
        <v>692.02</v>
      </c>
      <c r="AL293" s="30">
        <v>1475.85</v>
      </c>
      <c r="AM293" s="30">
        <v>1222.78</v>
      </c>
      <c r="AN293" s="30">
        <v>1476.12</v>
      </c>
      <c r="AO293" s="30">
        <v>529.39</v>
      </c>
      <c r="AP293" s="30">
        <v>1304.1199999999999</v>
      </c>
      <c r="AQ293" s="30">
        <v>2891.33</v>
      </c>
      <c r="AR293" s="30">
        <v>1235.24</v>
      </c>
      <c r="AS293" s="30">
        <v>464.5</v>
      </c>
      <c r="AT293" s="30">
        <v>618.32000000000005</v>
      </c>
      <c r="AU293" s="30">
        <v>5832.12</v>
      </c>
      <c r="AV293" s="30">
        <v>3994.72</v>
      </c>
      <c r="AW293" s="30">
        <v>3679.07</v>
      </c>
      <c r="AX293" s="30">
        <v>4111.34</v>
      </c>
      <c r="AY293" s="30">
        <v>1010.67</v>
      </c>
      <c r="AZ293" s="30">
        <v>3571.19</v>
      </c>
      <c r="BA293" s="30">
        <v>7425.73</v>
      </c>
      <c r="BB293" s="30">
        <v>4905.3599999999997</v>
      </c>
      <c r="BC293" s="30">
        <v>704.25</v>
      </c>
      <c r="BD293" s="30">
        <v>2858.07</v>
      </c>
      <c r="BE293" s="30">
        <v>4956.47</v>
      </c>
      <c r="BF293" s="29"/>
      <c r="BG293" s="30">
        <v>3946.06</v>
      </c>
      <c r="BH293" s="30">
        <v>1170.3399999999999</v>
      </c>
      <c r="BI293" s="30">
        <v>2615.85</v>
      </c>
      <c r="BJ293" s="30">
        <v>5495.71</v>
      </c>
      <c r="BK293" s="30">
        <v>1943.51</v>
      </c>
      <c r="BL293" s="30">
        <v>3274.17</v>
      </c>
      <c r="BM293" s="30">
        <v>3397.31</v>
      </c>
      <c r="BN293" s="30">
        <v>730.46</v>
      </c>
      <c r="BO293" s="30">
        <v>3721.96</v>
      </c>
      <c r="BP293" s="30">
        <v>1468.32</v>
      </c>
      <c r="BQ293" s="30">
        <v>938.51</v>
      </c>
      <c r="BR293" s="30">
        <v>1812.67</v>
      </c>
      <c r="BS293" s="30">
        <v>302.33</v>
      </c>
      <c r="BT293" s="30">
        <v>221.79</v>
      </c>
      <c r="BU293" s="30">
        <v>2935.36</v>
      </c>
      <c r="BV293" s="30">
        <v>281.73</v>
      </c>
      <c r="BW293" s="30">
        <v>587.26</v>
      </c>
      <c r="BX293" s="30">
        <v>1517.45</v>
      </c>
      <c r="BY293" s="29"/>
      <c r="BZ293" s="29"/>
      <c r="CA293" s="29"/>
      <c r="CB293" s="29"/>
      <c r="CC293" s="30">
        <v>1286.4100000000001</v>
      </c>
      <c r="CD293" s="30">
        <v>420.66</v>
      </c>
      <c r="CE293" s="30">
        <v>141.51</v>
      </c>
      <c r="CF293" s="30">
        <v>153.4</v>
      </c>
      <c r="CG293" s="30">
        <v>413.07</v>
      </c>
    </row>
    <row r="294" spans="1:85" x14ac:dyDescent="0.3">
      <c r="A294" s="25" t="s">
        <v>367</v>
      </c>
      <c r="B294" s="30">
        <v>115732.44</v>
      </c>
      <c r="C294" s="29"/>
      <c r="D294" s="30">
        <v>2892.94</v>
      </c>
      <c r="E294" s="30">
        <v>8550.9599999999991</v>
      </c>
      <c r="F294" s="30">
        <v>21716.14</v>
      </c>
      <c r="G294" s="30">
        <v>5865.76</v>
      </c>
      <c r="H294" s="30">
        <v>7690.47</v>
      </c>
      <c r="I294" s="30">
        <v>4085.64</v>
      </c>
      <c r="J294" s="30">
        <v>11866.05</v>
      </c>
      <c r="K294" s="30">
        <v>13632.15</v>
      </c>
      <c r="L294" s="30">
        <v>3869.19</v>
      </c>
      <c r="M294" s="30">
        <v>11396.09</v>
      </c>
      <c r="N294" s="30">
        <v>7302.89</v>
      </c>
      <c r="O294" s="30">
        <v>3662.39</v>
      </c>
      <c r="P294" s="30">
        <v>4721.26</v>
      </c>
      <c r="Q294" s="30">
        <v>5230.2299999999996</v>
      </c>
      <c r="R294" s="29"/>
      <c r="S294" s="29"/>
      <c r="T294" s="29"/>
      <c r="U294" s="30">
        <v>1675.05</v>
      </c>
      <c r="V294" s="30">
        <v>712.91</v>
      </c>
      <c r="W294" s="29"/>
      <c r="X294" s="30">
        <v>2796.62</v>
      </c>
      <c r="Y294" s="30">
        <v>51.84</v>
      </c>
      <c r="Z294" s="30">
        <v>44.48</v>
      </c>
      <c r="AA294" s="30">
        <v>8550.9599999999991</v>
      </c>
      <c r="AB294" s="30">
        <v>2719.51</v>
      </c>
      <c r="AC294" s="30">
        <v>526.83000000000004</v>
      </c>
      <c r="AD294" s="30">
        <v>249.94</v>
      </c>
      <c r="AE294" s="30">
        <v>574.01</v>
      </c>
      <c r="AF294" s="30">
        <v>688.46</v>
      </c>
      <c r="AG294" s="30">
        <v>456.82</v>
      </c>
      <c r="AH294" s="30">
        <v>2544.23</v>
      </c>
      <c r="AI294" s="30">
        <v>1174.0999999999999</v>
      </c>
      <c r="AJ294" s="30">
        <v>1032.02</v>
      </c>
      <c r="AK294" s="30">
        <v>685.2</v>
      </c>
      <c r="AL294" s="30">
        <v>1442.18</v>
      </c>
      <c r="AM294" s="30">
        <v>1222.83</v>
      </c>
      <c r="AN294" s="30">
        <v>1442.97</v>
      </c>
      <c r="AO294" s="30">
        <v>523.02</v>
      </c>
      <c r="AP294" s="30">
        <v>1298.95</v>
      </c>
      <c r="AQ294" s="30">
        <v>2855.21</v>
      </c>
      <c r="AR294" s="30">
        <v>1214.3800000000001</v>
      </c>
      <c r="AS294" s="30">
        <v>456.82</v>
      </c>
      <c r="AT294" s="30">
        <v>608.66999999999996</v>
      </c>
      <c r="AU294" s="30">
        <v>5865.76</v>
      </c>
      <c r="AV294" s="30">
        <v>3979.63</v>
      </c>
      <c r="AW294" s="30">
        <v>3710.85</v>
      </c>
      <c r="AX294" s="30">
        <v>4085.64</v>
      </c>
      <c r="AY294" s="30">
        <v>1001.09</v>
      </c>
      <c r="AZ294" s="30">
        <v>3518.16</v>
      </c>
      <c r="BA294" s="30">
        <v>7346.8</v>
      </c>
      <c r="BB294" s="30">
        <v>4853.67</v>
      </c>
      <c r="BC294" s="30">
        <v>689.36</v>
      </c>
      <c r="BD294" s="30">
        <v>2817.62</v>
      </c>
      <c r="BE294" s="30">
        <v>4933.29</v>
      </c>
      <c r="BF294" s="29"/>
      <c r="BG294" s="30">
        <v>3869.19</v>
      </c>
      <c r="BH294" s="30">
        <v>1168.4000000000001</v>
      </c>
      <c r="BI294" s="30">
        <v>2648.08</v>
      </c>
      <c r="BJ294" s="30">
        <v>5632.38</v>
      </c>
      <c r="BK294" s="30">
        <v>1947.24</v>
      </c>
      <c r="BL294" s="30">
        <v>3245.1</v>
      </c>
      <c r="BM294" s="30">
        <v>3327.15</v>
      </c>
      <c r="BN294" s="30">
        <v>730.64</v>
      </c>
      <c r="BO294" s="30">
        <v>3662.39</v>
      </c>
      <c r="BP294" s="30">
        <v>1472.83</v>
      </c>
      <c r="BQ294" s="30">
        <v>936.51</v>
      </c>
      <c r="BR294" s="30">
        <v>1788.83</v>
      </c>
      <c r="BS294" s="30">
        <v>299.88</v>
      </c>
      <c r="BT294" s="30">
        <v>223.21</v>
      </c>
      <c r="BU294" s="30">
        <v>2873.63</v>
      </c>
      <c r="BV294" s="30">
        <v>278.79000000000002</v>
      </c>
      <c r="BW294" s="30">
        <v>575.83000000000004</v>
      </c>
      <c r="BX294" s="30">
        <v>1501.98</v>
      </c>
      <c r="BY294" s="29"/>
      <c r="BZ294" s="29"/>
      <c r="CA294" s="29"/>
      <c r="CB294" s="29"/>
      <c r="CC294" s="30">
        <v>1254.8599999999999</v>
      </c>
      <c r="CD294" s="30">
        <v>420.2</v>
      </c>
      <c r="CE294" s="30">
        <v>166.74</v>
      </c>
      <c r="CF294" s="30">
        <v>149</v>
      </c>
      <c r="CG294" s="30">
        <v>397.17</v>
      </c>
    </row>
    <row r="295" spans="1:85" x14ac:dyDescent="0.3">
      <c r="A295" s="25" t="s">
        <v>368</v>
      </c>
      <c r="B295" s="30">
        <v>117424.29</v>
      </c>
      <c r="C295" s="29"/>
      <c r="D295" s="30">
        <v>2903.46</v>
      </c>
      <c r="E295" s="30">
        <v>8213.9500000000007</v>
      </c>
      <c r="F295" s="30">
        <v>21629.29</v>
      </c>
      <c r="G295" s="30">
        <v>5977.26</v>
      </c>
      <c r="H295" s="30">
        <v>7999.59</v>
      </c>
      <c r="I295" s="30">
        <v>4166.84</v>
      </c>
      <c r="J295" s="30">
        <v>12057.05</v>
      </c>
      <c r="K295" s="30">
        <v>14030.22</v>
      </c>
      <c r="L295" s="30">
        <v>3912.14</v>
      </c>
      <c r="M295" s="30">
        <v>11971.1</v>
      </c>
      <c r="N295" s="30">
        <v>7525.88</v>
      </c>
      <c r="O295" s="30">
        <v>3695.6</v>
      </c>
      <c r="P295" s="30">
        <v>4756.55</v>
      </c>
      <c r="Q295" s="30">
        <v>5281.04</v>
      </c>
      <c r="R295" s="29"/>
      <c r="S295" s="29"/>
      <c r="T295" s="29"/>
      <c r="U295" s="30">
        <v>1694.43</v>
      </c>
      <c r="V295" s="30">
        <v>721.83</v>
      </c>
      <c r="W295" s="29"/>
      <c r="X295" s="30">
        <v>2803.35</v>
      </c>
      <c r="Y295" s="30">
        <v>52.02</v>
      </c>
      <c r="Z295" s="30">
        <v>48.09</v>
      </c>
      <c r="AA295" s="30">
        <v>8213.9500000000007</v>
      </c>
      <c r="AB295" s="30">
        <v>2695.9</v>
      </c>
      <c r="AC295" s="30">
        <v>510.79</v>
      </c>
      <c r="AD295" s="30">
        <v>252.69</v>
      </c>
      <c r="AE295" s="30">
        <v>566.73</v>
      </c>
      <c r="AF295" s="30">
        <v>686.73</v>
      </c>
      <c r="AG295" s="30">
        <v>459.32</v>
      </c>
      <c r="AH295" s="30">
        <v>2538.59</v>
      </c>
      <c r="AI295" s="30">
        <v>1181.76</v>
      </c>
      <c r="AJ295" s="30">
        <v>1028.6199999999999</v>
      </c>
      <c r="AK295" s="30">
        <v>688.67</v>
      </c>
      <c r="AL295" s="30">
        <v>1437.85</v>
      </c>
      <c r="AM295" s="30">
        <v>1230.1099999999999</v>
      </c>
      <c r="AN295" s="30">
        <v>1431.53</v>
      </c>
      <c r="AO295" s="30">
        <v>525.80999999999995</v>
      </c>
      <c r="AP295" s="30">
        <v>1293.8499999999999</v>
      </c>
      <c r="AQ295" s="30">
        <v>2823.27</v>
      </c>
      <c r="AR295" s="30">
        <v>1209.3399999999999</v>
      </c>
      <c r="AS295" s="30">
        <v>460.99</v>
      </c>
      <c r="AT295" s="30">
        <v>606.75</v>
      </c>
      <c r="AU295" s="30">
        <v>5977.26</v>
      </c>
      <c r="AV295" s="30">
        <v>4132.2</v>
      </c>
      <c r="AW295" s="30">
        <v>3867.4</v>
      </c>
      <c r="AX295" s="30">
        <v>4166.84</v>
      </c>
      <c r="AY295" s="30">
        <v>1023.65</v>
      </c>
      <c r="AZ295" s="30">
        <v>3548.08</v>
      </c>
      <c r="BA295" s="30">
        <v>7485.32</v>
      </c>
      <c r="BB295" s="30">
        <v>4938.67</v>
      </c>
      <c r="BC295" s="30">
        <v>697.46</v>
      </c>
      <c r="BD295" s="30">
        <v>2868.03</v>
      </c>
      <c r="BE295" s="30">
        <v>5165.34</v>
      </c>
      <c r="BF295" s="29"/>
      <c r="BG295" s="30">
        <v>3912.14</v>
      </c>
      <c r="BH295" s="30">
        <v>1186.83</v>
      </c>
      <c r="BI295" s="30">
        <v>2732.61</v>
      </c>
      <c r="BJ295" s="30">
        <v>6042.98</v>
      </c>
      <c r="BK295" s="30">
        <v>2008.68</v>
      </c>
      <c r="BL295" s="30">
        <v>3391.8</v>
      </c>
      <c r="BM295" s="30">
        <v>3366.37</v>
      </c>
      <c r="BN295" s="30">
        <v>767.71</v>
      </c>
      <c r="BO295" s="30">
        <v>3695.6</v>
      </c>
      <c r="BP295" s="30">
        <v>1497.04</v>
      </c>
      <c r="BQ295" s="30">
        <v>949.16</v>
      </c>
      <c r="BR295" s="30">
        <v>1776.01</v>
      </c>
      <c r="BS295" s="30">
        <v>305.3</v>
      </c>
      <c r="BT295" s="30">
        <v>229.03</v>
      </c>
      <c r="BU295" s="30">
        <v>2882.64</v>
      </c>
      <c r="BV295" s="30">
        <v>283.02</v>
      </c>
      <c r="BW295" s="30">
        <v>592.73</v>
      </c>
      <c r="BX295" s="30">
        <v>1522.64</v>
      </c>
      <c r="BY295" s="29"/>
      <c r="BZ295" s="29"/>
      <c r="CA295" s="29"/>
      <c r="CB295" s="29"/>
      <c r="CC295" s="30">
        <v>1262.3499999999999</v>
      </c>
      <c r="CD295" s="30">
        <v>432.08</v>
      </c>
      <c r="CE295" s="30">
        <v>175.04</v>
      </c>
      <c r="CF295" s="30">
        <v>147.44</v>
      </c>
      <c r="CG295" s="30">
        <v>399.35</v>
      </c>
    </row>
    <row r="296" spans="1:85" x14ac:dyDescent="0.3">
      <c r="A296" s="25" t="s">
        <v>369</v>
      </c>
      <c r="B296" s="30">
        <v>122576.99</v>
      </c>
      <c r="C296" s="29"/>
      <c r="D296" s="30">
        <v>3004.34</v>
      </c>
      <c r="E296" s="30">
        <v>8668.9</v>
      </c>
      <c r="F296" s="30">
        <v>21960.69</v>
      </c>
      <c r="G296" s="30">
        <v>6210.53</v>
      </c>
      <c r="H296" s="30">
        <v>8714.9</v>
      </c>
      <c r="I296" s="30">
        <v>4467.66</v>
      </c>
      <c r="J296" s="30">
        <v>12492.14</v>
      </c>
      <c r="K296" s="30">
        <v>14965.34</v>
      </c>
      <c r="L296" s="30">
        <v>4013.62</v>
      </c>
      <c r="M296" s="30">
        <v>12521.3</v>
      </c>
      <c r="N296" s="30">
        <v>7779.22</v>
      </c>
      <c r="O296" s="30">
        <v>3791.63</v>
      </c>
      <c r="P296" s="30">
        <v>4984.53</v>
      </c>
      <c r="Q296" s="30">
        <v>5581.9</v>
      </c>
      <c r="R296" s="29"/>
      <c r="S296" s="29"/>
      <c r="T296" s="29"/>
      <c r="U296" s="30">
        <v>1739.12</v>
      </c>
      <c r="V296" s="30">
        <v>741.64</v>
      </c>
      <c r="W296" s="29"/>
      <c r="X296" s="30">
        <v>2899.72</v>
      </c>
      <c r="Y296" s="30">
        <v>51.17</v>
      </c>
      <c r="Z296" s="30">
        <v>53.45</v>
      </c>
      <c r="AA296" s="30">
        <v>8668.9</v>
      </c>
      <c r="AB296" s="30">
        <v>2760.23</v>
      </c>
      <c r="AC296" s="30">
        <v>523.07000000000005</v>
      </c>
      <c r="AD296" s="30">
        <v>253.87</v>
      </c>
      <c r="AE296" s="30">
        <v>569.76</v>
      </c>
      <c r="AF296" s="30">
        <v>691.1</v>
      </c>
      <c r="AG296" s="30">
        <v>467.74</v>
      </c>
      <c r="AH296" s="30">
        <v>2539.9899999999998</v>
      </c>
      <c r="AI296" s="30">
        <v>1234.03</v>
      </c>
      <c r="AJ296" s="30">
        <v>1022.2</v>
      </c>
      <c r="AK296" s="30">
        <v>711.97</v>
      </c>
      <c r="AL296" s="30">
        <v>1441.36</v>
      </c>
      <c r="AM296" s="30">
        <v>1263.23</v>
      </c>
      <c r="AN296" s="30">
        <v>1421.09</v>
      </c>
      <c r="AO296" s="30">
        <v>531.71</v>
      </c>
      <c r="AP296" s="30">
        <v>1311.38</v>
      </c>
      <c r="AQ296" s="30">
        <v>2867.04</v>
      </c>
      <c r="AR296" s="30">
        <v>1259.8</v>
      </c>
      <c r="AS296" s="30">
        <v>474.44</v>
      </c>
      <c r="AT296" s="30">
        <v>616.66999999999996</v>
      </c>
      <c r="AU296" s="30">
        <v>6210.53</v>
      </c>
      <c r="AV296" s="30">
        <v>4492.2700000000004</v>
      </c>
      <c r="AW296" s="30">
        <v>4222.63</v>
      </c>
      <c r="AX296" s="30">
        <v>4467.66</v>
      </c>
      <c r="AY296" s="30">
        <v>1076.8900000000001</v>
      </c>
      <c r="AZ296" s="30">
        <v>3648.68</v>
      </c>
      <c r="BA296" s="30">
        <v>7766.58</v>
      </c>
      <c r="BB296" s="30">
        <v>5095.03</v>
      </c>
      <c r="BC296" s="30">
        <v>703.68</v>
      </c>
      <c r="BD296" s="30">
        <v>3131.64</v>
      </c>
      <c r="BE296" s="30">
        <v>5640.95</v>
      </c>
      <c r="BF296" s="29"/>
      <c r="BG296" s="30">
        <v>4013.62</v>
      </c>
      <c r="BH296" s="30">
        <v>1192.07</v>
      </c>
      <c r="BI296" s="30">
        <v>2736.62</v>
      </c>
      <c r="BJ296" s="30">
        <v>6510.85</v>
      </c>
      <c r="BK296" s="30">
        <v>2081.7600000000002</v>
      </c>
      <c r="BL296" s="30">
        <v>3519.75</v>
      </c>
      <c r="BM296" s="30">
        <v>3446.66</v>
      </c>
      <c r="BN296" s="30">
        <v>812.81</v>
      </c>
      <c r="BO296" s="30">
        <v>3791.63</v>
      </c>
      <c r="BP296" s="30">
        <v>1556.96</v>
      </c>
      <c r="BQ296" s="30">
        <v>984.89</v>
      </c>
      <c r="BR296" s="30">
        <v>1886.87</v>
      </c>
      <c r="BS296" s="30">
        <v>317.3</v>
      </c>
      <c r="BT296" s="30">
        <v>238.51</v>
      </c>
      <c r="BU296" s="30">
        <v>3085.69</v>
      </c>
      <c r="BV296" s="30">
        <v>290.77999999999997</v>
      </c>
      <c r="BW296" s="30">
        <v>634.66999999999996</v>
      </c>
      <c r="BX296" s="30">
        <v>1570.76</v>
      </c>
      <c r="BY296" s="29"/>
      <c r="BZ296" s="29"/>
      <c r="CA296" s="29"/>
      <c r="CB296" s="29"/>
      <c r="CC296" s="30">
        <v>1291.31</v>
      </c>
      <c r="CD296" s="30">
        <v>447.81</v>
      </c>
      <c r="CE296" s="30">
        <v>180.39</v>
      </c>
      <c r="CF296" s="30">
        <v>145.58000000000001</v>
      </c>
      <c r="CG296" s="30">
        <v>415.67</v>
      </c>
    </row>
    <row r="297" spans="1:85" x14ac:dyDescent="0.3">
      <c r="A297" s="25" t="s">
        <v>370</v>
      </c>
      <c r="B297" s="30">
        <v>130048.3</v>
      </c>
      <c r="C297" s="29"/>
      <c r="D297" s="30">
        <v>3073.08</v>
      </c>
      <c r="E297" s="30">
        <v>9996.58</v>
      </c>
      <c r="F297" s="30">
        <v>22893.47</v>
      </c>
      <c r="G297" s="30">
        <v>6730.59</v>
      </c>
      <c r="H297" s="30">
        <v>9232.2800000000007</v>
      </c>
      <c r="I297" s="30">
        <v>4668.43</v>
      </c>
      <c r="J297" s="30">
        <v>13041.92</v>
      </c>
      <c r="K297" s="30">
        <v>15732.49</v>
      </c>
      <c r="L297" s="30">
        <v>4103.37</v>
      </c>
      <c r="M297" s="30">
        <v>13682.24</v>
      </c>
      <c r="N297" s="30">
        <v>8257.4</v>
      </c>
      <c r="O297" s="30">
        <v>3859.42</v>
      </c>
      <c r="P297" s="30">
        <v>5278.62</v>
      </c>
      <c r="Q297" s="30">
        <v>5963.55</v>
      </c>
      <c r="R297" s="29"/>
      <c r="S297" s="29"/>
      <c r="T297" s="29"/>
      <c r="U297" s="30">
        <v>1786.91</v>
      </c>
      <c r="V297" s="30">
        <v>768.88</v>
      </c>
      <c r="W297" s="29"/>
      <c r="X297" s="30">
        <v>2964.75</v>
      </c>
      <c r="Y297" s="30">
        <v>50.86</v>
      </c>
      <c r="Z297" s="30">
        <v>57.48</v>
      </c>
      <c r="AA297" s="30">
        <v>9996.58</v>
      </c>
      <c r="AB297" s="30">
        <v>2908.09</v>
      </c>
      <c r="AC297" s="30">
        <v>535.75</v>
      </c>
      <c r="AD297" s="30">
        <v>275.39999999999998</v>
      </c>
      <c r="AE297" s="30">
        <v>614.02</v>
      </c>
      <c r="AF297" s="30">
        <v>735.57</v>
      </c>
      <c r="AG297" s="30">
        <v>498.98</v>
      </c>
      <c r="AH297" s="30">
        <v>2693.12</v>
      </c>
      <c r="AI297" s="30">
        <v>954.49</v>
      </c>
      <c r="AJ297" s="30">
        <v>1099.08</v>
      </c>
      <c r="AK297" s="30">
        <v>755.41</v>
      </c>
      <c r="AL297" s="30">
        <v>1472.27</v>
      </c>
      <c r="AM297" s="30">
        <v>1346.19</v>
      </c>
      <c r="AN297" s="30">
        <v>1496.4</v>
      </c>
      <c r="AO297" s="30">
        <v>561.83000000000004</v>
      </c>
      <c r="AP297" s="30">
        <v>1394.07</v>
      </c>
      <c r="AQ297" s="30">
        <v>3060.38</v>
      </c>
      <c r="AR297" s="30">
        <v>1338.33</v>
      </c>
      <c r="AS297" s="30">
        <v>500.13</v>
      </c>
      <c r="AT297" s="30">
        <v>653.96</v>
      </c>
      <c r="AU297" s="30">
        <v>6730.59</v>
      </c>
      <c r="AV297" s="30">
        <v>4722.92</v>
      </c>
      <c r="AW297" s="30">
        <v>4509.3599999999997</v>
      </c>
      <c r="AX297" s="30">
        <v>4668.43</v>
      </c>
      <c r="AY297" s="30">
        <v>1131.6500000000001</v>
      </c>
      <c r="AZ297" s="30">
        <v>3808.25</v>
      </c>
      <c r="BA297" s="30">
        <v>8102.02</v>
      </c>
      <c r="BB297" s="30">
        <v>5233.7</v>
      </c>
      <c r="BC297" s="30">
        <v>730.01</v>
      </c>
      <c r="BD297" s="30">
        <v>3373.89</v>
      </c>
      <c r="BE297" s="30">
        <v>5951.88</v>
      </c>
      <c r="BF297" s="29"/>
      <c r="BG297" s="30">
        <v>4103.37</v>
      </c>
      <c r="BH297" s="30">
        <v>1242.71</v>
      </c>
      <c r="BI297" s="30">
        <v>2894.65</v>
      </c>
      <c r="BJ297" s="30">
        <v>7346.99</v>
      </c>
      <c r="BK297" s="30">
        <v>2197.89</v>
      </c>
      <c r="BL297" s="30">
        <v>3913.54</v>
      </c>
      <c r="BM297" s="30">
        <v>3473.18</v>
      </c>
      <c r="BN297" s="30">
        <v>870.68</v>
      </c>
      <c r="BO297" s="30">
        <v>3859.42</v>
      </c>
      <c r="BP297" s="30">
        <v>1654.4</v>
      </c>
      <c r="BQ297" s="30">
        <v>1040.6300000000001</v>
      </c>
      <c r="BR297" s="30">
        <v>1993.45</v>
      </c>
      <c r="BS297" s="30">
        <v>338.22</v>
      </c>
      <c r="BT297" s="30">
        <v>251.92</v>
      </c>
      <c r="BU297" s="30">
        <v>3357.8</v>
      </c>
      <c r="BV297" s="30">
        <v>304.2</v>
      </c>
      <c r="BW297" s="30">
        <v>668.97</v>
      </c>
      <c r="BX297" s="30">
        <v>1632.57</v>
      </c>
      <c r="BY297" s="29"/>
      <c r="BZ297" s="29"/>
      <c r="CA297" s="29"/>
      <c r="CB297" s="29"/>
      <c r="CC297" s="30">
        <v>1320.37</v>
      </c>
      <c r="CD297" s="30">
        <v>466.55</v>
      </c>
      <c r="CE297" s="30">
        <v>189.18</v>
      </c>
      <c r="CF297" s="30">
        <v>146.5</v>
      </c>
      <c r="CG297" s="30">
        <v>433.2</v>
      </c>
    </row>
    <row r="298" spans="1:85" x14ac:dyDescent="0.3">
      <c r="A298" s="25" t="s">
        <v>371</v>
      </c>
      <c r="B298" s="30">
        <v>120249.51</v>
      </c>
      <c r="C298" s="29"/>
      <c r="D298" s="30">
        <v>2859.2</v>
      </c>
      <c r="E298" s="30">
        <v>10243.02</v>
      </c>
      <c r="F298" s="30">
        <v>21218.240000000002</v>
      </c>
      <c r="G298" s="30">
        <v>6009.78</v>
      </c>
      <c r="H298" s="30">
        <v>8108.48</v>
      </c>
      <c r="I298" s="30">
        <v>4175.6099999999997</v>
      </c>
      <c r="J298" s="30">
        <v>11998.82</v>
      </c>
      <c r="K298" s="30">
        <v>14268.9</v>
      </c>
      <c r="L298" s="30">
        <v>3703.65</v>
      </c>
      <c r="M298" s="30">
        <v>12778.85</v>
      </c>
      <c r="N298" s="30">
        <v>7575.16</v>
      </c>
      <c r="O298" s="30">
        <v>3456.45</v>
      </c>
      <c r="P298" s="30">
        <v>4983.67</v>
      </c>
      <c r="Q298" s="30">
        <v>5609.26</v>
      </c>
      <c r="R298" s="29"/>
      <c r="S298" s="29"/>
      <c r="T298" s="29"/>
      <c r="U298" s="30">
        <v>1639.63</v>
      </c>
      <c r="V298" s="30">
        <v>713.17</v>
      </c>
      <c r="W298" s="29"/>
      <c r="X298" s="30">
        <v>2759.42</v>
      </c>
      <c r="Y298" s="30">
        <v>46.76</v>
      </c>
      <c r="Z298" s="30">
        <v>53.02</v>
      </c>
      <c r="AA298" s="30">
        <v>10243.02</v>
      </c>
      <c r="AB298" s="30">
        <v>2649.35</v>
      </c>
      <c r="AC298" s="30">
        <v>473.94</v>
      </c>
      <c r="AD298" s="30">
        <v>246.89</v>
      </c>
      <c r="AE298" s="30">
        <v>539.85</v>
      </c>
      <c r="AF298" s="30">
        <v>667.39</v>
      </c>
      <c r="AG298" s="30">
        <v>448.68</v>
      </c>
      <c r="AH298" s="30">
        <v>2464.0700000000002</v>
      </c>
      <c r="AI298" s="30">
        <v>1252.71</v>
      </c>
      <c r="AJ298" s="30">
        <v>980.87</v>
      </c>
      <c r="AK298" s="30">
        <v>689.64</v>
      </c>
      <c r="AL298" s="30">
        <v>1333.63</v>
      </c>
      <c r="AM298" s="30">
        <v>1227.55</v>
      </c>
      <c r="AN298" s="30">
        <v>1368.57</v>
      </c>
      <c r="AO298" s="30">
        <v>506.87</v>
      </c>
      <c r="AP298" s="30">
        <v>1264.23</v>
      </c>
      <c r="AQ298" s="30">
        <v>2791.32</v>
      </c>
      <c r="AR298" s="30">
        <v>1248.83</v>
      </c>
      <c r="AS298" s="30">
        <v>463.25</v>
      </c>
      <c r="AT298" s="30">
        <v>600.61</v>
      </c>
      <c r="AU298" s="30">
        <v>6009.78</v>
      </c>
      <c r="AV298" s="30">
        <v>4158.05</v>
      </c>
      <c r="AW298" s="30">
        <v>3950.43</v>
      </c>
      <c r="AX298" s="30">
        <v>4175.6099999999997</v>
      </c>
      <c r="AY298" s="30">
        <v>1041.8699999999999</v>
      </c>
      <c r="AZ298" s="30">
        <v>3515.95</v>
      </c>
      <c r="BA298" s="30">
        <v>7441</v>
      </c>
      <c r="BB298" s="30">
        <v>4705.45</v>
      </c>
      <c r="BC298" s="30">
        <v>650.29999999999995</v>
      </c>
      <c r="BD298" s="30">
        <v>3215.72</v>
      </c>
      <c r="BE298" s="30">
        <v>5272.44</v>
      </c>
      <c r="BF298" s="29"/>
      <c r="BG298" s="30">
        <v>3703.65</v>
      </c>
      <c r="BH298" s="30">
        <v>1151.74</v>
      </c>
      <c r="BI298" s="30">
        <v>2687.61</v>
      </c>
      <c r="BJ298" s="30">
        <v>6819.06</v>
      </c>
      <c r="BK298" s="30">
        <v>2120.4299999999998</v>
      </c>
      <c r="BL298" s="30">
        <v>3629.43</v>
      </c>
      <c r="BM298" s="30">
        <v>3103.09</v>
      </c>
      <c r="BN298" s="30">
        <v>842.63</v>
      </c>
      <c r="BO298" s="30">
        <v>3456.45</v>
      </c>
      <c r="BP298" s="30">
        <v>1568.39</v>
      </c>
      <c r="BQ298" s="30">
        <v>986.73</v>
      </c>
      <c r="BR298" s="30">
        <v>1871.57</v>
      </c>
      <c r="BS298" s="30">
        <v>321.56</v>
      </c>
      <c r="BT298" s="30">
        <v>235.42</v>
      </c>
      <c r="BU298" s="30">
        <v>3223.88</v>
      </c>
      <c r="BV298" s="30">
        <v>283.61</v>
      </c>
      <c r="BW298" s="30">
        <v>601.71</v>
      </c>
      <c r="BX298" s="30">
        <v>1500.06</v>
      </c>
      <c r="BY298" s="29"/>
      <c r="BZ298" s="29"/>
      <c r="CA298" s="29"/>
      <c r="CB298" s="29"/>
      <c r="CC298" s="30">
        <v>1203.07</v>
      </c>
      <c r="CD298" s="30">
        <v>436.56</v>
      </c>
      <c r="CE298" s="30">
        <v>176.91</v>
      </c>
      <c r="CF298" s="30">
        <v>135.52000000000001</v>
      </c>
      <c r="CG298" s="30">
        <v>400.74</v>
      </c>
    </row>
    <row r="299" spans="1:85" x14ac:dyDescent="0.3">
      <c r="A299" s="25" t="s">
        <v>372</v>
      </c>
      <c r="B299" s="30">
        <v>129193.09</v>
      </c>
      <c r="C299" s="29"/>
      <c r="D299" s="30">
        <v>3178.56</v>
      </c>
      <c r="E299" s="30">
        <v>11587.8</v>
      </c>
      <c r="F299" s="30">
        <v>22795.25</v>
      </c>
      <c r="G299" s="30">
        <v>6332.23</v>
      </c>
      <c r="H299" s="30">
        <v>8488.41</v>
      </c>
      <c r="I299" s="30">
        <v>4436.82</v>
      </c>
      <c r="J299" s="30">
        <v>13045.65</v>
      </c>
      <c r="K299" s="30">
        <v>15324.52</v>
      </c>
      <c r="L299" s="30">
        <v>4014.56</v>
      </c>
      <c r="M299" s="30">
        <v>13146.35</v>
      </c>
      <c r="N299" s="30">
        <v>8170.6</v>
      </c>
      <c r="O299" s="30">
        <v>3788.48</v>
      </c>
      <c r="P299" s="30">
        <v>5274.05</v>
      </c>
      <c r="Q299" s="30">
        <v>6088.29</v>
      </c>
      <c r="R299" s="29"/>
      <c r="S299" s="29"/>
      <c r="T299" s="29"/>
      <c r="U299" s="30">
        <v>1761.07</v>
      </c>
      <c r="V299" s="30">
        <v>769.13</v>
      </c>
      <c r="W299" s="29"/>
      <c r="X299" s="30">
        <v>3070.24</v>
      </c>
      <c r="Y299" s="30">
        <v>49.42</v>
      </c>
      <c r="Z299" s="30">
        <v>58.9</v>
      </c>
      <c r="AA299" s="30">
        <v>11587.8</v>
      </c>
      <c r="AB299" s="30">
        <v>2879.84</v>
      </c>
      <c r="AC299" s="30">
        <v>504.21</v>
      </c>
      <c r="AD299" s="30">
        <v>273.7</v>
      </c>
      <c r="AE299" s="30">
        <v>575.85</v>
      </c>
      <c r="AF299" s="30">
        <v>723.51</v>
      </c>
      <c r="AG299" s="30">
        <v>491.57</v>
      </c>
      <c r="AH299" s="30">
        <v>2630.78</v>
      </c>
      <c r="AI299" s="30">
        <v>1330.69</v>
      </c>
      <c r="AJ299" s="30">
        <v>1050.3</v>
      </c>
      <c r="AK299" s="30">
        <v>752.44</v>
      </c>
      <c r="AL299" s="30">
        <v>1442.48</v>
      </c>
      <c r="AM299" s="30">
        <v>1321.42</v>
      </c>
      <c r="AN299" s="30">
        <v>1444.87</v>
      </c>
      <c r="AO299" s="30">
        <v>535.91999999999996</v>
      </c>
      <c r="AP299" s="30">
        <v>1345.2</v>
      </c>
      <c r="AQ299" s="30">
        <v>3003.29</v>
      </c>
      <c r="AR299" s="30">
        <v>1346.7</v>
      </c>
      <c r="AS299" s="30">
        <v>494.92</v>
      </c>
      <c r="AT299" s="30">
        <v>647.55999999999995</v>
      </c>
      <c r="AU299" s="30">
        <v>6332.23</v>
      </c>
      <c r="AV299" s="30">
        <v>4330.74</v>
      </c>
      <c r="AW299" s="30">
        <v>4157.67</v>
      </c>
      <c r="AX299" s="30">
        <v>4436.82</v>
      </c>
      <c r="AY299" s="30">
        <v>1138.96</v>
      </c>
      <c r="AZ299" s="30">
        <v>3765.77</v>
      </c>
      <c r="BA299" s="30">
        <v>8140.93</v>
      </c>
      <c r="BB299" s="30">
        <v>5180.5600000000004</v>
      </c>
      <c r="BC299" s="30">
        <v>675.97</v>
      </c>
      <c r="BD299" s="30">
        <v>3465.18</v>
      </c>
      <c r="BE299" s="30">
        <v>5563.54</v>
      </c>
      <c r="BF299" s="29"/>
      <c r="BG299" s="30">
        <v>4014.56</v>
      </c>
      <c r="BH299" s="30">
        <v>1216.78</v>
      </c>
      <c r="BI299" s="30">
        <v>2859.5</v>
      </c>
      <c r="BJ299" s="30">
        <v>6858.15</v>
      </c>
      <c r="BK299" s="30">
        <v>2211.9299999999998</v>
      </c>
      <c r="BL299" s="30">
        <v>3887.45</v>
      </c>
      <c r="BM299" s="30">
        <v>3377.25</v>
      </c>
      <c r="BN299" s="30">
        <v>905.9</v>
      </c>
      <c r="BO299" s="30">
        <v>3788.48</v>
      </c>
      <c r="BP299" s="30">
        <v>1678.95</v>
      </c>
      <c r="BQ299" s="30">
        <v>1037.6199999999999</v>
      </c>
      <c r="BR299" s="30">
        <v>1963.58</v>
      </c>
      <c r="BS299" s="30">
        <v>344.26</v>
      </c>
      <c r="BT299" s="30">
        <v>249.63</v>
      </c>
      <c r="BU299" s="30">
        <v>3550.15</v>
      </c>
      <c r="BV299" s="30">
        <v>297.33999999999997</v>
      </c>
      <c r="BW299" s="30">
        <v>628.49</v>
      </c>
      <c r="BX299" s="30">
        <v>1612.31</v>
      </c>
      <c r="BY299" s="29"/>
      <c r="BZ299" s="29"/>
      <c r="CA299" s="29"/>
      <c r="CB299" s="29"/>
      <c r="CC299" s="30">
        <v>1284.6500000000001</v>
      </c>
      <c r="CD299" s="30">
        <v>476.42</v>
      </c>
      <c r="CE299" s="30">
        <v>194.31</v>
      </c>
      <c r="CF299" s="30">
        <v>143.71</v>
      </c>
      <c r="CG299" s="30">
        <v>431.11</v>
      </c>
    </row>
    <row r="300" spans="1:85" x14ac:dyDescent="0.3">
      <c r="A300" s="25" t="s">
        <v>373</v>
      </c>
      <c r="B300" s="30">
        <v>129574.2</v>
      </c>
      <c r="C300" s="29"/>
      <c r="D300" s="30">
        <v>3262.91</v>
      </c>
      <c r="E300" s="30">
        <v>11996.93</v>
      </c>
      <c r="F300" s="30">
        <v>22888.28</v>
      </c>
      <c r="G300" s="30">
        <v>6332.79</v>
      </c>
      <c r="H300" s="30">
        <v>8268.01</v>
      </c>
      <c r="I300" s="30">
        <v>4364.97</v>
      </c>
      <c r="J300" s="30">
        <v>13285.2</v>
      </c>
      <c r="K300" s="30">
        <v>15268.39</v>
      </c>
      <c r="L300" s="30">
        <v>4176.9799999999996</v>
      </c>
      <c r="M300" s="30">
        <v>12701.93</v>
      </c>
      <c r="N300" s="30">
        <v>8203.89</v>
      </c>
      <c r="O300" s="30">
        <v>3905.67</v>
      </c>
      <c r="P300" s="30">
        <v>5265.48</v>
      </c>
      <c r="Q300" s="30">
        <v>6058.69</v>
      </c>
      <c r="R300" s="29"/>
      <c r="S300" s="29"/>
      <c r="T300" s="29"/>
      <c r="U300" s="30">
        <v>1777.59</v>
      </c>
      <c r="V300" s="30">
        <v>802.98</v>
      </c>
      <c r="W300" s="29"/>
      <c r="X300" s="30">
        <v>3152.03</v>
      </c>
      <c r="Y300" s="30">
        <v>50.91</v>
      </c>
      <c r="Z300" s="30">
        <v>59.97</v>
      </c>
      <c r="AA300" s="30">
        <v>11996.93</v>
      </c>
      <c r="AB300" s="30">
        <v>2875.77</v>
      </c>
      <c r="AC300" s="30">
        <v>486.97</v>
      </c>
      <c r="AD300" s="30">
        <v>279.08</v>
      </c>
      <c r="AE300" s="30">
        <v>562.47</v>
      </c>
      <c r="AF300" s="30">
        <v>729.39</v>
      </c>
      <c r="AG300" s="30">
        <v>499.91</v>
      </c>
      <c r="AH300" s="30">
        <v>2648.69</v>
      </c>
      <c r="AI300" s="30">
        <v>1347.43</v>
      </c>
      <c r="AJ300" s="30">
        <v>1058.98</v>
      </c>
      <c r="AK300" s="30">
        <v>742.91</v>
      </c>
      <c r="AL300" s="30">
        <v>1495.59</v>
      </c>
      <c r="AM300" s="30">
        <v>1333.57</v>
      </c>
      <c r="AN300" s="30">
        <v>1437.05</v>
      </c>
      <c r="AO300" s="30">
        <v>531.32000000000005</v>
      </c>
      <c r="AP300" s="30">
        <v>1348</v>
      </c>
      <c r="AQ300" s="30">
        <v>3022.16</v>
      </c>
      <c r="AR300" s="30">
        <v>1348.34</v>
      </c>
      <c r="AS300" s="30">
        <v>494.58</v>
      </c>
      <c r="AT300" s="30">
        <v>646.05999999999995</v>
      </c>
      <c r="AU300" s="30">
        <v>6332.79</v>
      </c>
      <c r="AV300" s="30">
        <v>4171.71</v>
      </c>
      <c r="AW300" s="30">
        <v>4096.3</v>
      </c>
      <c r="AX300" s="30">
        <v>4364.97</v>
      </c>
      <c r="AY300" s="30">
        <v>1144.8</v>
      </c>
      <c r="AZ300" s="30">
        <v>3785.02</v>
      </c>
      <c r="BA300" s="30">
        <v>8355.3799999999992</v>
      </c>
      <c r="BB300" s="30">
        <v>5296.35</v>
      </c>
      <c r="BC300" s="30">
        <v>682.59</v>
      </c>
      <c r="BD300" s="30">
        <v>3452.24</v>
      </c>
      <c r="BE300" s="30">
        <v>5420.4</v>
      </c>
      <c r="BF300" s="29"/>
      <c r="BG300" s="30">
        <v>4176.9799999999996</v>
      </c>
      <c r="BH300" s="30">
        <v>1201.22</v>
      </c>
      <c r="BI300" s="30">
        <v>2799.69</v>
      </c>
      <c r="BJ300" s="30">
        <v>6529.71</v>
      </c>
      <c r="BK300" s="30">
        <v>2171.31</v>
      </c>
      <c r="BL300" s="30">
        <v>3862.12</v>
      </c>
      <c r="BM300" s="30">
        <v>3435.1</v>
      </c>
      <c r="BN300" s="30">
        <v>906.67</v>
      </c>
      <c r="BO300" s="30">
        <v>3905.67</v>
      </c>
      <c r="BP300" s="30">
        <v>1681.95</v>
      </c>
      <c r="BQ300" s="30">
        <v>1035.18</v>
      </c>
      <c r="BR300" s="30">
        <v>1948.09</v>
      </c>
      <c r="BS300" s="30">
        <v>347.68</v>
      </c>
      <c r="BT300" s="30">
        <v>252.57</v>
      </c>
      <c r="BU300" s="30">
        <v>3519.57</v>
      </c>
      <c r="BV300" s="30">
        <v>294.68</v>
      </c>
      <c r="BW300" s="30">
        <v>610.21</v>
      </c>
      <c r="BX300" s="30">
        <v>1634.23</v>
      </c>
      <c r="BY300" s="29"/>
      <c r="BZ300" s="29"/>
      <c r="CA300" s="29"/>
      <c r="CB300" s="29"/>
      <c r="CC300" s="30">
        <v>1289.81</v>
      </c>
      <c r="CD300" s="30">
        <v>487.79</v>
      </c>
      <c r="CE300" s="30">
        <v>200.65</v>
      </c>
      <c r="CF300" s="30">
        <v>151.63</v>
      </c>
      <c r="CG300" s="30">
        <v>450.69</v>
      </c>
    </row>
    <row r="301" spans="1:85" x14ac:dyDescent="0.3">
      <c r="A301" s="25" t="s">
        <v>374</v>
      </c>
      <c r="B301" s="30">
        <v>130645.84</v>
      </c>
      <c r="C301" s="29"/>
      <c r="D301" s="30">
        <v>3281.59</v>
      </c>
      <c r="E301" s="30">
        <v>12055.22</v>
      </c>
      <c r="F301" s="30">
        <v>23043.87</v>
      </c>
      <c r="G301" s="30">
        <v>6293.73</v>
      </c>
      <c r="H301" s="30">
        <v>7987.87</v>
      </c>
      <c r="I301" s="30">
        <v>4367.22</v>
      </c>
      <c r="J301" s="30">
        <v>13630.48</v>
      </c>
      <c r="K301" s="30">
        <v>15370.96</v>
      </c>
      <c r="L301" s="30">
        <v>4332.6099999999997</v>
      </c>
      <c r="M301" s="30">
        <v>12614.93</v>
      </c>
      <c r="N301" s="30">
        <v>8410.89</v>
      </c>
      <c r="O301" s="30">
        <v>4075.82</v>
      </c>
      <c r="P301" s="30">
        <v>5320.35</v>
      </c>
      <c r="Q301" s="30">
        <v>6121.47</v>
      </c>
      <c r="R301" s="29"/>
      <c r="S301" s="29"/>
      <c r="T301" s="29"/>
      <c r="U301" s="30">
        <v>1830.33</v>
      </c>
      <c r="V301" s="30">
        <v>845</v>
      </c>
      <c r="W301" s="29"/>
      <c r="X301" s="30">
        <v>3165.99</v>
      </c>
      <c r="Y301" s="30">
        <v>54.01</v>
      </c>
      <c r="Z301" s="30">
        <v>61.58</v>
      </c>
      <c r="AA301" s="30">
        <v>12055.22</v>
      </c>
      <c r="AB301" s="30">
        <v>2934.55</v>
      </c>
      <c r="AC301" s="30">
        <v>499.89</v>
      </c>
      <c r="AD301" s="30">
        <v>279.62</v>
      </c>
      <c r="AE301" s="30">
        <v>562.49</v>
      </c>
      <c r="AF301" s="30">
        <v>728.24</v>
      </c>
      <c r="AG301" s="30">
        <v>520.47</v>
      </c>
      <c r="AH301" s="30">
        <v>2658.86</v>
      </c>
      <c r="AI301" s="30">
        <v>1365.04</v>
      </c>
      <c r="AJ301" s="30">
        <v>1050.0899999999999</v>
      </c>
      <c r="AK301" s="30">
        <v>763.33</v>
      </c>
      <c r="AL301" s="30">
        <v>1505.29</v>
      </c>
      <c r="AM301" s="30">
        <v>1358.81</v>
      </c>
      <c r="AN301" s="30">
        <v>1427.19</v>
      </c>
      <c r="AO301" s="30">
        <v>532.30999999999995</v>
      </c>
      <c r="AP301" s="30">
        <v>1335.5</v>
      </c>
      <c r="AQ301" s="30">
        <v>3015.93</v>
      </c>
      <c r="AR301" s="30">
        <v>1358.54</v>
      </c>
      <c r="AS301" s="30">
        <v>504.44</v>
      </c>
      <c r="AT301" s="30">
        <v>643.28</v>
      </c>
      <c r="AU301" s="30">
        <v>6293.73</v>
      </c>
      <c r="AV301" s="30">
        <v>4020.2</v>
      </c>
      <c r="AW301" s="30">
        <v>3967.67</v>
      </c>
      <c r="AX301" s="30">
        <v>4367.22</v>
      </c>
      <c r="AY301" s="30">
        <v>1176.8599999999999</v>
      </c>
      <c r="AZ301" s="30">
        <v>3851.4</v>
      </c>
      <c r="BA301" s="30">
        <v>8602.2199999999993</v>
      </c>
      <c r="BB301" s="30">
        <v>5475.9</v>
      </c>
      <c r="BC301" s="30">
        <v>729.41</v>
      </c>
      <c r="BD301" s="30">
        <v>3472.29</v>
      </c>
      <c r="BE301" s="30">
        <v>5281.91</v>
      </c>
      <c r="BF301" s="29"/>
      <c r="BG301" s="30">
        <v>4332.6099999999997</v>
      </c>
      <c r="BH301" s="30">
        <v>1204.08</v>
      </c>
      <c r="BI301" s="30">
        <v>2803.87</v>
      </c>
      <c r="BJ301" s="30">
        <v>6432.62</v>
      </c>
      <c r="BK301" s="30">
        <v>2174.36</v>
      </c>
      <c r="BL301" s="30">
        <v>3921.94</v>
      </c>
      <c r="BM301" s="30">
        <v>3553</v>
      </c>
      <c r="BN301" s="30">
        <v>935.95</v>
      </c>
      <c r="BO301" s="30">
        <v>4075.82</v>
      </c>
      <c r="BP301" s="30">
        <v>1711.37</v>
      </c>
      <c r="BQ301" s="30">
        <v>1047.29</v>
      </c>
      <c r="BR301" s="30">
        <v>1952.13</v>
      </c>
      <c r="BS301" s="30">
        <v>352.92</v>
      </c>
      <c r="BT301" s="30">
        <v>256.64</v>
      </c>
      <c r="BU301" s="30">
        <v>3561.4</v>
      </c>
      <c r="BV301" s="30">
        <v>294.17</v>
      </c>
      <c r="BW301" s="30">
        <v>595.71</v>
      </c>
      <c r="BX301" s="30">
        <v>1670.18</v>
      </c>
      <c r="BY301" s="29"/>
      <c r="BZ301" s="29"/>
      <c r="CA301" s="29"/>
      <c r="CB301" s="29"/>
      <c r="CC301" s="30">
        <v>1319.42</v>
      </c>
      <c r="CD301" s="30">
        <v>510.92</v>
      </c>
      <c r="CE301" s="30">
        <v>209.16</v>
      </c>
      <c r="CF301" s="30">
        <v>166.12</v>
      </c>
      <c r="CG301" s="30">
        <v>469.72</v>
      </c>
    </row>
    <row r="302" spans="1:85" x14ac:dyDescent="0.3">
      <c r="A302" s="25" t="s">
        <v>375</v>
      </c>
      <c r="B302" s="30">
        <v>127890.27</v>
      </c>
      <c r="C302" s="29"/>
      <c r="D302" s="30">
        <v>3165.03</v>
      </c>
      <c r="E302" s="30">
        <v>10879.44</v>
      </c>
      <c r="F302" s="30">
        <v>22870.59</v>
      </c>
      <c r="G302" s="30">
        <v>6245.86</v>
      </c>
      <c r="H302" s="30">
        <v>7653.97</v>
      </c>
      <c r="I302" s="30">
        <v>4227.13</v>
      </c>
      <c r="J302" s="30">
        <v>13563.9</v>
      </c>
      <c r="K302" s="30">
        <v>14848.25</v>
      </c>
      <c r="L302" s="30">
        <v>4338.96</v>
      </c>
      <c r="M302" s="30">
        <v>12608.51</v>
      </c>
      <c r="N302" s="30">
        <v>8365.67</v>
      </c>
      <c r="O302" s="30">
        <v>4067.23</v>
      </c>
      <c r="P302" s="30">
        <v>5286.53</v>
      </c>
      <c r="Q302" s="30">
        <v>6046.21</v>
      </c>
      <c r="R302" s="29"/>
      <c r="S302" s="29"/>
      <c r="T302" s="29"/>
      <c r="U302" s="30">
        <v>1814.79</v>
      </c>
      <c r="V302" s="30">
        <v>843.67</v>
      </c>
      <c r="W302" s="29"/>
      <c r="X302" s="30">
        <v>3052.61</v>
      </c>
      <c r="Y302" s="30">
        <v>51.03</v>
      </c>
      <c r="Z302" s="30">
        <v>61.4</v>
      </c>
      <c r="AA302" s="30">
        <v>10879.44</v>
      </c>
      <c r="AB302" s="30">
        <v>2920.55</v>
      </c>
      <c r="AC302" s="30">
        <v>497.14</v>
      </c>
      <c r="AD302" s="30">
        <v>280</v>
      </c>
      <c r="AE302" s="30">
        <v>572.91999999999996</v>
      </c>
      <c r="AF302" s="30">
        <v>741.46</v>
      </c>
      <c r="AG302" s="30">
        <v>530.30999999999995</v>
      </c>
      <c r="AH302" s="30">
        <v>2630.23</v>
      </c>
      <c r="AI302" s="30">
        <v>1351.06</v>
      </c>
      <c r="AJ302" s="30">
        <v>1041.43</v>
      </c>
      <c r="AK302" s="30">
        <v>775.78</v>
      </c>
      <c r="AL302" s="30">
        <v>1438.18</v>
      </c>
      <c r="AM302" s="30">
        <v>1362.96</v>
      </c>
      <c r="AN302" s="30">
        <v>1406.75</v>
      </c>
      <c r="AO302" s="30">
        <v>527.58000000000004</v>
      </c>
      <c r="AP302" s="30">
        <v>1320.06</v>
      </c>
      <c r="AQ302" s="30">
        <v>2995.75</v>
      </c>
      <c r="AR302" s="30">
        <v>1344.2</v>
      </c>
      <c r="AS302" s="30">
        <v>501.27</v>
      </c>
      <c r="AT302" s="30">
        <v>632.95000000000005</v>
      </c>
      <c r="AU302" s="30">
        <v>6245.86</v>
      </c>
      <c r="AV302" s="30">
        <v>3845.28</v>
      </c>
      <c r="AW302" s="30">
        <v>3808.7</v>
      </c>
      <c r="AX302" s="30">
        <v>4227.13</v>
      </c>
      <c r="AY302" s="30">
        <v>1177.1199999999999</v>
      </c>
      <c r="AZ302" s="30">
        <v>3799.76</v>
      </c>
      <c r="BA302" s="30">
        <v>8587.02</v>
      </c>
      <c r="BB302" s="30">
        <v>5429.37</v>
      </c>
      <c r="BC302" s="30">
        <v>698.13</v>
      </c>
      <c r="BD302" s="30">
        <v>3281.56</v>
      </c>
      <c r="BE302" s="30">
        <v>5012.67</v>
      </c>
      <c r="BF302" s="29"/>
      <c r="BG302" s="30">
        <v>4338.96</v>
      </c>
      <c r="BH302" s="30">
        <v>1189.24</v>
      </c>
      <c r="BI302" s="30">
        <v>2757.65</v>
      </c>
      <c r="BJ302" s="30">
        <v>6524.98</v>
      </c>
      <c r="BK302" s="30">
        <v>2136.64</v>
      </c>
      <c r="BL302" s="30">
        <v>3905.42</v>
      </c>
      <c r="BM302" s="30">
        <v>3504.15</v>
      </c>
      <c r="BN302" s="30">
        <v>956.1</v>
      </c>
      <c r="BO302" s="30">
        <v>4067.23</v>
      </c>
      <c r="BP302" s="30">
        <v>1724.79</v>
      </c>
      <c r="BQ302" s="30">
        <v>1043.6199999999999</v>
      </c>
      <c r="BR302" s="30">
        <v>1907.93</v>
      </c>
      <c r="BS302" s="30">
        <v>351.93</v>
      </c>
      <c r="BT302" s="30">
        <v>258.25</v>
      </c>
      <c r="BU302" s="30">
        <v>3527.97</v>
      </c>
      <c r="BV302" s="30">
        <v>288.39999999999998</v>
      </c>
      <c r="BW302" s="30">
        <v>569.57000000000005</v>
      </c>
      <c r="BX302" s="30">
        <v>1660.27</v>
      </c>
      <c r="BY302" s="29"/>
      <c r="BZ302" s="29"/>
      <c r="CA302" s="29"/>
      <c r="CB302" s="29"/>
      <c r="CC302" s="30">
        <v>1300.28</v>
      </c>
      <c r="CD302" s="30">
        <v>514.51</v>
      </c>
      <c r="CE302" s="30">
        <v>208.88</v>
      </c>
      <c r="CF302" s="30">
        <v>178.68</v>
      </c>
      <c r="CG302" s="30">
        <v>456.11</v>
      </c>
    </row>
    <row r="303" spans="1:85" x14ac:dyDescent="0.3">
      <c r="A303" s="25" t="s">
        <v>376</v>
      </c>
      <c r="B303" s="30">
        <v>120787.99</v>
      </c>
      <c r="C303" s="29"/>
      <c r="D303" s="30">
        <v>3000.78</v>
      </c>
      <c r="E303" s="30">
        <v>9978.9699999999993</v>
      </c>
      <c r="F303" s="30">
        <v>21754.98</v>
      </c>
      <c r="G303" s="30">
        <v>5920.64</v>
      </c>
      <c r="H303" s="30">
        <v>6997.92</v>
      </c>
      <c r="I303" s="30">
        <v>3908.19</v>
      </c>
      <c r="J303" s="30">
        <v>13000.06</v>
      </c>
      <c r="K303" s="30">
        <v>13861.1</v>
      </c>
      <c r="L303" s="30">
        <v>4165.99</v>
      </c>
      <c r="M303" s="30">
        <v>11884.61</v>
      </c>
      <c r="N303" s="30">
        <v>8012.17</v>
      </c>
      <c r="O303" s="30">
        <v>3914.97</v>
      </c>
      <c r="P303" s="30">
        <v>5049.46</v>
      </c>
      <c r="Q303" s="30">
        <v>5732.6</v>
      </c>
      <c r="R303" s="29"/>
      <c r="S303" s="29"/>
      <c r="T303" s="29"/>
      <c r="U303" s="30">
        <v>1745.64</v>
      </c>
      <c r="V303" s="30">
        <v>825.78</v>
      </c>
      <c r="W303" s="29"/>
      <c r="X303" s="30">
        <v>2895</v>
      </c>
      <c r="Y303" s="30">
        <v>48.02</v>
      </c>
      <c r="Z303" s="30">
        <v>57.76</v>
      </c>
      <c r="AA303" s="30">
        <v>9978.9699999999993</v>
      </c>
      <c r="AB303" s="30">
        <v>2803.82</v>
      </c>
      <c r="AC303" s="30">
        <v>473.15</v>
      </c>
      <c r="AD303" s="30">
        <v>270.22000000000003</v>
      </c>
      <c r="AE303" s="30">
        <v>543.76</v>
      </c>
      <c r="AF303" s="30">
        <v>720.01</v>
      </c>
      <c r="AG303" s="30">
        <v>503.68</v>
      </c>
      <c r="AH303" s="30">
        <v>2512.86</v>
      </c>
      <c r="AI303" s="30">
        <v>1282.3900000000001</v>
      </c>
      <c r="AJ303" s="30">
        <v>992.93</v>
      </c>
      <c r="AK303" s="30">
        <v>752.2</v>
      </c>
      <c r="AL303" s="30">
        <v>1360.85</v>
      </c>
      <c r="AM303" s="30">
        <v>1297.54</v>
      </c>
      <c r="AN303" s="30">
        <v>1314.1</v>
      </c>
      <c r="AO303" s="30">
        <v>501.84</v>
      </c>
      <c r="AP303" s="30">
        <v>1247.7</v>
      </c>
      <c r="AQ303" s="30">
        <v>2829.7</v>
      </c>
      <c r="AR303" s="30">
        <v>1276.98</v>
      </c>
      <c r="AS303" s="30">
        <v>475.83</v>
      </c>
      <c r="AT303" s="30">
        <v>595.41999999999996</v>
      </c>
      <c r="AU303" s="30">
        <v>5920.64</v>
      </c>
      <c r="AV303" s="30">
        <v>3492.42</v>
      </c>
      <c r="AW303" s="30">
        <v>3505.51</v>
      </c>
      <c r="AX303" s="30">
        <v>3908.19</v>
      </c>
      <c r="AY303" s="30">
        <v>1132.1400000000001</v>
      </c>
      <c r="AZ303" s="30">
        <v>3629.46</v>
      </c>
      <c r="BA303" s="30">
        <v>8238.4699999999993</v>
      </c>
      <c r="BB303" s="30">
        <v>5150.07</v>
      </c>
      <c r="BC303" s="30">
        <v>659.95</v>
      </c>
      <c r="BD303" s="30">
        <v>3050.08</v>
      </c>
      <c r="BE303" s="30">
        <v>4602.3599999999997</v>
      </c>
      <c r="BF303" s="29"/>
      <c r="BG303" s="30">
        <v>4165.99</v>
      </c>
      <c r="BH303" s="30">
        <v>1134.76</v>
      </c>
      <c r="BI303" s="30">
        <v>2632.49</v>
      </c>
      <c r="BJ303" s="30">
        <v>6066.93</v>
      </c>
      <c r="BK303" s="30">
        <v>2050.42</v>
      </c>
      <c r="BL303" s="30">
        <v>3757.01</v>
      </c>
      <c r="BM303" s="30">
        <v>3309.79</v>
      </c>
      <c r="BN303" s="30">
        <v>945.36</v>
      </c>
      <c r="BO303" s="30">
        <v>3914.97</v>
      </c>
      <c r="BP303" s="30">
        <v>1683.07</v>
      </c>
      <c r="BQ303" s="30">
        <v>1000.63</v>
      </c>
      <c r="BR303" s="30">
        <v>1778.69</v>
      </c>
      <c r="BS303" s="30">
        <v>338.53</v>
      </c>
      <c r="BT303" s="30">
        <v>248.53</v>
      </c>
      <c r="BU303" s="30">
        <v>3345.29</v>
      </c>
      <c r="BV303" s="30">
        <v>271.48</v>
      </c>
      <c r="BW303" s="30">
        <v>526.84</v>
      </c>
      <c r="BX303" s="30">
        <v>1588.99</v>
      </c>
      <c r="BY303" s="29"/>
      <c r="BZ303" s="29"/>
      <c r="CA303" s="29"/>
      <c r="CB303" s="29"/>
      <c r="CC303" s="30">
        <v>1241.5899999999999</v>
      </c>
      <c r="CD303" s="30">
        <v>504.04</v>
      </c>
      <c r="CE303" s="30">
        <v>199.32</v>
      </c>
      <c r="CF303" s="30">
        <v>183.02</v>
      </c>
      <c r="CG303" s="30">
        <v>443.44</v>
      </c>
    </row>
    <row r="304" spans="1:85" x14ac:dyDescent="0.3">
      <c r="A304" s="25" t="s">
        <v>377</v>
      </c>
      <c r="B304" s="30">
        <v>124681.69</v>
      </c>
      <c r="C304" s="29"/>
      <c r="D304" s="30">
        <v>3100.48</v>
      </c>
      <c r="E304" s="30">
        <v>9955.69</v>
      </c>
      <c r="F304" s="30">
        <v>22705.1</v>
      </c>
      <c r="G304" s="30">
        <v>6099.03</v>
      </c>
      <c r="H304" s="30">
        <v>7216.86</v>
      </c>
      <c r="I304" s="30">
        <v>3985.29</v>
      </c>
      <c r="J304" s="30">
        <v>13389.73</v>
      </c>
      <c r="K304" s="30">
        <v>14245.85</v>
      </c>
      <c r="L304" s="30">
        <v>4291.9799999999996</v>
      </c>
      <c r="M304" s="30">
        <v>12496.16</v>
      </c>
      <c r="N304" s="30">
        <v>8275.93</v>
      </c>
      <c r="O304" s="30">
        <v>4041.71</v>
      </c>
      <c r="P304" s="30">
        <v>5233.43</v>
      </c>
      <c r="Q304" s="30">
        <v>5900.62</v>
      </c>
      <c r="R304" s="29"/>
      <c r="S304" s="29"/>
      <c r="T304" s="29"/>
      <c r="U304" s="30">
        <v>1786.88</v>
      </c>
      <c r="V304" s="30">
        <v>875.17</v>
      </c>
      <c r="W304" s="29"/>
      <c r="X304" s="30">
        <v>2989.31</v>
      </c>
      <c r="Y304" s="30">
        <v>50.82</v>
      </c>
      <c r="Z304" s="30">
        <v>60.36</v>
      </c>
      <c r="AA304" s="30">
        <v>9955.69</v>
      </c>
      <c r="AB304" s="30">
        <v>3450.24</v>
      </c>
      <c r="AC304" s="30">
        <v>480.43</v>
      </c>
      <c r="AD304" s="30">
        <v>278.57</v>
      </c>
      <c r="AE304" s="30">
        <v>560.14</v>
      </c>
      <c r="AF304" s="30">
        <v>751.83</v>
      </c>
      <c r="AG304" s="30">
        <v>504.83</v>
      </c>
      <c r="AH304" s="30">
        <v>2553.62</v>
      </c>
      <c r="AI304" s="30">
        <v>1316.91</v>
      </c>
      <c r="AJ304" s="30">
        <v>1012.73</v>
      </c>
      <c r="AK304" s="30">
        <v>761.53</v>
      </c>
      <c r="AL304" s="30">
        <v>1322.62</v>
      </c>
      <c r="AM304" s="30">
        <v>1343.92</v>
      </c>
      <c r="AN304" s="30">
        <v>1328.01</v>
      </c>
      <c r="AO304" s="30">
        <v>511.37</v>
      </c>
      <c r="AP304" s="30">
        <v>1262.0899999999999</v>
      </c>
      <c r="AQ304" s="30">
        <v>2877.12</v>
      </c>
      <c r="AR304" s="30">
        <v>1304.19</v>
      </c>
      <c r="AS304" s="30">
        <v>485.63</v>
      </c>
      <c r="AT304" s="30">
        <v>599.32000000000005</v>
      </c>
      <c r="AU304" s="30">
        <v>6099.03</v>
      </c>
      <c r="AV304" s="30">
        <v>3590.83</v>
      </c>
      <c r="AW304" s="30">
        <v>3626.03</v>
      </c>
      <c r="AX304" s="30">
        <v>3985.29</v>
      </c>
      <c r="AY304" s="30">
        <v>1163.57</v>
      </c>
      <c r="AZ304" s="30">
        <v>3703.42</v>
      </c>
      <c r="BA304" s="30">
        <v>8522.74</v>
      </c>
      <c r="BB304" s="30">
        <v>5266.11</v>
      </c>
      <c r="BC304" s="30">
        <v>655.4</v>
      </c>
      <c r="BD304" s="30">
        <v>3202.78</v>
      </c>
      <c r="BE304" s="30">
        <v>4691.91</v>
      </c>
      <c r="BF304" s="29"/>
      <c r="BG304" s="30">
        <v>4291.9799999999996</v>
      </c>
      <c r="BH304" s="30">
        <v>1162.97</v>
      </c>
      <c r="BI304" s="30">
        <v>2756.9</v>
      </c>
      <c r="BJ304" s="30">
        <v>6455.55</v>
      </c>
      <c r="BK304" s="30">
        <v>2120.7399999999998</v>
      </c>
      <c r="BL304" s="30">
        <v>3890.29</v>
      </c>
      <c r="BM304" s="30">
        <v>3368.69</v>
      </c>
      <c r="BN304" s="30">
        <v>1016.95</v>
      </c>
      <c r="BO304" s="30">
        <v>4041.71</v>
      </c>
      <c r="BP304" s="30">
        <v>1761.62</v>
      </c>
      <c r="BQ304" s="30">
        <v>1034.6300000000001</v>
      </c>
      <c r="BR304" s="30">
        <v>1831.7</v>
      </c>
      <c r="BS304" s="30">
        <v>349.58</v>
      </c>
      <c r="BT304" s="30">
        <v>255.89</v>
      </c>
      <c r="BU304" s="30">
        <v>3447.83</v>
      </c>
      <c r="BV304" s="30">
        <v>275.94</v>
      </c>
      <c r="BW304" s="30">
        <v>534.63</v>
      </c>
      <c r="BX304" s="30">
        <v>1642.21</v>
      </c>
      <c r="BY304" s="29"/>
      <c r="BZ304" s="29"/>
      <c r="CA304" s="29"/>
      <c r="CB304" s="29"/>
      <c r="CC304" s="30">
        <v>1262.67</v>
      </c>
      <c r="CD304" s="30">
        <v>524.21</v>
      </c>
      <c r="CE304" s="30">
        <v>203.74</v>
      </c>
      <c r="CF304" s="30">
        <v>196.72</v>
      </c>
      <c r="CG304" s="30">
        <v>474.7</v>
      </c>
    </row>
    <row r="305" spans="1:85" x14ac:dyDescent="0.3">
      <c r="A305" s="25" t="s">
        <v>378</v>
      </c>
      <c r="B305" s="30">
        <v>124142.66</v>
      </c>
      <c r="C305" s="29"/>
      <c r="D305" s="30">
        <v>3155.63</v>
      </c>
      <c r="E305" s="30">
        <v>9866.49</v>
      </c>
      <c r="F305" s="30">
        <v>22240.62</v>
      </c>
      <c r="G305" s="30">
        <v>6107.09</v>
      </c>
      <c r="H305" s="30">
        <v>7228.05</v>
      </c>
      <c r="I305" s="30">
        <v>3996.45</v>
      </c>
      <c r="J305" s="30">
        <v>13252.91</v>
      </c>
      <c r="K305" s="30">
        <v>14259.94</v>
      </c>
      <c r="L305" s="30">
        <v>4261.71</v>
      </c>
      <c r="M305" s="30">
        <v>12528.01</v>
      </c>
      <c r="N305" s="30">
        <v>8258.83</v>
      </c>
      <c r="O305" s="30">
        <v>3995.85</v>
      </c>
      <c r="P305" s="30">
        <v>5293.83</v>
      </c>
      <c r="Q305" s="30">
        <v>5964.29</v>
      </c>
      <c r="R305" s="29"/>
      <c r="S305" s="29"/>
      <c r="T305" s="29"/>
      <c r="U305" s="30">
        <v>1780.31</v>
      </c>
      <c r="V305" s="30">
        <v>874.81</v>
      </c>
      <c r="W305" s="29"/>
      <c r="X305" s="30">
        <v>3045.45</v>
      </c>
      <c r="Y305" s="30">
        <v>49.22</v>
      </c>
      <c r="Z305" s="30">
        <v>60.96</v>
      </c>
      <c r="AA305" s="30">
        <v>9866.49</v>
      </c>
      <c r="AB305" s="30">
        <v>3409.6</v>
      </c>
      <c r="AC305" s="30">
        <v>466.71</v>
      </c>
      <c r="AD305" s="30">
        <v>278.16000000000003</v>
      </c>
      <c r="AE305" s="30">
        <v>541.28</v>
      </c>
      <c r="AF305" s="30">
        <v>740.9</v>
      </c>
      <c r="AG305" s="30">
        <v>480.36</v>
      </c>
      <c r="AH305" s="30">
        <v>2451.84</v>
      </c>
      <c r="AI305" s="30">
        <v>1306.1500000000001</v>
      </c>
      <c r="AJ305" s="30">
        <v>989.89</v>
      </c>
      <c r="AK305" s="30">
        <v>732.36</v>
      </c>
      <c r="AL305" s="30">
        <v>1320.13</v>
      </c>
      <c r="AM305" s="30">
        <v>1334.37</v>
      </c>
      <c r="AN305" s="30">
        <v>1299.8599999999999</v>
      </c>
      <c r="AO305" s="30">
        <v>498.16</v>
      </c>
      <c r="AP305" s="30">
        <v>1239.92</v>
      </c>
      <c r="AQ305" s="30">
        <v>2795.44</v>
      </c>
      <c r="AR305" s="30">
        <v>1297.27</v>
      </c>
      <c r="AS305" s="30">
        <v>476.82</v>
      </c>
      <c r="AT305" s="30">
        <v>581.41</v>
      </c>
      <c r="AU305" s="30">
        <v>6107.09</v>
      </c>
      <c r="AV305" s="30">
        <v>3598.13</v>
      </c>
      <c r="AW305" s="30">
        <v>3629.92</v>
      </c>
      <c r="AX305" s="30">
        <v>3996.45</v>
      </c>
      <c r="AY305" s="30">
        <v>1160.3</v>
      </c>
      <c r="AZ305" s="30">
        <v>3672.35</v>
      </c>
      <c r="BA305" s="30">
        <v>8420.27</v>
      </c>
      <c r="BB305" s="30">
        <v>5209.8999999999996</v>
      </c>
      <c r="BC305" s="30">
        <v>581.74</v>
      </c>
      <c r="BD305" s="30">
        <v>3282.46</v>
      </c>
      <c r="BE305" s="30">
        <v>4737.92</v>
      </c>
      <c r="BF305" s="29"/>
      <c r="BG305" s="30">
        <v>4261.71</v>
      </c>
      <c r="BH305" s="30">
        <v>1146.04</v>
      </c>
      <c r="BI305" s="30">
        <v>2705.46</v>
      </c>
      <c r="BJ305" s="30">
        <v>6538.21</v>
      </c>
      <c r="BK305" s="30">
        <v>2138.3000000000002</v>
      </c>
      <c r="BL305" s="30">
        <v>3924.88</v>
      </c>
      <c r="BM305" s="30">
        <v>3284.61</v>
      </c>
      <c r="BN305" s="30">
        <v>1049.3399999999999</v>
      </c>
      <c r="BO305" s="30">
        <v>3995.85</v>
      </c>
      <c r="BP305" s="30">
        <v>1785.51</v>
      </c>
      <c r="BQ305" s="30">
        <v>1051.77</v>
      </c>
      <c r="BR305" s="30">
        <v>1841.86</v>
      </c>
      <c r="BS305" s="30">
        <v>354.42</v>
      </c>
      <c r="BT305" s="30">
        <v>260.27</v>
      </c>
      <c r="BU305" s="30">
        <v>3509.4</v>
      </c>
      <c r="BV305" s="30">
        <v>274.83</v>
      </c>
      <c r="BW305" s="30">
        <v>537.73</v>
      </c>
      <c r="BX305" s="30">
        <v>1642.34</v>
      </c>
      <c r="BY305" s="29"/>
      <c r="BZ305" s="29"/>
      <c r="CA305" s="29"/>
      <c r="CB305" s="29"/>
      <c r="CC305" s="30">
        <v>1250.1500000000001</v>
      </c>
      <c r="CD305" s="30">
        <v>530.16999999999996</v>
      </c>
      <c r="CE305" s="30">
        <v>203.45</v>
      </c>
      <c r="CF305" s="30">
        <v>194.87</v>
      </c>
      <c r="CG305" s="30">
        <v>476.48</v>
      </c>
    </row>
    <row r="306" spans="1:85" x14ac:dyDescent="0.3">
      <c r="A306" s="25" t="s">
        <v>379</v>
      </c>
      <c r="B306" s="30">
        <v>126523.42</v>
      </c>
      <c r="C306" s="29"/>
      <c r="D306" s="30">
        <v>3125.4</v>
      </c>
      <c r="E306" s="30">
        <v>10879.86</v>
      </c>
      <c r="F306" s="30">
        <v>22160.880000000001</v>
      </c>
      <c r="G306" s="30">
        <v>6508.3</v>
      </c>
      <c r="H306" s="30">
        <v>7835.9</v>
      </c>
      <c r="I306" s="30">
        <v>4216.3599999999997</v>
      </c>
      <c r="J306" s="30">
        <v>13195.34</v>
      </c>
      <c r="K306" s="30">
        <v>14714.15</v>
      </c>
      <c r="L306" s="30">
        <v>4162.51</v>
      </c>
      <c r="M306" s="30">
        <v>12776.88</v>
      </c>
      <c r="N306" s="30">
        <v>8094.13</v>
      </c>
      <c r="O306" s="30">
        <v>3893.53</v>
      </c>
      <c r="P306" s="30">
        <v>5159.6400000000003</v>
      </c>
      <c r="Q306" s="30">
        <v>6101</v>
      </c>
      <c r="R306" s="29"/>
      <c r="S306" s="29"/>
      <c r="T306" s="29"/>
      <c r="U306" s="30">
        <v>1753.11</v>
      </c>
      <c r="V306" s="30">
        <v>856.07</v>
      </c>
      <c r="W306" s="29"/>
      <c r="X306" s="30">
        <v>3014.74</v>
      </c>
      <c r="Y306" s="30">
        <v>49.02</v>
      </c>
      <c r="Z306" s="30">
        <v>61.64</v>
      </c>
      <c r="AA306" s="30">
        <v>10879.86</v>
      </c>
      <c r="AB306" s="30">
        <v>3412.42</v>
      </c>
      <c r="AC306" s="30">
        <v>455.96</v>
      </c>
      <c r="AD306" s="30">
        <v>280.2</v>
      </c>
      <c r="AE306" s="30">
        <v>532.65</v>
      </c>
      <c r="AF306" s="30">
        <v>731.06</v>
      </c>
      <c r="AG306" s="30">
        <v>468.07</v>
      </c>
      <c r="AH306" s="30">
        <v>2438.44</v>
      </c>
      <c r="AI306" s="30">
        <v>1328.36</v>
      </c>
      <c r="AJ306" s="30">
        <v>988.18</v>
      </c>
      <c r="AK306" s="30">
        <v>737.37</v>
      </c>
      <c r="AL306" s="30">
        <v>1290.6400000000001</v>
      </c>
      <c r="AM306" s="30">
        <v>1335.23</v>
      </c>
      <c r="AN306" s="30">
        <v>1294.3399999999999</v>
      </c>
      <c r="AO306" s="30">
        <v>494.51</v>
      </c>
      <c r="AP306" s="30">
        <v>1234.3699999999999</v>
      </c>
      <c r="AQ306" s="30">
        <v>2776.26</v>
      </c>
      <c r="AR306" s="30">
        <v>1308.99</v>
      </c>
      <c r="AS306" s="30">
        <v>477.12</v>
      </c>
      <c r="AT306" s="30">
        <v>576.70000000000005</v>
      </c>
      <c r="AU306" s="30">
        <v>6508.3</v>
      </c>
      <c r="AV306" s="30">
        <v>3917.36</v>
      </c>
      <c r="AW306" s="30">
        <v>3918.54</v>
      </c>
      <c r="AX306" s="30">
        <v>4216.3599999999997</v>
      </c>
      <c r="AY306" s="30">
        <v>1160.17</v>
      </c>
      <c r="AZ306" s="30">
        <v>3676.4</v>
      </c>
      <c r="BA306" s="30">
        <v>8358.7800000000007</v>
      </c>
      <c r="BB306" s="30">
        <v>5110.3599999999997</v>
      </c>
      <c r="BC306" s="30">
        <v>562.88</v>
      </c>
      <c r="BD306" s="30">
        <v>3477.87</v>
      </c>
      <c r="BE306" s="30">
        <v>5094.92</v>
      </c>
      <c r="BF306" s="29"/>
      <c r="BG306" s="30">
        <v>4162.51</v>
      </c>
      <c r="BH306" s="30">
        <v>1154.8</v>
      </c>
      <c r="BI306" s="30">
        <v>2788.36</v>
      </c>
      <c r="BJ306" s="30">
        <v>6677.42</v>
      </c>
      <c r="BK306" s="30">
        <v>2156.31</v>
      </c>
      <c r="BL306" s="30">
        <v>3867.82</v>
      </c>
      <c r="BM306" s="30">
        <v>3152.71</v>
      </c>
      <c r="BN306" s="30">
        <v>1073.5899999999999</v>
      </c>
      <c r="BO306" s="30">
        <v>3893.53</v>
      </c>
      <c r="BP306" s="30">
        <v>1820.21</v>
      </c>
      <c r="BQ306" s="30">
        <v>823.09</v>
      </c>
      <c r="BR306" s="30">
        <v>1888.62</v>
      </c>
      <c r="BS306" s="30">
        <v>363.15</v>
      </c>
      <c r="BT306" s="30">
        <v>264.58</v>
      </c>
      <c r="BU306" s="30">
        <v>3631.03</v>
      </c>
      <c r="BV306" s="30">
        <v>272.05</v>
      </c>
      <c r="BW306" s="30">
        <v>563.66</v>
      </c>
      <c r="BX306" s="30">
        <v>1634.26</v>
      </c>
      <c r="BY306" s="29"/>
      <c r="BZ306" s="29"/>
      <c r="CA306" s="29"/>
      <c r="CB306" s="29"/>
      <c r="CC306" s="30">
        <v>1223.01</v>
      </c>
      <c r="CD306" s="30">
        <v>530.1</v>
      </c>
      <c r="CE306" s="30">
        <v>200.51</v>
      </c>
      <c r="CF306" s="30">
        <v>186.44</v>
      </c>
      <c r="CG306" s="30">
        <v>469.12</v>
      </c>
    </row>
    <row r="307" spans="1:85" x14ac:dyDescent="0.3">
      <c r="A307" s="25" t="s">
        <v>380</v>
      </c>
      <c r="B307" s="30">
        <v>134674.59</v>
      </c>
      <c r="C307" s="29"/>
      <c r="D307" s="30">
        <v>3260.8</v>
      </c>
      <c r="E307" s="30">
        <v>11670.14</v>
      </c>
      <c r="F307" s="30">
        <v>22745.67</v>
      </c>
      <c r="G307" s="30">
        <v>7017.51</v>
      </c>
      <c r="H307" s="30">
        <v>8688.48</v>
      </c>
      <c r="I307" s="30">
        <v>4596.9399999999996</v>
      </c>
      <c r="J307" s="30">
        <v>13975.94</v>
      </c>
      <c r="K307" s="30">
        <v>15883.68</v>
      </c>
      <c r="L307" s="30">
        <v>4388.7299999999996</v>
      </c>
      <c r="M307" s="30">
        <v>13599.48</v>
      </c>
      <c r="N307" s="30">
        <v>8652.06</v>
      </c>
      <c r="O307" s="30">
        <v>4150.67</v>
      </c>
      <c r="P307" s="30">
        <v>5740.36</v>
      </c>
      <c r="Q307" s="30">
        <v>6390.49</v>
      </c>
      <c r="R307" s="29"/>
      <c r="S307" s="29"/>
      <c r="T307" s="29"/>
      <c r="U307" s="30">
        <v>1852.52</v>
      </c>
      <c r="V307" s="30">
        <v>888.58</v>
      </c>
      <c r="W307" s="29"/>
      <c r="X307" s="30">
        <v>3143.35</v>
      </c>
      <c r="Y307" s="30">
        <v>51.85</v>
      </c>
      <c r="Z307" s="30">
        <v>65.599999999999994</v>
      </c>
      <c r="AA307" s="30">
        <v>11670.14</v>
      </c>
      <c r="AB307" s="30">
        <v>3505.91</v>
      </c>
      <c r="AC307" s="30">
        <v>465.4</v>
      </c>
      <c r="AD307" s="30">
        <v>288.61</v>
      </c>
      <c r="AE307" s="30">
        <v>541.72</v>
      </c>
      <c r="AF307" s="30">
        <v>738.88</v>
      </c>
      <c r="AG307" s="30">
        <v>481.95</v>
      </c>
      <c r="AH307" s="30">
        <v>2489.5300000000002</v>
      </c>
      <c r="AI307" s="30">
        <v>1382.02</v>
      </c>
      <c r="AJ307" s="30">
        <v>997.14</v>
      </c>
      <c r="AK307" s="30">
        <v>775.79</v>
      </c>
      <c r="AL307" s="30">
        <v>1313.74</v>
      </c>
      <c r="AM307" s="30">
        <v>1381.77</v>
      </c>
      <c r="AN307" s="30">
        <v>1329.72</v>
      </c>
      <c r="AO307" s="30">
        <v>505.52</v>
      </c>
      <c r="AP307" s="30">
        <v>1275.72</v>
      </c>
      <c r="AQ307" s="30">
        <v>2808.7</v>
      </c>
      <c r="AR307" s="30">
        <v>1373.95</v>
      </c>
      <c r="AS307" s="30">
        <v>493.15</v>
      </c>
      <c r="AT307" s="30">
        <v>596.41</v>
      </c>
      <c r="AU307" s="30">
        <v>7017.51</v>
      </c>
      <c r="AV307" s="30">
        <v>4359.8100000000004</v>
      </c>
      <c r="AW307" s="30">
        <v>4328.68</v>
      </c>
      <c r="AX307" s="30">
        <v>4596.9399999999996</v>
      </c>
      <c r="AY307" s="30">
        <v>1222.8800000000001</v>
      </c>
      <c r="AZ307" s="30">
        <v>3854.84</v>
      </c>
      <c r="BA307" s="30">
        <v>8898.2099999999991</v>
      </c>
      <c r="BB307" s="30">
        <v>5411.01</v>
      </c>
      <c r="BC307" s="30">
        <v>595.21</v>
      </c>
      <c r="BD307" s="30">
        <v>3763.51</v>
      </c>
      <c r="BE307" s="30">
        <v>5602.29</v>
      </c>
      <c r="BF307" s="29"/>
      <c r="BG307" s="30">
        <v>4388.7299999999996</v>
      </c>
      <c r="BH307" s="30">
        <v>1199.8</v>
      </c>
      <c r="BI307" s="30">
        <v>2933.57</v>
      </c>
      <c r="BJ307" s="30">
        <v>7198.3</v>
      </c>
      <c r="BK307" s="30">
        <v>2267.81</v>
      </c>
      <c r="BL307" s="30">
        <v>4175.49</v>
      </c>
      <c r="BM307" s="30">
        <v>3303.63</v>
      </c>
      <c r="BN307" s="30">
        <v>1172.94</v>
      </c>
      <c r="BO307" s="30">
        <v>4150.67</v>
      </c>
      <c r="BP307" s="30">
        <v>1941.64</v>
      </c>
      <c r="BQ307" s="30">
        <v>1130.8800000000001</v>
      </c>
      <c r="BR307" s="30">
        <v>1997.24</v>
      </c>
      <c r="BS307" s="30">
        <v>388.77</v>
      </c>
      <c r="BT307" s="30">
        <v>281.83</v>
      </c>
      <c r="BU307" s="30">
        <v>3769.35</v>
      </c>
      <c r="BV307" s="30">
        <v>284.8</v>
      </c>
      <c r="BW307" s="30">
        <v>605.54999999999995</v>
      </c>
      <c r="BX307" s="30">
        <v>1730.8</v>
      </c>
      <c r="BY307" s="29"/>
      <c r="BZ307" s="29"/>
      <c r="CA307" s="29"/>
      <c r="CB307" s="29"/>
      <c r="CC307" s="30">
        <v>1284.58</v>
      </c>
      <c r="CD307" s="30">
        <v>567.94000000000005</v>
      </c>
      <c r="CE307" s="30">
        <v>211.15</v>
      </c>
      <c r="CF307" s="30">
        <v>183.79</v>
      </c>
      <c r="CG307" s="30">
        <v>493.64</v>
      </c>
    </row>
    <row r="308" spans="1:85" x14ac:dyDescent="0.3">
      <c r="A308" s="25" t="s">
        <v>381</v>
      </c>
      <c r="B308" s="30">
        <v>129054.52</v>
      </c>
      <c r="C308" s="29"/>
      <c r="D308" s="30">
        <v>3101.77</v>
      </c>
      <c r="E308" s="30">
        <v>11264.1</v>
      </c>
      <c r="F308" s="30">
        <v>20955.7</v>
      </c>
      <c r="G308" s="30">
        <v>6864.73</v>
      </c>
      <c r="H308" s="30">
        <v>8858.75</v>
      </c>
      <c r="I308" s="30">
        <v>4581.55</v>
      </c>
      <c r="J308" s="30">
        <v>13342.56</v>
      </c>
      <c r="K308" s="30">
        <v>15585.57</v>
      </c>
      <c r="L308" s="30">
        <v>4165.18</v>
      </c>
      <c r="M308" s="30">
        <v>12539.25</v>
      </c>
      <c r="N308" s="30">
        <v>8346.02</v>
      </c>
      <c r="O308" s="30">
        <v>4072.01</v>
      </c>
      <c r="P308" s="30">
        <v>5573.3</v>
      </c>
      <c r="Q308" s="30">
        <v>6013.11</v>
      </c>
      <c r="R308" s="29"/>
      <c r="S308" s="29"/>
      <c r="T308" s="29"/>
      <c r="U308" s="30">
        <v>1793.77</v>
      </c>
      <c r="V308" s="30">
        <v>841.46</v>
      </c>
      <c r="W308" s="29"/>
      <c r="X308" s="30">
        <v>2988.23</v>
      </c>
      <c r="Y308" s="30">
        <v>50.88</v>
      </c>
      <c r="Z308" s="30">
        <v>62.67</v>
      </c>
      <c r="AA308" s="30">
        <v>11264.1</v>
      </c>
      <c r="AB308" s="30">
        <v>2758.93</v>
      </c>
      <c r="AC308" s="30">
        <v>492.26</v>
      </c>
      <c r="AD308" s="30">
        <v>276.60000000000002</v>
      </c>
      <c r="AE308" s="30">
        <v>476.62</v>
      </c>
      <c r="AF308" s="30">
        <v>662.06</v>
      </c>
      <c r="AG308" s="30">
        <v>448.66</v>
      </c>
      <c r="AH308" s="30">
        <v>2381.1</v>
      </c>
      <c r="AI308" s="30">
        <v>1323.7</v>
      </c>
      <c r="AJ308" s="30">
        <v>897.85</v>
      </c>
      <c r="AK308" s="30">
        <v>720.07</v>
      </c>
      <c r="AL308" s="30">
        <v>1232.6300000000001</v>
      </c>
      <c r="AM308" s="30">
        <v>1339.42</v>
      </c>
      <c r="AN308" s="30">
        <v>1241.54</v>
      </c>
      <c r="AO308" s="30">
        <v>500.65</v>
      </c>
      <c r="AP308" s="30">
        <v>1238.49</v>
      </c>
      <c r="AQ308" s="30">
        <v>2606.96</v>
      </c>
      <c r="AR308" s="30">
        <v>1331.1</v>
      </c>
      <c r="AS308" s="30">
        <v>469.03</v>
      </c>
      <c r="AT308" s="30">
        <v>558.03</v>
      </c>
      <c r="AU308" s="30">
        <v>6864.73</v>
      </c>
      <c r="AV308" s="30">
        <v>4470.5200000000004</v>
      </c>
      <c r="AW308" s="30">
        <v>4388.2299999999996</v>
      </c>
      <c r="AX308" s="30">
        <v>4581.55</v>
      </c>
      <c r="AY308" s="30">
        <v>1153.0999999999999</v>
      </c>
      <c r="AZ308" s="30">
        <v>3642.76</v>
      </c>
      <c r="BA308" s="30">
        <v>8546.69</v>
      </c>
      <c r="BB308" s="30">
        <v>5219.6499999999996</v>
      </c>
      <c r="BC308" s="30">
        <v>567.37</v>
      </c>
      <c r="BD308" s="30">
        <v>3648.09</v>
      </c>
      <c r="BE308" s="30">
        <v>5678.83</v>
      </c>
      <c r="BF308" s="29"/>
      <c r="BG308" s="30">
        <v>4165.18</v>
      </c>
      <c r="BH308" s="30">
        <v>1127.08</v>
      </c>
      <c r="BI308" s="30">
        <v>2768.59</v>
      </c>
      <c r="BJ308" s="30">
        <v>6488.83</v>
      </c>
      <c r="BK308" s="30">
        <v>2154.75</v>
      </c>
      <c r="BL308" s="30">
        <v>4002.97</v>
      </c>
      <c r="BM308" s="30">
        <v>3193.73</v>
      </c>
      <c r="BN308" s="30">
        <v>1149.33</v>
      </c>
      <c r="BO308" s="30">
        <v>4072.01</v>
      </c>
      <c r="BP308" s="30">
        <v>1898.1</v>
      </c>
      <c r="BQ308" s="30">
        <v>1091.96</v>
      </c>
      <c r="BR308" s="30">
        <v>1933.68</v>
      </c>
      <c r="BS308" s="30">
        <v>376.09</v>
      </c>
      <c r="BT308" s="30">
        <v>273.47000000000003</v>
      </c>
      <c r="BU308" s="30">
        <v>3473.77</v>
      </c>
      <c r="BV308" s="30">
        <v>272.37</v>
      </c>
      <c r="BW308" s="30">
        <v>595.80999999999995</v>
      </c>
      <c r="BX308" s="30">
        <v>1671.15</v>
      </c>
      <c r="BY308" s="29"/>
      <c r="BZ308" s="29"/>
      <c r="CA308" s="29"/>
      <c r="CB308" s="29"/>
      <c r="CC308" s="30">
        <v>1234.1400000000001</v>
      </c>
      <c r="CD308" s="30">
        <v>559.63</v>
      </c>
      <c r="CE308" s="30">
        <v>202.65</v>
      </c>
      <c r="CF308" s="30">
        <v>167.06</v>
      </c>
      <c r="CG308" s="30">
        <v>471.75</v>
      </c>
    </row>
    <row r="309" spans="1:85" x14ac:dyDescent="0.3">
      <c r="A309" s="25" t="s">
        <v>382</v>
      </c>
      <c r="B309" s="30">
        <v>130837.69</v>
      </c>
      <c r="C309" s="29"/>
      <c r="D309" s="30">
        <v>3111.38</v>
      </c>
      <c r="E309" s="30">
        <v>10631.61</v>
      </c>
      <c r="F309" s="30">
        <v>21065.32</v>
      </c>
      <c r="G309" s="30">
        <v>7148.47</v>
      </c>
      <c r="H309" s="30">
        <v>9499.7800000000007</v>
      </c>
      <c r="I309" s="30">
        <v>4762.88</v>
      </c>
      <c r="J309" s="30">
        <v>13486.23</v>
      </c>
      <c r="K309" s="30">
        <v>16180.14</v>
      </c>
      <c r="L309" s="30">
        <v>4306.97</v>
      </c>
      <c r="M309" s="30">
        <v>12367.74</v>
      </c>
      <c r="N309" s="30">
        <v>8513.7900000000009</v>
      </c>
      <c r="O309" s="30">
        <v>4191.6000000000004</v>
      </c>
      <c r="P309" s="30">
        <v>5698.23</v>
      </c>
      <c r="Q309" s="30">
        <v>6020.08</v>
      </c>
      <c r="R309" s="29"/>
      <c r="S309" s="29"/>
      <c r="T309" s="29"/>
      <c r="U309" s="30">
        <v>1819.09</v>
      </c>
      <c r="V309" s="30">
        <v>836.8</v>
      </c>
      <c r="W309" s="29"/>
      <c r="X309" s="30">
        <v>2995.17</v>
      </c>
      <c r="Y309" s="30">
        <v>52.83</v>
      </c>
      <c r="Z309" s="30">
        <v>63.39</v>
      </c>
      <c r="AA309" s="30">
        <v>10631.61</v>
      </c>
      <c r="AB309" s="30">
        <v>2780.69</v>
      </c>
      <c r="AC309" s="30">
        <v>501.78</v>
      </c>
      <c r="AD309" s="30">
        <v>279.82</v>
      </c>
      <c r="AE309" s="30">
        <v>455.88</v>
      </c>
      <c r="AF309" s="30">
        <v>644.64</v>
      </c>
      <c r="AG309" s="30">
        <v>428.67</v>
      </c>
      <c r="AH309" s="30">
        <v>2476.7800000000002</v>
      </c>
      <c r="AI309" s="30">
        <v>1352.82</v>
      </c>
      <c r="AJ309" s="30">
        <v>873.85</v>
      </c>
      <c r="AK309" s="30">
        <v>726.12</v>
      </c>
      <c r="AL309" s="30">
        <v>1181.1400000000001</v>
      </c>
      <c r="AM309" s="30">
        <v>1325.09</v>
      </c>
      <c r="AN309" s="30">
        <v>1233.6500000000001</v>
      </c>
      <c r="AO309" s="30">
        <v>525.29</v>
      </c>
      <c r="AP309" s="30">
        <v>1286</v>
      </c>
      <c r="AQ309" s="30">
        <v>2606.2600000000002</v>
      </c>
      <c r="AR309" s="30">
        <v>1357.79</v>
      </c>
      <c r="AS309" s="30">
        <v>472.59</v>
      </c>
      <c r="AT309" s="30">
        <v>556.47</v>
      </c>
      <c r="AU309" s="30">
        <v>7148.47</v>
      </c>
      <c r="AV309" s="30">
        <v>4783.42</v>
      </c>
      <c r="AW309" s="30">
        <v>4716.3599999999997</v>
      </c>
      <c r="AX309" s="30">
        <v>4762.88</v>
      </c>
      <c r="AY309" s="30">
        <v>1158.1600000000001</v>
      </c>
      <c r="AZ309" s="30">
        <v>3701.05</v>
      </c>
      <c r="BA309" s="30">
        <v>8627.02</v>
      </c>
      <c r="BB309" s="30">
        <v>5308.69</v>
      </c>
      <c r="BC309" s="30">
        <v>596.05999999999995</v>
      </c>
      <c r="BD309" s="30">
        <v>3803.2</v>
      </c>
      <c r="BE309" s="30">
        <v>6020.65</v>
      </c>
      <c r="BF309" s="29"/>
      <c r="BG309" s="30">
        <v>4306.97</v>
      </c>
      <c r="BH309" s="30">
        <v>1156.08</v>
      </c>
      <c r="BI309" s="30">
        <v>2914.68</v>
      </c>
      <c r="BJ309" s="30">
        <v>6184.12</v>
      </c>
      <c r="BK309" s="30">
        <v>2112.86</v>
      </c>
      <c r="BL309" s="30">
        <v>4065.62</v>
      </c>
      <c r="BM309" s="30">
        <v>3278.45</v>
      </c>
      <c r="BN309" s="30">
        <v>1169.72</v>
      </c>
      <c r="BO309" s="30">
        <v>4191.6000000000004</v>
      </c>
      <c r="BP309" s="30">
        <v>1950.85</v>
      </c>
      <c r="BQ309" s="30">
        <v>1116.29</v>
      </c>
      <c r="BR309" s="30">
        <v>1967.07</v>
      </c>
      <c r="BS309" s="30">
        <v>383.82</v>
      </c>
      <c r="BT309" s="30">
        <v>280.19</v>
      </c>
      <c r="BU309" s="30">
        <v>3428.84</v>
      </c>
      <c r="BV309" s="30">
        <v>277.52999999999997</v>
      </c>
      <c r="BW309" s="30">
        <v>608.04</v>
      </c>
      <c r="BX309" s="30">
        <v>1705.66</v>
      </c>
      <c r="BY309" s="29"/>
      <c r="BZ309" s="29"/>
      <c r="CA309" s="29"/>
      <c r="CB309" s="29"/>
      <c r="CC309" s="30">
        <v>1241.6300000000001</v>
      </c>
      <c r="CD309" s="30">
        <v>577.46</v>
      </c>
      <c r="CE309" s="30">
        <v>204.45</v>
      </c>
      <c r="CF309" s="30">
        <v>163.34</v>
      </c>
      <c r="CG309" s="30">
        <v>469.01</v>
      </c>
    </row>
    <row r="310" spans="1:85" x14ac:dyDescent="0.3">
      <c r="A310" s="25" t="s">
        <v>383</v>
      </c>
      <c r="B310" s="30">
        <v>128249.92</v>
      </c>
      <c r="C310" s="29"/>
      <c r="D310" s="30">
        <v>3200.5</v>
      </c>
      <c r="E310" s="30">
        <v>8690.9699999999993</v>
      </c>
      <c r="F310" s="30">
        <v>20576.650000000001</v>
      </c>
      <c r="G310" s="30">
        <v>7119.78</v>
      </c>
      <c r="H310" s="30">
        <v>9646.5400000000009</v>
      </c>
      <c r="I310" s="30">
        <v>4711.62</v>
      </c>
      <c r="J310" s="30">
        <v>13589.58</v>
      </c>
      <c r="K310" s="30">
        <v>16244.48</v>
      </c>
      <c r="L310" s="30">
        <v>4429.6099999999997</v>
      </c>
      <c r="M310" s="30">
        <v>11729.61</v>
      </c>
      <c r="N310" s="30">
        <v>8654.3799999999992</v>
      </c>
      <c r="O310" s="30">
        <v>4416.0200000000004</v>
      </c>
      <c r="P310" s="30">
        <v>5648.04</v>
      </c>
      <c r="Q310" s="30">
        <v>5658.39</v>
      </c>
      <c r="R310" s="29"/>
      <c r="S310" s="29"/>
      <c r="T310" s="29"/>
      <c r="U310" s="30">
        <v>1855.87</v>
      </c>
      <c r="V310" s="30">
        <v>830.25</v>
      </c>
      <c r="W310" s="29"/>
      <c r="X310" s="30">
        <v>3083.87</v>
      </c>
      <c r="Y310" s="30">
        <v>54.83</v>
      </c>
      <c r="Z310" s="30">
        <v>61.8</v>
      </c>
      <c r="AA310" s="30">
        <v>8690.9699999999993</v>
      </c>
      <c r="AB310" s="30">
        <v>2740.11</v>
      </c>
      <c r="AC310" s="30">
        <v>495.3</v>
      </c>
      <c r="AD310" s="30">
        <v>277.3</v>
      </c>
      <c r="AE310" s="30">
        <v>430.31</v>
      </c>
      <c r="AF310" s="30">
        <v>616.20000000000005</v>
      </c>
      <c r="AG310" s="30">
        <v>417.48</v>
      </c>
      <c r="AH310" s="30">
        <v>2415.87</v>
      </c>
      <c r="AI310" s="30">
        <v>1318.39</v>
      </c>
      <c r="AJ310" s="30">
        <v>837.38</v>
      </c>
      <c r="AK310" s="30">
        <v>712.38</v>
      </c>
      <c r="AL310" s="30">
        <v>1193.07</v>
      </c>
      <c r="AM310" s="30">
        <v>1255.25</v>
      </c>
      <c r="AN310" s="30">
        <v>1200.58</v>
      </c>
      <c r="AO310" s="30">
        <v>525.83000000000004</v>
      </c>
      <c r="AP310" s="30">
        <v>1273.6099999999999</v>
      </c>
      <c r="AQ310" s="30">
        <v>2504.83</v>
      </c>
      <c r="AR310" s="30">
        <v>1361.31</v>
      </c>
      <c r="AS310" s="30">
        <v>457.18</v>
      </c>
      <c r="AT310" s="30">
        <v>544.27</v>
      </c>
      <c r="AU310" s="30">
        <v>7119.78</v>
      </c>
      <c r="AV310" s="30">
        <v>4855.8900000000003</v>
      </c>
      <c r="AW310" s="30">
        <v>4790.6499999999996</v>
      </c>
      <c r="AX310" s="30">
        <v>4711.62</v>
      </c>
      <c r="AY310" s="30">
        <v>1145.79</v>
      </c>
      <c r="AZ310" s="30">
        <v>3660.3</v>
      </c>
      <c r="BA310" s="30">
        <v>8783.49</v>
      </c>
      <c r="BB310" s="30">
        <v>5388.27</v>
      </c>
      <c r="BC310" s="30">
        <v>599.20000000000005</v>
      </c>
      <c r="BD310" s="30">
        <v>3728</v>
      </c>
      <c r="BE310" s="30">
        <v>6110.23</v>
      </c>
      <c r="BF310" s="29"/>
      <c r="BG310" s="30">
        <v>4429.6099999999997</v>
      </c>
      <c r="BH310" s="30">
        <v>1125.8</v>
      </c>
      <c r="BI310" s="30">
        <v>2843.31</v>
      </c>
      <c r="BJ310" s="30">
        <v>5703.9</v>
      </c>
      <c r="BK310" s="30">
        <v>2056.6</v>
      </c>
      <c r="BL310" s="30">
        <v>4103.55</v>
      </c>
      <c r="BM310" s="30">
        <v>3398.52</v>
      </c>
      <c r="BN310" s="30">
        <v>1152.3</v>
      </c>
      <c r="BO310" s="30">
        <v>4416.0200000000004</v>
      </c>
      <c r="BP310" s="30">
        <v>1936.63</v>
      </c>
      <c r="BQ310" s="30">
        <v>1105.67</v>
      </c>
      <c r="BR310" s="30">
        <v>1946.41</v>
      </c>
      <c r="BS310" s="30">
        <v>377.19</v>
      </c>
      <c r="BT310" s="30">
        <v>282.14</v>
      </c>
      <c r="BU310" s="30">
        <v>3043.03</v>
      </c>
      <c r="BV310" s="30">
        <v>275.88</v>
      </c>
      <c r="BW310" s="30">
        <v>598.64</v>
      </c>
      <c r="BX310" s="30">
        <v>1740.84</v>
      </c>
      <c r="BY310" s="29"/>
      <c r="BZ310" s="29"/>
      <c r="CA310" s="29"/>
      <c r="CB310" s="29"/>
      <c r="CC310" s="30">
        <v>1258.3499999999999</v>
      </c>
      <c r="CD310" s="30">
        <v>597.52</v>
      </c>
      <c r="CE310" s="30">
        <v>206.68</v>
      </c>
      <c r="CF310" s="30">
        <v>158.96</v>
      </c>
      <c r="CG310" s="30">
        <v>464.61</v>
      </c>
    </row>
    <row r="311" spans="1:85" x14ac:dyDescent="0.3">
      <c r="A311" s="25" t="s">
        <v>384</v>
      </c>
      <c r="B311" s="30">
        <v>127604.44</v>
      </c>
      <c r="C311" s="29"/>
      <c r="D311" s="30">
        <v>3237.39</v>
      </c>
      <c r="E311" s="30">
        <v>8199.19</v>
      </c>
      <c r="F311" s="30">
        <v>20078.07</v>
      </c>
      <c r="G311" s="30">
        <v>6993.26</v>
      </c>
      <c r="H311" s="30">
        <v>9979.4</v>
      </c>
      <c r="I311" s="30">
        <v>4827.03</v>
      </c>
      <c r="J311" s="30">
        <v>13589.92</v>
      </c>
      <c r="K311" s="30">
        <v>16486.55</v>
      </c>
      <c r="L311" s="30">
        <v>4491.79</v>
      </c>
      <c r="M311" s="30">
        <v>11183.49</v>
      </c>
      <c r="N311" s="30">
        <v>8677.66</v>
      </c>
      <c r="O311" s="30">
        <v>4550.8</v>
      </c>
      <c r="P311" s="30">
        <v>5788.19</v>
      </c>
      <c r="Q311" s="30">
        <v>5538.68</v>
      </c>
      <c r="R311" s="29"/>
      <c r="S311" s="29"/>
      <c r="T311" s="29"/>
      <c r="U311" s="30">
        <v>1884.7</v>
      </c>
      <c r="V311" s="30">
        <v>825.48</v>
      </c>
      <c r="W311" s="29"/>
      <c r="X311" s="30">
        <v>3117.13</v>
      </c>
      <c r="Y311" s="30">
        <v>57.99</v>
      </c>
      <c r="Z311" s="30">
        <v>62.28</v>
      </c>
      <c r="AA311" s="30">
        <v>8199.19</v>
      </c>
      <c r="AB311" s="30">
        <v>2598.25</v>
      </c>
      <c r="AC311" s="30">
        <v>483.87</v>
      </c>
      <c r="AD311" s="30">
        <v>273.24</v>
      </c>
      <c r="AE311" s="30">
        <v>361.47</v>
      </c>
      <c r="AF311" s="30">
        <v>552.08000000000004</v>
      </c>
      <c r="AG311" s="30">
        <v>396.18</v>
      </c>
      <c r="AH311" s="30">
        <v>2322.67</v>
      </c>
      <c r="AI311" s="30">
        <v>1357.79</v>
      </c>
      <c r="AJ311" s="30">
        <v>796.3</v>
      </c>
      <c r="AK311" s="30">
        <v>675.4</v>
      </c>
      <c r="AL311" s="30">
        <v>1175.9100000000001</v>
      </c>
      <c r="AM311" s="30">
        <v>1259.75</v>
      </c>
      <c r="AN311" s="30">
        <v>1195.97</v>
      </c>
      <c r="AO311" s="30">
        <v>512.83000000000004</v>
      </c>
      <c r="AP311" s="30">
        <v>1307.8900000000001</v>
      </c>
      <c r="AQ311" s="30">
        <v>2418.15</v>
      </c>
      <c r="AR311" s="30">
        <v>1403</v>
      </c>
      <c r="AS311" s="30">
        <v>438.22</v>
      </c>
      <c r="AT311" s="30">
        <v>549.09</v>
      </c>
      <c r="AU311" s="30">
        <v>6993.26</v>
      </c>
      <c r="AV311" s="30">
        <v>4994.8900000000003</v>
      </c>
      <c r="AW311" s="30">
        <v>4984.51</v>
      </c>
      <c r="AX311" s="30">
        <v>4827.03</v>
      </c>
      <c r="AY311" s="30">
        <v>1157.2</v>
      </c>
      <c r="AZ311" s="30">
        <v>3633.9</v>
      </c>
      <c r="BA311" s="30">
        <v>8798.82</v>
      </c>
      <c r="BB311" s="30">
        <v>5516.32</v>
      </c>
      <c r="BC311" s="30">
        <v>624.39</v>
      </c>
      <c r="BD311" s="30">
        <v>3661.03</v>
      </c>
      <c r="BE311" s="30">
        <v>6306.35</v>
      </c>
      <c r="BF311" s="29"/>
      <c r="BG311" s="30">
        <v>4491.79</v>
      </c>
      <c r="BH311" s="30">
        <v>1129.79</v>
      </c>
      <c r="BI311" s="30">
        <v>2897.36</v>
      </c>
      <c r="BJ311" s="30">
        <v>5121.8100000000004</v>
      </c>
      <c r="BK311" s="30">
        <v>2034.54</v>
      </c>
      <c r="BL311" s="30">
        <v>4081.6</v>
      </c>
      <c r="BM311" s="30">
        <v>3455.51</v>
      </c>
      <c r="BN311" s="30">
        <v>1140.54</v>
      </c>
      <c r="BO311" s="30">
        <v>4550.8</v>
      </c>
      <c r="BP311" s="30">
        <v>1909.31</v>
      </c>
      <c r="BQ311" s="30">
        <v>1115.1600000000001</v>
      </c>
      <c r="BR311" s="30">
        <v>2107.0500000000002</v>
      </c>
      <c r="BS311" s="30">
        <v>372.89</v>
      </c>
      <c r="BT311" s="30">
        <v>283.77999999999997</v>
      </c>
      <c r="BU311" s="30">
        <v>2910.1</v>
      </c>
      <c r="BV311" s="30">
        <v>271.06</v>
      </c>
      <c r="BW311" s="30">
        <v>597.77</v>
      </c>
      <c r="BX311" s="30">
        <v>1759.76</v>
      </c>
      <c r="BY311" s="29"/>
      <c r="BZ311" s="29"/>
      <c r="CA311" s="29"/>
      <c r="CB311" s="29"/>
      <c r="CC311" s="30">
        <v>1268.52</v>
      </c>
      <c r="CD311" s="30">
        <v>616.17999999999995</v>
      </c>
      <c r="CE311" s="30">
        <v>209.41</v>
      </c>
      <c r="CF311" s="30">
        <v>159.43</v>
      </c>
      <c r="CG311" s="30">
        <v>456.64</v>
      </c>
    </row>
    <row r="312" spans="1:85" x14ac:dyDescent="0.3">
      <c r="A312" s="25" t="s">
        <v>385</v>
      </c>
      <c r="B312" s="30">
        <v>126524.41</v>
      </c>
      <c r="C312" s="29"/>
      <c r="D312" s="30">
        <v>3244.75</v>
      </c>
      <c r="E312" s="30">
        <v>8690.33</v>
      </c>
      <c r="F312" s="30">
        <v>18483.62</v>
      </c>
      <c r="G312" s="30">
        <v>6864.75</v>
      </c>
      <c r="H312" s="30">
        <v>10197.19</v>
      </c>
      <c r="I312" s="30">
        <v>4819.13</v>
      </c>
      <c r="J312" s="30">
        <v>13592.08</v>
      </c>
      <c r="K312" s="30">
        <v>16545.63</v>
      </c>
      <c r="L312" s="30">
        <v>4448.38</v>
      </c>
      <c r="M312" s="30">
        <v>11198.03</v>
      </c>
      <c r="N312" s="30">
        <v>8650.7099999999991</v>
      </c>
      <c r="O312" s="30">
        <v>4614.96</v>
      </c>
      <c r="P312" s="30">
        <v>5601.77</v>
      </c>
      <c r="Q312" s="30">
        <v>5573.61</v>
      </c>
      <c r="R312" s="29"/>
      <c r="S312" s="29"/>
      <c r="T312" s="29"/>
      <c r="U312" s="30">
        <v>1883.91</v>
      </c>
      <c r="V312" s="30">
        <v>822.93</v>
      </c>
      <c r="W312" s="29"/>
      <c r="X312" s="30">
        <v>3122.69</v>
      </c>
      <c r="Y312" s="30">
        <v>58.05</v>
      </c>
      <c r="Z312" s="30">
        <v>64.02</v>
      </c>
      <c r="AA312" s="30">
        <v>8690.33</v>
      </c>
      <c r="AB312" s="30">
        <v>2354.73</v>
      </c>
      <c r="AC312" s="30">
        <v>396.11</v>
      </c>
      <c r="AD312" s="30">
        <v>249.57</v>
      </c>
      <c r="AE312" s="30">
        <v>330.67</v>
      </c>
      <c r="AF312" s="30">
        <v>500.64</v>
      </c>
      <c r="AG312" s="30">
        <v>365.03</v>
      </c>
      <c r="AH312" s="30">
        <v>2044.79</v>
      </c>
      <c r="AI312" s="30">
        <v>1244.48</v>
      </c>
      <c r="AJ312" s="30">
        <v>749.45</v>
      </c>
      <c r="AK312" s="30">
        <v>625.41999999999996</v>
      </c>
      <c r="AL312" s="30">
        <v>1129.98</v>
      </c>
      <c r="AM312" s="30">
        <v>1216.6500000000001</v>
      </c>
      <c r="AN312" s="30">
        <v>1125.98</v>
      </c>
      <c r="AO312" s="30">
        <v>451.63</v>
      </c>
      <c r="AP312" s="30">
        <v>1220.26</v>
      </c>
      <c r="AQ312" s="30">
        <v>2226.39</v>
      </c>
      <c r="AR312" s="30">
        <v>1319.67</v>
      </c>
      <c r="AS312" s="30">
        <v>405.94</v>
      </c>
      <c r="AT312" s="30">
        <v>526.23</v>
      </c>
      <c r="AU312" s="30">
        <v>6864.75</v>
      </c>
      <c r="AV312" s="30">
        <v>5054.57</v>
      </c>
      <c r="AW312" s="30">
        <v>5142.62</v>
      </c>
      <c r="AX312" s="30">
        <v>4819.13</v>
      </c>
      <c r="AY312" s="30">
        <v>1155</v>
      </c>
      <c r="AZ312" s="30">
        <v>3602.41</v>
      </c>
      <c r="BA312" s="30">
        <v>8834.67</v>
      </c>
      <c r="BB312" s="30">
        <v>5598.55</v>
      </c>
      <c r="BC312" s="30">
        <v>615.45000000000005</v>
      </c>
      <c r="BD312" s="30">
        <v>3531.74</v>
      </c>
      <c r="BE312" s="30">
        <v>6407.48</v>
      </c>
      <c r="BF312" s="29"/>
      <c r="BG312" s="30">
        <v>4448.38</v>
      </c>
      <c r="BH312" s="30">
        <v>1127.47</v>
      </c>
      <c r="BI312" s="30">
        <v>2902.52</v>
      </c>
      <c r="BJ312" s="30">
        <v>5161.8100000000004</v>
      </c>
      <c r="BK312" s="30">
        <v>2006.23</v>
      </c>
      <c r="BL312" s="30">
        <v>4067.45</v>
      </c>
      <c r="BM312" s="30">
        <v>3445.52</v>
      </c>
      <c r="BN312" s="30">
        <v>1137.74</v>
      </c>
      <c r="BO312" s="30">
        <v>4614.96</v>
      </c>
      <c r="BP312" s="30">
        <v>1871.71</v>
      </c>
      <c r="BQ312" s="30">
        <v>1100.02</v>
      </c>
      <c r="BR312" s="30">
        <v>1973.67</v>
      </c>
      <c r="BS312" s="30">
        <v>370.04</v>
      </c>
      <c r="BT312" s="30">
        <v>286.33</v>
      </c>
      <c r="BU312" s="30">
        <v>2964.21</v>
      </c>
      <c r="BV312" s="30">
        <v>263.88</v>
      </c>
      <c r="BW312" s="30">
        <v>596.99</v>
      </c>
      <c r="BX312" s="30">
        <v>1748.53</v>
      </c>
      <c r="BY312" s="29"/>
      <c r="BZ312" s="29"/>
      <c r="CA312" s="29"/>
      <c r="CB312" s="29"/>
      <c r="CC312" s="30">
        <v>1265.98</v>
      </c>
      <c r="CD312" s="30">
        <v>617.92999999999995</v>
      </c>
      <c r="CE312" s="30">
        <v>209.47</v>
      </c>
      <c r="CF312" s="30">
        <v>160.22</v>
      </c>
      <c r="CG312" s="30">
        <v>453.24</v>
      </c>
    </row>
    <row r="313" spans="1:85" x14ac:dyDescent="0.3">
      <c r="A313" s="25" t="s">
        <v>386</v>
      </c>
      <c r="B313" s="30">
        <v>128656.29</v>
      </c>
      <c r="C313" s="29"/>
      <c r="D313" s="30">
        <v>3311.8</v>
      </c>
      <c r="E313" s="30">
        <v>10093.49</v>
      </c>
      <c r="F313" s="30">
        <v>18617.490000000002</v>
      </c>
      <c r="G313" s="30">
        <v>6989.38</v>
      </c>
      <c r="H313" s="30">
        <v>10278.69</v>
      </c>
      <c r="I313" s="30">
        <v>4858.12</v>
      </c>
      <c r="J313" s="30">
        <v>13952.67</v>
      </c>
      <c r="K313" s="30">
        <v>16590.28</v>
      </c>
      <c r="L313" s="30">
        <v>4550.2700000000004</v>
      </c>
      <c r="M313" s="30">
        <v>10563.44</v>
      </c>
      <c r="N313" s="30">
        <v>8717.8700000000008</v>
      </c>
      <c r="O313" s="30">
        <v>4757.21</v>
      </c>
      <c r="P313" s="30">
        <v>5630.92</v>
      </c>
      <c r="Q313" s="30">
        <v>5724.15</v>
      </c>
      <c r="R313" s="29"/>
      <c r="S313" s="29"/>
      <c r="T313" s="29"/>
      <c r="U313" s="30">
        <v>1859.2</v>
      </c>
      <c r="V313" s="30">
        <v>833.5</v>
      </c>
      <c r="W313" s="29"/>
      <c r="X313" s="30">
        <v>3184.07</v>
      </c>
      <c r="Y313" s="30">
        <v>61.17</v>
      </c>
      <c r="Z313" s="30">
        <v>66.55</v>
      </c>
      <c r="AA313" s="30">
        <v>10093.49</v>
      </c>
      <c r="AB313" s="30">
        <v>2508.29</v>
      </c>
      <c r="AC313" s="30">
        <v>389.27</v>
      </c>
      <c r="AD313" s="30">
        <v>248.82</v>
      </c>
      <c r="AE313" s="30">
        <v>369.37</v>
      </c>
      <c r="AF313" s="30">
        <v>503.08</v>
      </c>
      <c r="AG313" s="30">
        <v>370.62</v>
      </c>
      <c r="AH313" s="30">
        <v>1983.98</v>
      </c>
      <c r="AI313" s="30">
        <v>1201.51</v>
      </c>
      <c r="AJ313" s="30">
        <v>772.36</v>
      </c>
      <c r="AK313" s="30">
        <v>653.91999999999996</v>
      </c>
      <c r="AL313" s="30">
        <v>1130.95</v>
      </c>
      <c r="AM313" s="30">
        <v>1267.3</v>
      </c>
      <c r="AN313" s="30">
        <v>1137.71</v>
      </c>
      <c r="AO313" s="30">
        <v>428.49</v>
      </c>
      <c r="AP313" s="30">
        <v>1184.8800000000001</v>
      </c>
      <c r="AQ313" s="30">
        <v>2227.14</v>
      </c>
      <c r="AR313" s="30">
        <v>1302.19</v>
      </c>
      <c r="AS313" s="30">
        <v>408.18</v>
      </c>
      <c r="AT313" s="30">
        <v>529.42999999999995</v>
      </c>
      <c r="AU313" s="30">
        <v>6989.38</v>
      </c>
      <c r="AV313" s="30">
        <v>5062.79</v>
      </c>
      <c r="AW313" s="30">
        <v>5215.91</v>
      </c>
      <c r="AX313" s="30">
        <v>4858.12</v>
      </c>
      <c r="AY313" s="30">
        <v>1188.69</v>
      </c>
      <c r="AZ313" s="30">
        <v>3706.38</v>
      </c>
      <c r="BA313" s="30">
        <v>9057.6</v>
      </c>
      <c r="BB313" s="30">
        <v>5758.92</v>
      </c>
      <c r="BC313" s="30">
        <v>626.67999999999995</v>
      </c>
      <c r="BD313" s="30">
        <v>3471.85</v>
      </c>
      <c r="BE313" s="30">
        <v>6357.3</v>
      </c>
      <c r="BF313" s="29"/>
      <c r="BG313" s="30">
        <v>4550.2700000000004</v>
      </c>
      <c r="BH313" s="30">
        <v>1057.22</v>
      </c>
      <c r="BI313" s="30">
        <v>2544.77</v>
      </c>
      <c r="BJ313" s="30">
        <v>4978.96</v>
      </c>
      <c r="BK313" s="30">
        <v>1982.49</v>
      </c>
      <c r="BL313" s="30">
        <v>4086.94</v>
      </c>
      <c r="BM313" s="30">
        <v>3503.31</v>
      </c>
      <c r="BN313" s="30">
        <v>1127.6199999999999</v>
      </c>
      <c r="BO313" s="30">
        <v>4757.21</v>
      </c>
      <c r="BP313" s="30">
        <v>1880.59</v>
      </c>
      <c r="BQ313" s="30">
        <v>1108.3499999999999</v>
      </c>
      <c r="BR313" s="30">
        <v>1974.29</v>
      </c>
      <c r="BS313" s="30">
        <v>374.46</v>
      </c>
      <c r="BT313" s="30">
        <v>293.23</v>
      </c>
      <c r="BU313" s="30">
        <v>3104.73</v>
      </c>
      <c r="BV313" s="30">
        <v>259.70999999999998</v>
      </c>
      <c r="BW313" s="30">
        <v>587.89</v>
      </c>
      <c r="BX313" s="30">
        <v>1771.81</v>
      </c>
      <c r="BY313" s="29"/>
      <c r="BZ313" s="29"/>
      <c r="CA313" s="29"/>
      <c r="CB313" s="29"/>
      <c r="CC313" s="30">
        <v>1239.7</v>
      </c>
      <c r="CD313" s="30">
        <v>619.51</v>
      </c>
      <c r="CE313" s="30">
        <v>212.45</v>
      </c>
      <c r="CF313" s="30">
        <v>159.09</v>
      </c>
      <c r="CG313" s="30">
        <v>461.97</v>
      </c>
    </row>
    <row r="314" spans="1:85" x14ac:dyDescent="0.3">
      <c r="A314" s="25" t="s">
        <v>387</v>
      </c>
      <c r="B314" s="30">
        <v>125205.96</v>
      </c>
      <c r="C314" s="29"/>
      <c r="D314" s="30">
        <v>3360.76</v>
      </c>
      <c r="E314" s="30">
        <v>11601.54</v>
      </c>
      <c r="F314" s="30">
        <v>17558.18</v>
      </c>
      <c r="G314" s="30">
        <v>6437.23</v>
      </c>
      <c r="H314" s="30">
        <v>9555.1</v>
      </c>
      <c r="I314" s="30">
        <v>4590.1000000000004</v>
      </c>
      <c r="J314" s="30">
        <v>13573</v>
      </c>
      <c r="K314" s="30">
        <v>15877.73</v>
      </c>
      <c r="L314" s="30">
        <v>4314.8599999999997</v>
      </c>
      <c r="M314" s="30">
        <v>10311.36</v>
      </c>
      <c r="N314" s="30">
        <v>8451.25</v>
      </c>
      <c r="O314" s="30">
        <v>4573.91</v>
      </c>
      <c r="P314" s="30">
        <v>5432.02</v>
      </c>
      <c r="Q314" s="30">
        <v>5673.51</v>
      </c>
      <c r="R314" s="29"/>
      <c r="S314" s="29"/>
      <c r="T314" s="29"/>
      <c r="U314" s="30">
        <v>1792.03</v>
      </c>
      <c r="V314" s="30">
        <v>804.08</v>
      </c>
      <c r="W314" s="29"/>
      <c r="X314" s="30">
        <v>3231.53</v>
      </c>
      <c r="Y314" s="30">
        <v>62.77</v>
      </c>
      <c r="Z314" s="30">
        <v>66.45</v>
      </c>
      <c r="AA314" s="30">
        <v>11601.54</v>
      </c>
      <c r="AB314" s="30">
        <v>2464.0700000000002</v>
      </c>
      <c r="AC314" s="30">
        <v>383.33</v>
      </c>
      <c r="AD314" s="30">
        <v>240.95</v>
      </c>
      <c r="AE314" s="30">
        <v>349.75</v>
      </c>
      <c r="AF314" s="30">
        <v>458.67</v>
      </c>
      <c r="AG314" s="30">
        <v>334.71</v>
      </c>
      <c r="AH314" s="30">
        <v>1847.92</v>
      </c>
      <c r="AI314" s="30">
        <v>1119.56</v>
      </c>
      <c r="AJ314" s="30">
        <v>709.99</v>
      </c>
      <c r="AK314" s="30">
        <v>617.37</v>
      </c>
      <c r="AL314" s="30">
        <v>1034.69</v>
      </c>
      <c r="AM314" s="30">
        <v>1267.26</v>
      </c>
      <c r="AN314" s="30">
        <v>1073.8499999999999</v>
      </c>
      <c r="AO314" s="30">
        <v>390.42</v>
      </c>
      <c r="AP314" s="30">
        <v>1130.46</v>
      </c>
      <c r="AQ314" s="30">
        <v>2024.86</v>
      </c>
      <c r="AR314" s="30">
        <v>1224.23</v>
      </c>
      <c r="AS314" s="30">
        <v>389.86</v>
      </c>
      <c r="AT314" s="30">
        <v>496.24</v>
      </c>
      <c r="AU314" s="30">
        <v>6437.23</v>
      </c>
      <c r="AV314" s="30">
        <v>4679.5</v>
      </c>
      <c r="AW314" s="30">
        <v>4875.6000000000004</v>
      </c>
      <c r="AX314" s="30">
        <v>4590.1000000000004</v>
      </c>
      <c r="AY314" s="30">
        <v>1174.23</v>
      </c>
      <c r="AZ314" s="30">
        <v>3609.53</v>
      </c>
      <c r="BA314" s="30">
        <v>8789.24</v>
      </c>
      <c r="BB314" s="30">
        <v>5615.52</v>
      </c>
      <c r="BC314" s="30">
        <v>582.66</v>
      </c>
      <c r="BD314" s="30">
        <v>3437.07</v>
      </c>
      <c r="BE314" s="30">
        <v>5857.84</v>
      </c>
      <c r="BF314" s="29"/>
      <c r="BG314" s="30">
        <v>4314.8599999999997</v>
      </c>
      <c r="BH314" s="30">
        <v>1028.31</v>
      </c>
      <c r="BI314" s="30">
        <v>2441.67</v>
      </c>
      <c r="BJ314" s="30">
        <v>4913.6000000000004</v>
      </c>
      <c r="BK314" s="30">
        <v>1927.78</v>
      </c>
      <c r="BL314" s="30">
        <v>4007.7</v>
      </c>
      <c r="BM314" s="30">
        <v>3344.79</v>
      </c>
      <c r="BN314" s="30">
        <v>1098.76</v>
      </c>
      <c r="BO314" s="30">
        <v>4573.91</v>
      </c>
      <c r="BP314" s="30">
        <v>1812.95</v>
      </c>
      <c r="BQ314" s="30">
        <v>1074.0899999999999</v>
      </c>
      <c r="BR314" s="30">
        <v>1887.2</v>
      </c>
      <c r="BS314" s="30">
        <v>366.86</v>
      </c>
      <c r="BT314" s="30">
        <v>290.93</v>
      </c>
      <c r="BU314" s="30">
        <v>3160.97</v>
      </c>
      <c r="BV314" s="30">
        <v>250.36</v>
      </c>
      <c r="BW314" s="30">
        <v>555.44000000000005</v>
      </c>
      <c r="BX314" s="30">
        <v>1706.73</v>
      </c>
      <c r="BY314" s="29"/>
      <c r="BZ314" s="29"/>
      <c r="CA314" s="29"/>
      <c r="CB314" s="29"/>
      <c r="CC314" s="30">
        <v>1196.1600000000001</v>
      </c>
      <c r="CD314" s="30">
        <v>595.86</v>
      </c>
      <c r="CE314" s="30">
        <v>204.06</v>
      </c>
      <c r="CF314" s="30">
        <v>153.87</v>
      </c>
      <c r="CG314" s="30">
        <v>446.14</v>
      </c>
    </row>
    <row r="315" spans="1:85" x14ac:dyDescent="0.3">
      <c r="A315" s="25" t="s">
        <v>388</v>
      </c>
      <c r="B315" s="30">
        <v>117163.74</v>
      </c>
      <c r="C315" s="29"/>
      <c r="D315" s="30">
        <v>3124.19</v>
      </c>
      <c r="E315" s="30">
        <v>11117.67</v>
      </c>
      <c r="F315" s="30">
        <v>16794.73</v>
      </c>
      <c r="G315" s="30">
        <v>5874.29</v>
      </c>
      <c r="H315" s="30">
        <v>8307.68</v>
      </c>
      <c r="I315" s="30">
        <v>3974.26</v>
      </c>
      <c r="J315" s="30">
        <v>12875.41</v>
      </c>
      <c r="K315" s="30">
        <v>14344.46</v>
      </c>
      <c r="L315" s="30">
        <v>4079.34</v>
      </c>
      <c r="M315" s="30">
        <v>10154.74</v>
      </c>
      <c r="N315" s="30">
        <v>8068.96</v>
      </c>
      <c r="O315" s="30">
        <v>4318.13</v>
      </c>
      <c r="P315" s="30">
        <v>5262.98</v>
      </c>
      <c r="Q315" s="30">
        <v>5147.95</v>
      </c>
      <c r="R315" s="29"/>
      <c r="S315" s="29"/>
      <c r="T315" s="29"/>
      <c r="U315" s="30">
        <v>1700.99</v>
      </c>
      <c r="V315" s="30">
        <v>768.26</v>
      </c>
      <c r="W315" s="29"/>
      <c r="X315" s="30">
        <v>3004.4</v>
      </c>
      <c r="Y315" s="30">
        <v>58.57</v>
      </c>
      <c r="Z315" s="30">
        <v>61.22</v>
      </c>
      <c r="AA315" s="30">
        <v>11117.67</v>
      </c>
      <c r="AB315" s="30">
        <v>2387.75</v>
      </c>
      <c r="AC315" s="30">
        <v>358.51</v>
      </c>
      <c r="AD315" s="30">
        <v>222.23</v>
      </c>
      <c r="AE315" s="30">
        <v>356.6</v>
      </c>
      <c r="AF315" s="30">
        <v>447.04</v>
      </c>
      <c r="AG315" s="30">
        <v>328.5</v>
      </c>
      <c r="AH315" s="30">
        <v>1753.16</v>
      </c>
      <c r="AI315" s="30">
        <v>1058.9100000000001</v>
      </c>
      <c r="AJ315" s="30">
        <v>680.34</v>
      </c>
      <c r="AK315" s="30">
        <v>608.86</v>
      </c>
      <c r="AL315" s="30">
        <v>969.03</v>
      </c>
      <c r="AM315" s="30">
        <v>1172.6199999999999</v>
      </c>
      <c r="AN315" s="30">
        <v>1025.42</v>
      </c>
      <c r="AO315" s="30">
        <v>372.12</v>
      </c>
      <c r="AP315" s="30">
        <v>1048.98</v>
      </c>
      <c r="AQ315" s="30">
        <v>1977.7</v>
      </c>
      <c r="AR315" s="30">
        <v>1189.49</v>
      </c>
      <c r="AS315" s="30">
        <v>371.31</v>
      </c>
      <c r="AT315" s="30">
        <v>466.17</v>
      </c>
      <c r="AU315" s="30">
        <v>5874.29</v>
      </c>
      <c r="AV315" s="30">
        <v>4051.28</v>
      </c>
      <c r="AW315" s="30">
        <v>4256.3999999999996</v>
      </c>
      <c r="AX315" s="30">
        <v>3974.26</v>
      </c>
      <c r="AY315" s="30">
        <v>1091.53</v>
      </c>
      <c r="AZ315" s="30">
        <v>3410.08</v>
      </c>
      <c r="BA315" s="30">
        <v>8373.7999999999993</v>
      </c>
      <c r="BB315" s="30">
        <v>5267.45</v>
      </c>
      <c r="BC315" s="30">
        <v>493.27</v>
      </c>
      <c r="BD315" s="30">
        <v>3096.55</v>
      </c>
      <c r="BE315" s="30">
        <v>5103.3900000000003</v>
      </c>
      <c r="BF315" s="29"/>
      <c r="BG315" s="30">
        <v>4079.34</v>
      </c>
      <c r="BH315" s="30">
        <v>993.2</v>
      </c>
      <c r="BI315" s="30">
        <v>2375.94</v>
      </c>
      <c r="BJ315" s="30">
        <v>4908.33</v>
      </c>
      <c r="BK315" s="30">
        <v>1877.28</v>
      </c>
      <c r="BL315" s="30">
        <v>3865.01</v>
      </c>
      <c r="BM315" s="30">
        <v>3137.01</v>
      </c>
      <c r="BN315" s="30">
        <v>1066.93</v>
      </c>
      <c r="BO315" s="30">
        <v>4318.13</v>
      </c>
      <c r="BP315" s="30">
        <v>1737.85</v>
      </c>
      <c r="BQ315" s="30">
        <v>1044.73</v>
      </c>
      <c r="BR315" s="30">
        <v>1848.8</v>
      </c>
      <c r="BS315" s="30">
        <v>350.19</v>
      </c>
      <c r="BT315" s="30">
        <v>281.39999999999998</v>
      </c>
      <c r="BU315" s="30">
        <v>2801.69</v>
      </c>
      <c r="BV315" s="30">
        <v>234.59</v>
      </c>
      <c r="BW315" s="30">
        <v>495.58</v>
      </c>
      <c r="BX315" s="30">
        <v>1616.09</v>
      </c>
      <c r="BY315" s="29"/>
      <c r="BZ315" s="29"/>
      <c r="CA315" s="29"/>
      <c r="CB315" s="29"/>
      <c r="CC315" s="30">
        <v>1128.2</v>
      </c>
      <c r="CD315" s="30">
        <v>572.79</v>
      </c>
      <c r="CE315" s="30">
        <v>192.66</v>
      </c>
      <c r="CF315" s="30">
        <v>145.66999999999999</v>
      </c>
      <c r="CG315" s="30">
        <v>429.92</v>
      </c>
    </row>
    <row r="316" spans="1:85" x14ac:dyDescent="0.3">
      <c r="A316" s="25" t="s">
        <v>389</v>
      </c>
      <c r="B316" s="30">
        <v>118180.11</v>
      </c>
      <c r="C316" s="29"/>
      <c r="D316" s="30">
        <v>3245.37</v>
      </c>
      <c r="E316" s="30">
        <v>10609.29</v>
      </c>
      <c r="F316" s="30">
        <v>17764.23</v>
      </c>
      <c r="G316" s="30">
        <v>5960.6</v>
      </c>
      <c r="H316" s="30">
        <v>7964.71</v>
      </c>
      <c r="I316" s="30">
        <v>3892.5</v>
      </c>
      <c r="J316" s="30">
        <v>13311.08</v>
      </c>
      <c r="K316" s="30">
        <v>14157.61</v>
      </c>
      <c r="L316" s="30">
        <v>4275.43</v>
      </c>
      <c r="M316" s="30">
        <v>9928.15</v>
      </c>
      <c r="N316" s="30">
        <v>8283.5499999999993</v>
      </c>
      <c r="O316" s="30">
        <v>4550.13</v>
      </c>
      <c r="P316" s="30">
        <v>5344.37</v>
      </c>
      <c r="Q316" s="30">
        <v>5056.1400000000003</v>
      </c>
      <c r="R316" s="29"/>
      <c r="S316" s="29"/>
      <c r="T316" s="29"/>
      <c r="U316" s="30">
        <v>1767.27</v>
      </c>
      <c r="V316" s="30">
        <v>764.28</v>
      </c>
      <c r="W316" s="29"/>
      <c r="X316" s="30">
        <v>3123.56</v>
      </c>
      <c r="Y316" s="30">
        <v>60.81</v>
      </c>
      <c r="Z316" s="30">
        <v>61</v>
      </c>
      <c r="AA316" s="30">
        <v>10609.29</v>
      </c>
      <c r="AB316" s="30">
        <v>2630.97</v>
      </c>
      <c r="AC316" s="30">
        <v>373.75</v>
      </c>
      <c r="AD316" s="30">
        <v>234.56</v>
      </c>
      <c r="AE316" s="30">
        <v>388.52</v>
      </c>
      <c r="AF316" s="30">
        <v>489.2</v>
      </c>
      <c r="AG316" s="30">
        <v>357.21</v>
      </c>
      <c r="AH316" s="30">
        <v>1909.68</v>
      </c>
      <c r="AI316" s="30">
        <v>1066.21</v>
      </c>
      <c r="AJ316" s="30">
        <v>729.89</v>
      </c>
      <c r="AK316" s="30">
        <v>667.96</v>
      </c>
      <c r="AL316" s="30">
        <v>1018.46</v>
      </c>
      <c r="AM316" s="30">
        <v>1164.55</v>
      </c>
      <c r="AN316" s="30">
        <v>1056.55</v>
      </c>
      <c r="AO316" s="30">
        <v>393.85</v>
      </c>
      <c r="AP316" s="30">
        <v>1072.31</v>
      </c>
      <c r="AQ316" s="30">
        <v>2113.4299999999998</v>
      </c>
      <c r="AR316" s="30">
        <v>1219.24</v>
      </c>
      <c r="AS316" s="30">
        <v>388.5</v>
      </c>
      <c r="AT316" s="30">
        <v>489.37</v>
      </c>
      <c r="AU316" s="30">
        <v>5960.6</v>
      </c>
      <c r="AV316" s="30">
        <v>3951.1</v>
      </c>
      <c r="AW316" s="30">
        <v>4013.61</v>
      </c>
      <c r="AX316" s="30">
        <v>3892.5</v>
      </c>
      <c r="AY316" s="30">
        <v>1118.19</v>
      </c>
      <c r="AZ316" s="30">
        <v>3475.24</v>
      </c>
      <c r="BA316" s="30">
        <v>8717.65</v>
      </c>
      <c r="BB316" s="30">
        <v>5372</v>
      </c>
      <c r="BC316" s="30">
        <v>434.11</v>
      </c>
      <c r="BD316" s="30">
        <v>3106.02</v>
      </c>
      <c r="BE316" s="30">
        <v>4859.83</v>
      </c>
      <c r="BF316" s="29"/>
      <c r="BG316" s="30">
        <v>4275.43</v>
      </c>
      <c r="BH316" s="30">
        <v>977.4</v>
      </c>
      <c r="BI316" s="30">
        <v>2314.34</v>
      </c>
      <c r="BJ316" s="30">
        <v>4728.72</v>
      </c>
      <c r="BK316" s="30">
        <v>1907.68</v>
      </c>
      <c r="BL316" s="30">
        <v>3958.29</v>
      </c>
      <c r="BM316" s="30">
        <v>3247.26</v>
      </c>
      <c r="BN316" s="30">
        <v>1078</v>
      </c>
      <c r="BO316" s="30">
        <v>4550.13</v>
      </c>
      <c r="BP316" s="30">
        <v>1778.73</v>
      </c>
      <c r="BQ316" s="30">
        <v>1062.0999999999999</v>
      </c>
      <c r="BR316" s="30">
        <v>1863.09</v>
      </c>
      <c r="BS316" s="30">
        <v>353.32</v>
      </c>
      <c r="BT316" s="30">
        <v>287.13</v>
      </c>
      <c r="BU316" s="30">
        <v>2668.21</v>
      </c>
      <c r="BV316" s="30">
        <v>237.71</v>
      </c>
      <c r="BW316" s="30">
        <v>473.75</v>
      </c>
      <c r="BX316" s="30">
        <v>1676.47</v>
      </c>
      <c r="BY316" s="29"/>
      <c r="BZ316" s="29"/>
      <c r="CA316" s="29"/>
      <c r="CB316" s="29"/>
      <c r="CC316" s="30">
        <v>1163.78</v>
      </c>
      <c r="CD316" s="30">
        <v>603.5</v>
      </c>
      <c r="CE316" s="30">
        <v>190.3</v>
      </c>
      <c r="CF316" s="30">
        <v>144.97</v>
      </c>
      <c r="CG316" s="30">
        <v>429.01</v>
      </c>
    </row>
    <row r="317" spans="1:85" x14ac:dyDescent="0.3">
      <c r="A317" s="25" t="s">
        <v>390</v>
      </c>
      <c r="B317" s="30">
        <v>123800.2</v>
      </c>
      <c r="C317" s="29"/>
      <c r="D317" s="30">
        <v>3607.7</v>
      </c>
      <c r="E317" s="30">
        <v>10150.94</v>
      </c>
      <c r="F317" s="30">
        <v>18697.07</v>
      </c>
      <c r="G317" s="30">
        <v>6196.24</v>
      </c>
      <c r="H317" s="30">
        <v>8080.32</v>
      </c>
      <c r="I317" s="30">
        <v>4004.26</v>
      </c>
      <c r="J317" s="30">
        <v>14222.24</v>
      </c>
      <c r="K317" s="30">
        <v>15050.35</v>
      </c>
      <c r="L317" s="30">
        <v>4546.3999999999996</v>
      </c>
      <c r="M317" s="30">
        <v>10636.24</v>
      </c>
      <c r="N317" s="30">
        <v>8806.17</v>
      </c>
      <c r="O317" s="30">
        <v>4884.41</v>
      </c>
      <c r="P317" s="30">
        <v>5690.77</v>
      </c>
      <c r="Q317" s="30">
        <v>5131.0600000000004</v>
      </c>
      <c r="R317" s="29"/>
      <c r="S317" s="29"/>
      <c r="T317" s="29"/>
      <c r="U317" s="30">
        <v>1895.57</v>
      </c>
      <c r="V317" s="30">
        <v>808.44</v>
      </c>
      <c r="W317" s="29"/>
      <c r="X317" s="30">
        <v>3476.18</v>
      </c>
      <c r="Y317" s="30">
        <v>66.64</v>
      </c>
      <c r="Z317" s="30">
        <v>64.88</v>
      </c>
      <c r="AA317" s="30">
        <v>10150.94</v>
      </c>
      <c r="AB317" s="30">
        <v>3012.09</v>
      </c>
      <c r="AC317" s="30">
        <v>374.23</v>
      </c>
      <c r="AD317" s="30">
        <v>241.71</v>
      </c>
      <c r="AE317" s="30">
        <v>391.99</v>
      </c>
      <c r="AF317" s="30">
        <v>502.11</v>
      </c>
      <c r="AG317" s="30">
        <v>375.61</v>
      </c>
      <c r="AH317" s="30">
        <v>2008.32</v>
      </c>
      <c r="AI317" s="30">
        <v>1110.8</v>
      </c>
      <c r="AJ317" s="30">
        <v>741.61</v>
      </c>
      <c r="AK317" s="30">
        <v>688.28</v>
      </c>
      <c r="AL317" s="30">
        <v>1097.3399999999999</v>
      </c>
      <c r="AM317" s="30">
        <v>1169.43</v>
      </c>
      <c r="AN317" s="30">
        <v>1090.97</v>
      </c>
      <c r="AO317" s="30">
        <v>405.61</v>
      </c>
      <c r="AP317" s="30">
        <v>1111.79</v>
      </c>
      <c r="AQ317" s="30">
        <v>2190.88</v>
      </c>
      <c r="AR317" s="30">
        <v>1269.6500000000001</v>
      </c>
      <c r="AS317" s="30">
        <v>401.71</v>
      </c>
      <c r="AT317" s="30">
        <v>512.94000000000005</v>
      </c>
      <c r="AU317" s="30">
        <v>6196.24</v>
      </c>
      <c r="AV317" s="30">
        <v>4048.27</v>
      </c>
      <c r="AW317" s="30">
        <v>4032.05</v>
      </c>
      <c r="AX317" s="30">
        <v>4004.26</v>
      </c>
      <c r="AY317" s="30">
        <v>1168.4100000000001</v>
      </c>
      <c r="AZ317" s="30">
        <v>3662.84</v>
      </c>
      <c r="BA317" s="30">
        <v>9390.98</v>
      </c>
      <c r="BB317" s="30">
        <v>5781.09</v>
      </c>
      <c r="BC317" s="30">
        <v>477.6</v>
      </c>
      <c r="BD317" s="30">
        <v>3493.45</v>
      </c>
      <c r="BE317" s="30">
        <v>4918.5600000000004</v>
      </c>
      <c r="BF317" s="29"/>
      <c r="BG317" s="30">
        <v>4546.3999999999996</v>
      </c>
      <c r="BH317" s="30">
        <v>1079.21</v>
      </c>
      <c r="BI317" s="30">
        <v>2705.89</v>
      </c>
      <c r="BJ317" s="30">
        <v>4869.01</v>
      </c>
      <c r="BK317" s="30">
        <v>1982.14</v>
      </c>
      <c r="BL317" s="30">
        <v>4219.0200000000004</v>
      </c>
      <c r="BM317" s="30">
        <v>3454.93</v>
      </c>
      <c r="BN317" s="30">
        <v>1132.23</v>
      </c>
      <c r="BO317" s="30">
        <v>4884.41</v>
      </c>
      <c r="BP317" s="30">
        <v>1879.4</v>
      </c>
      <c r="BQ317" s="30">
        <v>1118.28</v>
      </c>
      <c r="BR317" s="30">
        <v>2019.48</v>
      </c>
      <c r="BS317" s="30">
        <v>370.31</v>
      </c>
      <c r="BT317" s="30">
        <v>303.31</v>
      </c>
      <c r="BU317" s="30">
        <v>2618.06</v>
      </c>
      <c r="BV317" s="30">
        <v>252.01</v>
      </c>
      <c r="BW317" s="30">
        <v>479.99</v>
      </c>
      <c r="BX317" s="30">
        <v>1781</v>
      </c>
      <c r="BY317" s="29"/>
      <c r="BZ317" s="29"/>
      <c r="CA317" s="29"/>
      <c r="CB317" s="29"/>
      <c r="CC317" s="30">
        <v>1241.7</v>
      </c>
      <c r="CD317" s="30">
        <v>653.87</v>
      </c>
      <c r="CE317" s="30">
        <v>208.99</v>
      </c>
      <c r="CF317" s="30">
        <v>152.30000000000001</v>
      </c>
      <c r="CG317" s="30">
        <v>447.15</v>
      </c>
    </row>
    <row r="318" spans="1:85" x14ac:dyDescent="0.3">
      <c r="A318" s="25" t="s">
        <v>391</v>
      </c>
      <c r="B318" s="30">
        <v>120523.12</v>
      </c>
      <c r="C318" s="29"/>
      <c r="D318" s="30">
        <v>3577.95</v>
      </c>
      <c r="E318" s="30">
        <v>9065.89</v>
      </c>
      <c r="F318" s="30">
        <v>18417.57</v>
      </c>
      <c r="G318" s="30">
        <v>6302</v>
      </c>
      <c r="H318" s="30">
        <v>7732.28</v>
      </c>
      <c r="I318" s="30">
        <v>3864.83</v>
      </c>
      <c r="J318" s="30">
        <v>13994.74</v>
      </c>
      <c r="K318" s="30">
        <v>14783.31</v>
      </c>
      <c r="L318" s="30">
        <v>4477.3</v>
      </c>
      <c r="M318" s="30">
        <v>10229.89</v>
      </c>
      <c r="N318" s="30">
        <v>8548.1299999999992</v>
      </c>
      <c r="O318" s="30">
        <v>4813.51</v>
      </c>
      <c r="P318" s="30">
        <v>5710.63</v>
      </c>
      <c r="Q318" s="30">
        <v>4934.6899999999996</v>
      </c>
      <c r="R318" s="29"/>
      <c r="S318" s="29"/>
      <c r="T318" s="29"/>
      <c r="U318" s="30">
        <v>1878.68</v>
      </c>
      <c r="V318" s="30">
        <v>799.35</v>
      </c>
      <c r="W318" s="29"/>
      <c r="X318" s="30">
        <v>3447.04</v>
      </c>
      <c r="Y318" s="30">
        <v>66.62</v>
      </c>
      <c r="Z318" s="30">
        <v>64.290000000000006</v>
      </c>
      <c r="AA318" s="30">
        <v>9065.89</v>
      </c>
      <c r="AB318" s="30">
        <v>2906.89</v>
      </c>
      <c r="AC318" s="30">
        <v>340.06</v>
      </c>
      <c r="AD318" s="30">
        <v>229.92</v>
      </c>
      <c r="AE318" s="30">
        <v>393.67</v>
      </c>
      <c r="AF318" s="30">
        <v>507.99</v>
      </c>
      <c r="AG318" s="30">
        <v>387.61</v>
      </c>
      <c r="AH318" s="30">
        <v>1982.91</v>
      </c>
      <c r="AI318" s="30">
        <v>1095.05</v>
      </c>
      <c r="AJ318" s="30">
        <v>739.81</v>
      </c>
      <c r="AK318" s="30">
        <v>670.88</v>
      </c>
      <c r="AL318" s="30">
        <v>1099.74</v>
      </c>
      <c r="AM318" s="30">
        <v>1104.18</v>
      </c>
      <c r="AN318" s="30">
        <v>1082.8699999999999</v>
      </c>
      <c r="AO318" s="30">
        <v>395.44</v>
      </c>
      <c r="AP318" s="30">
        <v>1074.1300000000001</v>
      </c>
      <c r="AQ318" s="30">
        <v>2232.16</v>
      </c>
      <c r="AR318" s="30">
        <v>1262.5899999999999</v>
      </c>
      <c r="AS318" s="30">
        <v>394.76</v>
      </c>
      <c r="AT318" s="30">
        <v>516.91999999999996</v>
      </c>
      <c r="AU318" s="30">
        <v>6302</v>
      </c>
      <c r="AV318" s="30">
        <v>3927.2</v>
      </c>
      <c r="AW318" s="30">
        <v>3805.08</v>
      </c>
      <c r="AX318" s="30">
        <v>3864.83</v>
      </c>
      <c r="AY318" s="30">
        <v>1143.29</v>
      </c>
      <c r="AZ318" s="30">
        <v>3575.95</v>
      </c>
      <c r="BA318" s="30">
        <v>9275.5</v>
      </c>
      <c r="BB318" s="30">
        <v>5631.91</v>
      </c>
      <c r="BC318" s="30">
        <v>474.33</v>
      </c>
      <c r="BD318" s="30">
        <v>3612.58</v>
      </c>
      <c r="BE318" s="30">
        <v>4681.7299999999996</v>
      </c>
      <c r="BF318" s="29"/>
      <c r="BG318" s="30">
        <v>4477.3</v>
      </c>
      <c r="BH318" s="30">
        <v>1075.3499999999999</v>
      </c>
      <c r="BI318" s="30">
        <v>2712.12</v>
      </c>
      <c r="BJ318" s="30">
        <v>4501.3</v>
      </c>
      <c r="BK318" s="30">
        <v>1941.12</v>
      </c>
      <c r="BL318" s="30">
        <v>4055.11</v>
      </c>
      <c r="BM318" s="30">
        <v>3371.51</v>
      </c>
      <c r="BN318" s="30">
        <v>1121.51</v>
      </c>
      <c r="BO318" s="30">
        <v>4813.51</v>
      </c>
      <c r="BP318" s="30">
        <v>1865.43</v>
      </c>
      <c r="BQ318" s="30">
        <v>1117.58</v>
      </c>
      <c r="BR318" s="30">
        <v>2067.5500000000002</v>
      </c>
      <c r="BS318" s="30">
        <v>361.97</v>
      </c>
      <c r="BT318" s="30">
        <v>298.11</v>
      </c>
      <c r="BU318" s="30">
        <v>2469.86</v>
      </c>
      <c r="BV318" s="30">
        <v>250.56</v>
      </c>
      <c r="BW318" s="30">
        <v>456.04</v>
      </c>
      <c r="BX318" s="30">
        <v>1758.24</v>
      </c>
      <c r="BY318" s="29"/>
      <c r="BZ318" s="29"/>
      <c r="CA318" s="29"/>
      <c r="CB318" s="29"/>
      <c r="CC318" s="30">
        <v>1223.08</v>
      </c>
      <c r="CD318" s="30">
        <v>655.59</v>
      </c>
      <c r="CE318" s="30">
        <v>205.28</v>
      </c>
      <c r="CF318" s="30">
        <v>153.27000000000001</v>
      </c>
      <c r="CG318" s="30">
        <v>440.8</v>
      </c>
    </row>
    <row r="319" spans="1:85" x14ac:dyDescent="0.3">
      <c r="A319" s="25" t="s">
        <v>392</v>
      </c>
      <c r="B319" s="30">
        <v>119595.76</v>
      </c>
      <c r="C319" s="29"/>
      <c r="D319" s="30">
        <v>3573.38</v>
      </c>
      <c r="E319" s="30">
        <v>8949.7800000000007</v>
      </c>
      <c r="F319" s="30">
        <v>18092.060000000001</v>
      </c>
      <c r="G319" s="30">
        <v>6480.85</v>
      </c>
      <c r="H319" s="30">
        <v>7679.91</v>
      </c>
      <c r="I319" s="30">
        <v>3865.41</v>
      </c>
      <c r="J319" s="30">
        <v>13858.98</v>
      </c>
      <c r="K319" s="30">
        <v>14890.9</v>
      </c>
      <c r="L319" s="30">
        <v>4354.82</v>
      </c>
      <c r="M319" s="30">
        <v>10179.1</v>
      </c>
      <c r="N319" s="30">
        <v>8503.34</v>
      </c>
      <c r="O319" s="30">
        <v>4649.5200000000004</v>
      </c>
      <c r="P319" s="30">
        <v>5605.32</v>
      </c>
      <c r="Q319" s="30">
        <v>4914.21</v>
      </c>
      <c r="R319" s="29"/>
      <c r="S319" s="29"/>
      <c r="T319" s="29"/>
      <c r="U319" s="30">
        <v>1828.01</v>
      </c>
      <c r="V319" s="30">
        <v>795.15</v>
      </c>
      <c r="W319" s="29"/>
      <c r="X319" s="30">
        <v>3443.23</v>
      </c>
      <c r="Y319" s="30">
        <v>65.569999999999993</v>
      </c>
      <c r="Z319" s="30">
        <v>64.58</v>
      </c>
      <c r="AA319" s="30">
        <v>8949.7800000000007</v>
      </c>
      <c r="AB319" s="30">
        <v>2833.08</v>
      </c>
      <c r="AC319" s="30">
        <v>324.02</v>
      </c>
      <c r="AD319" s="30">
        <v>225.87</v>
      </c>
      <c r="AE319" s="30">
        <v>408.15</v>
      </c>
      <c r="AF319" s="30">
        <v>517.64</v>
      </c>
      <c r="AG319" s="30">
        <v>396.9</v>
      </c>
      <c r="AH319" s="30">
        <v>1960.57</v>
      </c>
      <c r="AI319" s="30">
        <v>1034.73</v>
      </c>
      <c r="AJ319" s="30">
        <v>742.02</v>
      </c>
      <c r="AK319" s="30">
        <v>661.12</v>
      </c>
      <c r="AL319" s="30">
        <v>1067.26</v>
      </c>
      <c r="AM319" s="30">
        <v>1099.94</v>
      </c>
      <c r="AN319" s="30">
        <v>1055.73</v>
      </c>
      <c r="AO319" s="30">
        <v>380.65</v>
      </c>
      <c r="AP319" s="30">
        <v>1042.93</v>
      </c>
      <c r="AQ319" s="30">
        <v>2211.83</v>
      </c>
      <c r="AR319" s="30">
        <v>1227.08</v>
      </c>
      <c r="AS319" s="30">
        <v>388.11</v>
      </c>
      <c r="AT319" s="30">
        <v>514.41</v>
      </c>
      <c r="AU319" s="30">
        <v>6480.85</v>
      </c>
      <c r="AV319" s="30">
        <v>3923.44</v>
      </c>
      <c r="AW319" s="30">
        <v>3756.47</v>
      </c>
      <c r="AX319" s="30">
        <v>3865.41</v>
      </c>
      <c r="AY319" s="30">
        <v>1147.6300000000001</v>
      </c>
      <c r="AZ319" s="30">
        <v>3577.6</v>
      </c>
      <c r="BA319" s="30">
        <v>9133.75</v>
      </c>
      <c r="BB319" s="30">
        <v>5442.22</v>
      </c>
      <c r="BC319" s="30">
        <v>576.79999999999995</v>
      </c>
      <c r="BD319" s="30">
        <v>3856.92</v>
      </c>
      <c r="BE319" s="30">
        <v>4620.75</v>
      </c>
      <c r="BF319" s="29"/>
      <c r="BG319" s="30">
        <v>4354.82</v>
      </c>
      <c r="BH319" s="30">
        <v>1043.55</v>
      </c>
      <c r="BI319" s="30">
        <v>2529.16</v>
      </c>
      <c r="BJ319" s="30">
        <v>4674.45</v>
      </c>
      <c r="BK319" s="30">
        <v>1931.95</v>
      </c>
      <c r="BL319" s="30">
        <v>4100.03</v>
      </c>
      <c r="BM319" s="30">
        <v>3256.65</v>
      </c>
      <c r="BN319" s="30">
        <v>1146.6600000000001</v>
      </c>
      <c r="BO319" s="30">
        <v>4649.5200000000004</v>
      </c>
      <c r="BP319" s="30">
        <v>1876.65</v>
      </c>
      <c r="BQ319" s="30">
        <v>1101.04</v>
      </c>
      <c r="BR319" s="30">
        <v>1968</v>
      </c>
      <c r="BS319" s="30">
        <v>362.66</v>
      </c>
      <c r="BT319" s="30">
        <v>296.98</v>
      </c>
      <c r="BU319" s="30">
        <v>2489.27</v>
      </c>
      <c r="BV319" s="30">
        <v>248.46</v>
      </c>
      <c r="BW319" s="30">
        <v>452.58</v>
      </c>
      <c r="BX319" s="30">
        <v>1723.89</v>
      </c>
      <c r="BY319" s="29"/>
      <c r="BZ319" s="29"/>
      <c r="CA319" s="29"/>
      <c r="CB319" s="29"/>
      <c r="CC319" s="30">
        <v>1186.94</v>
      </c>
      <c r="CD319" s="30">
        <v>641.07000000000005</v>
      </c>
      <c r="CE319" s="30">
        <v>197.85</v>
      </c>
      <c r="CF319" s="30">
        <v>158.62</v>
      </c>
      <c r="CG319" s="30">
        <v>438.67</v>
      </c>
    </row>
    <row r="320" spans="1:85" x14ac:dyDescent="0.3">
      <c r="A320" s="25" t="s">
        <v>393</v>
      </c>
      <c r="B320" s="30">
        <v>123755.83</v>
      </c>
      <c r="C320" s="29"/>
      <c r="D320" s="30">
        <v>3687.06</v>
      </c>
      <c r="E320" s="30">
        <v>9335.32</v>
      </c>
      <c r="F320" s="30">
        <v>18501.669999999998</v>
      </c>
      <c r="G320" s="30">
        <v>6905.98</v>
      </c>
      <c r="H320" s="30">
        <v>8101.21</v>
      </c>
      <c r="I320" s="30">
        <v>4046.06</v>
      </c>
      <c r="J320" s="30">
        <v>14184.79</v>
      </c>
      <c r="K320" s="30">
        <v>15444.94</v>
      </c>
      <c r="L320" s="30">
        <v>4335.0200000000004</v>
      </c>
      <c r="M320" s="30">
        <v>10949.83</v>
      </c>
      <c r="N320" s="30">
        <v>8600.2099999999991</v>
      </c>
      <c r="O320" s="30">
        <v>4577.83</v>
      </c>
      <c r="P320" s="30">
        <v>5940.28</v>
      </c>
      <c r="Q320" s="30">
        <v>5062.3900000000003</v>
      </c>
      <c r="R320" s="29"/>
      <c r="S320" s="29"/>
      <c r="T320" s="29"/>
      <c r="U320" s="30">
        <v>1850.44</v>
      </c>
      <c r="V320" s="30">
        <v>823.43</v>
      </c>
      <c r="W320" s="29"/>
      <c r="X320" s="30">
        <v>3552.53</v>
      </c>
      <c r="Y320" s="30">
        <v>67.48</v>
      </c>
      <c r="Z320" s="30">
        <v>67.05</v>
      </c>
      <c r="AA320" s="30">
        <v>9335.32</v>
      </c>
      <c r="AB320" s="30">
        <v>2861.16</v>
      </c>
      <c r="AC320" s="30">
        <v>313.73</v>
      </c>
      <c r="AD320" s="30">
        <v>229.52</v>
      </c>
      <c r="AE320" s="30">
        <v>423.63</v>
      </c>
      <c r="AF320" s="30">
        <v>533.54</v>
      </c>
      <c r="AG320" s="30">
        <v>410.94</v>
      </c>
      <c r="AH320" s="30">
        <v>2004.1</v>
      </c>
      <c r="AI320" s="30">
        <v>1078.48</v>
      </c>
      <c r="AJ320" s="30">
        <v>757.28</v>
      </c>
      <c r="AK320" s="30">
        <v>653.97</v>
      </c>
      <c r="AL320" s="30">
        <v>1084.46</v>
      </c>
      <c r="AM320" s="30">
        <v>1132.95</v>
      </c>
      <c r="AN320" s="30">
        <v>1090.55</v>
      </c>
      <c r="AO320" s="30">
        <v>385.27</v>
      </c>
      <c r="AP320" s="30">
        <v>1063.8499999999999</v>
      </c>
      <c r="AQ320" s="30">
        <v>2288.9499999999998</v>
      </c>
      <c r="AR320" s="30">
        <v>1268.31</v>
      </c>
      <c r="AS320" s="30">
        <v>398.64</v>
      </c>
      <c r="AT320" s="30">
        <v>522.33000000000004</v>
      </c>
      <c r="AU320" s="30">
        <v>6905.98</v>
      </c>
      <c r="AV320" s="30">
        <v>4160.1099999999997</v>
      </c>
      <c r="AW320" s="30">
        <v>3941.11</v>
      </c>
      <c r="AX320" s="30">
        <v>4046.06</v>
      </c>
      <c r="AY320" s="30">
        <v>1175.19</v>
      </c>
      <c r="AZ320" s="30">
        <v>3672.61</v>
      </c>
      <c r="BA320" s="30">
        <v>9336.98</v>
      </c>
      <c r="BB320" s="30">
        <v>5540.5</v>
      </c>
      <c r="BC320" s="30">
        <v>643.25</v>
      </c>
      <c r="BD320" s="30">
        <v>4042.08</v>
      </c>
      <c r="BE320" s="30">
        <v>4804.7</v>
      </c>
      <c r="BF320" s="29"/>
      <c r="BG320" s="30">
        <v>4335.0200000000004</v>
      </c>
      <c r="BH320" s="30">
        <v>1089.77</v>
      </c>
      <c r="BI320" s="30">
        <v>2699.1</v>
      </c>
      <c r="BJ320" s="30">
        <v>5175.95</v>
      </c>
      <c r="BK320" s="30">
        <v>1985.02</v>
      </c>
      <c r="BL320" s="30">
        <v>4188.5600000000004</v>
      </c>
      <c r="BM320" s="30">
        <v>3214.83</v>
      </c>
      <c r="BN320" s="30">
        <v>1196.82</v>
      </c>
      <c r="BO320" s="30">
        <v>4577.83</v>
      </c>
      <c r="BP320" s="30">
        <v>1985.56</v>
      </c>
      <c r="BQ320" s="30">
        <v>1136.6199999999999</v>
      </c>
      <c r="BR320" s="30">
        <v>2141.36</v>
      </c>
      <c r="BS320" s="30">
        <v>369.63</v>
      </c>
      <c r="BT320" s="30">
        <v>307.12</v>
      </c>
      <c r="BU320" s="30">
        <v>2602.6999999999998</v>
      </c>
      <c r="BV320" s="30">
        <v>253.36</v>
      </c>
      <c r="BW320" s="30">
        <v>464.41</v>
      </c>
      <c r="BX320" s="30">
        <v>1741.92</v>
      </c>
      <c r="BY320" s="29"/>
      <c r="BZ320" s="29"/>
      <c r="CA320" s="29"/>
      <c r="CB320" s="29"/>
      <c r="CC320" s="30">
        <v>1196.0899999999999</v>
      </c>
      <c r="CD320" s="30">
        <v>654.35</v>
      </c>
      <c r="CE320" s="30">
        <v>200.7</v>
      </c>
      <c r="CF320" s="30">
        <v>171.15</v>
      </c>
      <c r="CG320" s="30">
        <v>451.58</v>
      </c>
    </row>
    <row r="321" spans="1:85" x14ac:dyDescent="0.3">
      <c r="A321" s="25" t="s">
        <v>394</v>
      </c>
      <c r="B321" s="30">
        <v>125213.73</v>
      </c>
      <c r="C321" s="29"/>
      <c r="D321" s="30">
        <v>3527.31</v>
      </c>
      <c r="E321" s="30">
        <v>9633.57</v>
      </c>
      <c r="F321" s="30">
        <v>18097.98</v>
      </c>
      <c r="G321" s="30">
        <v>7191.28</v>
      </c>
      <c r="H321" s="30">
        <v>8401.09</v>
      </c>
      <c r="I321" s="30">
        <v>4186.5</v>
      </c>
      <c r="J321" s="30">
        <v>14088.49</v>
      </c>
      <c r="K321" s="30">
        <v>15565.13</v>
      </c>
      <c r="L321" s="30">
        <v>4216.8</v>
      </c>
      <c r="M321" s="30">
        <v>11889.09</v>
      </c>
      <c r="N321" s="30">
        <v>8636.83</v>
      </c>
      <c r="O321" s="30">
        <v>4448.67</v>
      </c>
      <c r="P321" s="30">
        <v>6172.71</v>
      </c>
      <c r="Q321" s="30">
        <v>5097.3</v>
      </c>
      <c r="R321" s="29"/>
      <c r="S321" s="29"/>
      <c r="T321" s="29"/>
      <c r="U321" s="30">
        <v>1834.58</v>
      </c>
      <c r="V321" s="30">
        <v>820.47</v>
      </c>
      <c r="W321" s="29"/>
      <c r="X321" s="30">
        <v>3393.03</v>
      </c>
      <c r="Y321" s="30">
        <v>67.3</v>
      </c>
      <c r="Z321" s="30">
        <v>66.98</v>
      </c>
      <c r="AA321" s="30">
        <v>9633.57</v>
      </c>
      <c r="AB321" s="30">
        <v>2441.5500000000002</v>
      </c>
      <c r="AC321" s="30">
        <v>290.77999999999997</v>
      </c>
      <c r="AD321" s="30">
        <v>221.62</v>
      </c>
      <c r="AE321" s="30">
        <v>412.65</v>
      </c>
      <c r="AF321" s="30">
        <v>536.45000000000005</v>
      </c>
      <c r="AG321" s="30">
        <v>420.66</v>
      </c>
      <c r="AH321" s="30">
        <v>1968.53</v>
      </c>
      <c r="AI321" s="30">
        <v>1080.3399999999999</v>
      </c>
      <c r="AJ321" s="30">
        <v>777.14</v>
      </c>
      <c r="AK321" s="30">
        <v>649.48</v>
      </c>
      <c r="AL321" s="30">
        <v>1047.6300000000001</v>
      </c>
      <c r="AM321" s="30">
        <v>1150.98</v>
      </c>
      <c r="AN321" s="30">
        <v>1101.6400000000001</v>
      </c>
      <c r="AO321" s="30">
        <v>373.56</v>
      </c>
      <c r="AP321" s="30">
        <v>1065.82</v>
      </c>
      <c r="AQ321" s="30">
        <v>2346.1999999999998</v>
      </c>
      <c r="AR321" s="30">
        <v>1296.6600000000001</v>
      </c>
      <c r="AS321" s="30">
        <v>388.68</v>
      </c>
      <c r="AT321" s="30">
        <v>527.62</v>
      </c>
      <c r="AU321" s="30">
        <v>7191.28</v>
      </c>
      <c r="AV321" s="30">
        <v>4337.91</v>
      </c>
      <c r="AW321" s="30">
        <v>4063.18</v>
      </c>
      <c r="AX321" s="30">
        <v>4186.5</v>
      </c>
      <c r="AY321" s="30">
        <v>1176.98</v>
      </c>
      <c r="AZ321" s="30">
        <v>3636.87</v>
      </c>
      <c r="BA321" s="30">
        <v>9274.64</v>
      </c>
      <c r="BB321" s="30">
        <v>5363.99</v>
      </c>
      <c r="BC321" s="30">
        <v>696.8</v>
      </c>
      <c r="BD321" s="30">
        <v>4105.09</v>
      </c>
      <c r="BE321" s="30">
        <v>4962.13</v>
      </c>
      <c r="BF321" s="29"/>
      <c r="BG321" s="30">
        <v>4216.8</v>
      </c>
      <c r="BH321" s="30">
        <v>1150.98</v>
      </c>
      <c r="BI321" s="30">
        <v>2995.9</v>
      </c>
      <c r="BJ321" s="30">
        <v>5716.61</v>
      </c>
      <c r="BK321" s="30">
        <v>2025.6</v>
      </c>
      <c r="BL321" s="30">
        <v>4286.5600000000004</v>
      </c>
      <c r="BM321" s="30">
        <v>3114.52</v>
      </c>
      <c r="BN321" s="30">
        <v>1235.75</v>
      </c>
      <c r="BO321" s="30">
        <v>4448.67</v>
      </c>
      <c r="BP321" s="30">
        <v>2060.9699999999998</v>
      </c>
      <c r="BQ321" s="30">
        <v>1144.71</v>
      </c>
      <c r="BR321" s="30">
        <v>2280.4299999999998</v>
      </c>
      <c r="BS321" s="30">
        <v>374.02</v>
      </c>
      <c r="BT321" s="30">
        <v>312.58</v>
      </c>
      <c r="BU321" s="30">
        <v>2637.87</v>
      </c>
      <c r="BV321" s="30">
        <v>251.77</v>
      </c>
      <c r="BW321" s="30">
        <v>473.3</v>
      </c>
      <c r="BX321" s="30">
        <v>1734.36</v>
      </c>
      <c r="BY321" s="29"/>
      <c r="BZ321" s="29"/>
      <c r="CA321" s="29"/>
      <c r="CB321" s="29"/>
      <c r="CC321" s="30">
        <v>1180.28</v>
      </c>
      <c r="CD321" s="30">
        <v>654.29999999999995</v>
      </c>
      <c r="CE321" s="30">
        <v>200.11</v>
      </c>
      <c r="CF321" s="30">
        <v>174.11</v>
      </c>
      <c r="CG321" s="30">
        <v>446.25</v>
      </c>
    </row>
    <row r="322" spans="1:85" x14ac:dyDescent="0.3">
      <c r="A322" s="25" t="s">
        <v>395</v>
      </c>
      <c r="B322" s="30">
        <v>122843.46</v>
      </c>
      <c r="C322" s="29"/>
      <c r="D322" s="30">
        <v>3397.18</v>
      </c>
      <c r="E322" s="30">
        <v>9931.84</v>
      </c>
      <c r="F322" s="30">
        <v>17664.29</v>
      </c>
      <c r="G322" s="30">
        <v>7072.45</v>
      </c>
      <c r="H322" s="30">
        <v>8295.1200000000008</v>
      </c>
      <c r="I322" s="30">
        <v>4154.5600000000004</v>
      </c>
      <c r="J322" s="30">
        <v>13726.86</v>
      </c>
      <c r="K322" s="30">
        <v>15233.07</v>
      </c>
      <c r="L322" s="30">
        <v>4085.45</v>
      </c>
      <c r="M322" s="30">
        <v>11392.72</v>
      </c>
      <c r="N322" s="30">
        <v>8483.14</v>
      </c>
      <c r="O322" s="30">
        <v>4268.7700000000004</v>
      </c>
      <c r="P322" s="30">
        <v>6214.35</v>
      </c>
      <c r="Q322" s="30">
        <v>4977.13</v>
      </c>
      <c r="R322" s="29"/>
      <c r="S322" s="29"/>
      <c r="T322" s="29"/>
      <c r="U322" s="30">
        <v>1781.46</v>
      </c>
      <c r="V322" s="30">
        <v>791.66</v>
      </c>
      <c r="W322" s="29"/>
      <c r="X322" s="30">
        <v>3264.81</v>
      </c>
      <c r="Y322" s="30">
        <v>65.12</v>
      </c>
      <c r="Z322" s="30">
        <v>67.260000000000005</v>
      </c>
      <c r="AA322" s="30">
        <v>9931.84</v>
      </c>
      <c r="AB322" s="30">
        <v>2387.54</v>
      </c>
      <c r="AC322" s="30">
        <v>285.22000000000003</v>
      </c>
      <c r="AD322" s="30">
        <v>217.82</v>
      </c>
      <c r="AE322" s="30">
        <v>392.41</v>
      </c>
      <c r="AF322" s="30">
        <v>526.57000000000005</v>
      </c>
      <c r="AG322" s="30">
        <v>402.75</v>
      </c>
      <c r="AH322" s="30">
        <v>1901.13</v>
      </c>
      <c r="AI322" s="30">
        <v>1059.82</v>
      </c>
      <c r="AJ322" s="30">
        <v>761.57</v>
      </c>
      <c r="AK322" s="30">
        <v>629.72</v>
      </c>
      <c r="AL322" s="30">
        <v>1013.87</v>
      </c>
      <c r="AM322" s="30">
        <v>1136.43</v>
      </c>
      <c r="AN322" s="30">
        <v>1071.18</v>
      </c>
      <c r="AO322" s="30">
        <v>369.25</v>
      </c>
      <c r="AP322" s="30">
        <v>1048.97</v>
      </c>
      <c r="AQ322" s="30">
        <v>2288.15</v>
      </c>
      <c r="AR322" s="30">
        <v>1281.79</v>
      </c>
      <c r="AS322" s="30">
        <v>374.91</v>
      </c>
      <c r="AT322" s="30">
        <v>515.21</v>
      </c>
      <c r="AU322" s="30">
        <v>7072.45</v>
      </c>
      <c r="AV322" s="30">
        <v>4287.46</v>
      </c>
      <c r="AW322" s="30">
        <v>4007.67</v>
      </c>
      <c r="AX322" s="30">
        <v>4154.5600000000004</v>
      </c>
      <c r="AY322" s="30">
        <v>1140.02</v>
      </c>
      <c r="AZ322" s="30">
        <v>3542.1</v>
      </c>
      <c r="BA322" s="30">
        <v>9044.74</v>
      </c>
      <c r="BB322" s="30">
        <v>5236.25</v>
      </c>
      <c r="BC322" s="30">
        <v>706.16</v>
      </c>
      <c r="BD322" s="30">
        <v>3953.17</v>
      </c>
      <c r="BE322" s="30">
        <v>4918.5</v>
      </c>
      <c r="BF322" s="29"/>
      <c r="BG322" s="30">
        <v>4085.45</v>
      </c>
      <c r="BH322" s="30">
        <v>1069.95</v>
      </c>
      <c r="BI322" s="30">
        <v>2689.76</v>
      </c>
      <c r="BJ322" s="30">
        <v>5632.93</v>
      </c>
      <c r="BK322" s="30">
        <v>2000.09</v>
      </c>
      <c r="BL322" s="30">
        <v>4287.6000000000004</v>
      </c>
      <c r="BM322" s="30">
        <v>2967.03</v>
      </c>
      <c r="BN322" s="30">
        <v>1228.51</v>
      </c>
      <c r="BO322" s="30">
        <v>4268.7700000000004</v>
      </c>
      <c r="BP322" s="30">
        <v>2084.4699999999998</v>
      </c>
      <c r="BQ322" s="30">
        <v>1119.25</v>
      </c>
      <c r="BR322" s="30">
        <v>2331.46</v>
      </c>
      <c r="BS322" s="30">
        <v>368.66</v>
      </c>
      <c r="BT322" s="30">
        <v>310.51</v>
      </c>
      <c r="BU322" s="30">
        <v>2576.92</v>
      </c>
      <c r="BV322" s="30">
        <v>244.73</v>
      </c>
      <c r="BW322" s="30">
        <v>467.46</v>
      </c>
      <c r="BX322" s="30">
        <v>1688.03</v>
      </c>
      <c r="BY322" s="29"/>
      <c r="BZ322" s="29"/>
      <c r="CA322" s="29"/>
      <c r="CB322" s="29"/>
      <c r="CC322" s="30">
        <v>1148.22</v>
      </c>
      <c r="CD322" s="30">
        <v>633.24</v>
      </c>
      <c r="CE322" s="30">
        <v>194.19</v>
      </c>
      <c r="CF322" s="30">
        <v>168.12</v>
      </c>
      <c r="CG322" s="30">
        <v>429.35</v>
      </c>
    </row>
    <row r="323" spans="1:85" x14ac:dyDescent="0.3">
      <c r="A323" s="25" t="s">
        <v>396</v>
      </c>
      <c r="B323" s="30">
        <v>123099.96</v>
      </c>
      <c r="C323" s="29"/>
      <c r="D323" s="30">
        <v>3363.31</v>
      </c>
      <c r="E323" s="30">
        <v>9913.01</v>
      </c>
      <c r="F323" s="30">
        <v>17984.689999999999</v>
      </c>
      <c r="G323" s="30">
        <v>7128.02</v>
      </c>
      <c r="H323" s="30">
        <v>8163.62</v>
      </c>
      <c r="I323" s="30">
        <v>4148.68</v>
      </c>
      <c r="J323" s="30">
        <v>13622.07</v>
      </c>
      <c r="K323" s="30">
        <v>15174.15</v>
      </c>
      <c r="L323" s="30">
        <v>3979.53</v>
      </c>
      <c r="M323" s="30">
        <v>11703.17</v>
      </c>
      <c r="N323" s="30">
        <v>8466.17</v>
      </c>
      <c r="O323" s="30">
        <v>4110.83</v>
      </c>
      <c r="P323" s="30">
        <v>6453.66</v>
      </c>
      <c r="Q323" s="30">
        <v>4992.3900000000003</v>
      </c>
      <c r="R323" s="29"/>
      <c r="S323" s="29"/>
      <c r="T323" s="29"/>
      <c r="U323" s="30">
        <v>1758.15</v>
      </c>
      <c r="V323" s="30">
        <v>778.45</v>
      </c>
      <c r="W323" s="29"/>
      <c r="X323" s="30">
        <v>3229.01</v>
      </c>
      <c r="Y323" s="30">
        <v>65.849999999999994</v>
      </c>
      <c r="Z323" s="30">
        <v>68.45</v>
      </c>
      <c r="AA323" s="30">
        <v>9913.01</v>
      </c>
      <c r="AB323" s="30">
        <v>2527.06</v>
      </c>
      <c r="AC323" s="30">
        <v>280.64999999999998</v>
      </c>
      <c r="AD323" s="30">
        <v>215.09</v>
      </c>
      <c r="AE323" s="30">
        <v>399.32</v>
      </c>
      <c r="AF323" s="30">
        <v>549.4</v>
      </c>
      <c r="AG323" s="30">
        <v>398.49</v>
      </c>
      <c r="AH323" s="30">
        <v>1910.84</v>
      </c>
      <c r="AI323" s="30">
        <v>1101.0999999999999</v>
      </c>
      <c r="AJ323" s="30">
        <v>757.19</v>
      </c>
      <c r="AK323" s="30">
        <v>641.28</v>
      </c>
      <c r="AL323" s="30">
        <v>1009.92</v>
      </c>
      <c r="AM323" s="30">
        <v>1135.5</v>
      </c>
      <c r="AN323" s="30">
        <v>1088.76</v>
      </c>
      <c r="AO323" s="30">
        <v>374.73</v>
      </c>
      <c r="AP323" s="30">
        <v>1059.24</v>
      </c>
      <c r="AQ323" s="30">
        <v>2302.84</v>
      </c>
      <c r="AR323" s="30">
        <v>1317.26</v>
      </c>
      <c r="AS323" s="30">
        <v>384.26</v>
      </c>
      <c r="AT323" s="30">
        <v>531.75</v>
      </c>
      <c r="AU323" s="30">
        <v>7128.02</v>
      </c>
      <c r="AV323" s="30">
        <v>4231.28</v>
      </c>
      <c r="AW323" s="30">
        <v>3932.33</v>
      </c>
      <c r="AX323" s="30">
        <v>4148.68</v>
      </c>
      <c r="AY323" s="30">
        <v>1141</v>
      </c>
      <c r="AZ323" s="30">
        <v>3566.15</v>
      </c>
      <c r="BA323" s="30">
        <v>8914.93</v>
      </c>
      <c r="BB323" s="30">
        <v>5154.28</v>
      </c>
      <c r="BC323" s="30">
        <v>729.6</v>
      </c>
      <c r="BD323" s="30">
        <v>4056.17</v>
      </c>
      <c r="BE323" s="30">
        <v>4813.03</v>
      </c>
      <c r="BF323" s="29"/>
      <c r="BG323" s="30">
        <v>3979.53</v>
      </c>
      <c r="BH323" s="30">
        <v>1117.21</v>
      </c>
      <c r="BI323" s="30">
        <v>2829</v>
      </c>
      <c r="BJ323" s="30">
        <v>5722.94</v>
      </c>
      <c r="BK323" s="30">
        <v>2034.03</v>
      </c>
      <c r="BL323" s="30">
        <v>4396.4399999999996</v>
      </c>
      <c r="BM323" s="30">
        <v>2818.54</v>
      </c>
      <c r="BN323" s="30">
        <v>1251.18</v>
      </c>
      <c r="BO323" s="30">
        <v>4110.83</v>
      </c>
      <c r="BP323" s="30">
        <v>2159.0700000000002</v>
      </c>
      <c r="BQ323" s="30">
        <v>1122.49</v>
      </c>
      <c r="BR323" s="30">
        <v>2492.71</v>
      </c>
      <c r="BS323" s="30">
        <v>362.83</v>
      </c>
      <c r="BT323" s="30">
        <v>316.55</v>
      </c>
      <c r="BU323" s="30">
        <v>2621.11</v>
      </c>
      <c r="BV323" s="30">
        <v>243.38</v>
      </c>
      <c r="BW323" s="30">
        <v>456.98</v>
      </c>
      <c r="BX323" s="30">
        <v>1670.92</v>
      </c>
      <c r="BY323" s="29"/>
      <c r="BZ323" s="29"/>
      <c r="CA323" s="29"/>
      <c r="CB323" s="29"/>
      <c r="CC323" s="30">
        <v>1128.26</v>
      </c>
      <c r="CD323" s="30">
        <v>629.89</v>
      </c>
      <c r="CE323" s="30">
        <v>191.06</v>
      </c>
      <c r="CF323" s="30">
        <v>159.57</v>
      </c>
      <c r="CG323" s="30">
        <v>427.82</v>
      </c>
    </row>
    <row r="324" spans="1:85" x14ac:dyDescent="0.3">
      <c r="A324" s="25" t="s">
        <v>397</v>
      </c>
      <c r="B324" s="30">
        <v>123156.76</v>
      </c>
      <c r="C324" s="29"/>
      <c r="D324" s="30">
        <v>3409.3</v>
      </c>
      <c r="E324" s="30">
        <v>9892.32</v>
      </c>
      <c r="F324" s="30">
        <v>18105.37</v>
      </c>
      <c r="G324" s="30">
        <v>7211.88</v>
      </c>
      <c r="H324" s="30">
        <v>8253.5499999999993</v>
      </c>
      <c r="I324" s="30">
        <v>4238.29</v>
      </c>
      <c r="J324" s="30">
        <v>13598.27</v>
      </c>
      <c r="K324" s="30">
        <v>15171.94</v>
      </c>
      <c r="L324" s="30">
        <v>3910.1</v>
      </c>
      <c r="M324" s="30">
        <v>11428.39</v>
      </c>
      <c r="N324" s="30">
        <v>8368.07</v>
      </c>
      <c r="O324" s="30">
        <v>4074.04</v>
      </c>
      <c r="P324" s="30">
        <v>6573.64</v>
      </c>
      <c r="Q324" s="30">
        <v>5065.21</v>
      </c>
      <c r="R324" s="29"/>
      <c r="S324" s="29"/>
      <c r="T324" s="29"/>
      <c r="U324" s="30">
        <v>1745.75</v>
      </c>
      <c r="V324" s="30">
        <v>757.09</v>
      </c>
      <c r="W324" s="29"/>
      <c r="X324" s="30">
        <v>3268.5</v>
      </c>
      <c r="Y324" s="30">
        <v>69.39</v>
      </c>
      <c r="Z324" s="30">
        <v>71.42</v>
      </c>
      <c r="AA324" s="30">
        <v>9892.32</v>
      </c>
      <c r="AB324" s="30">
        <v>2607.87</v>
      </c>
      <c r="AC324" s="30">
        <v>280.79000000000002</v>
      </c>
      <c r="AD324" s="30">
        <v>211.65</v>
      </c>
      <c r="AE324" s="30">
        <v>419.21</v>
      </c>
      <c r="AF324" s="30">
        <v>536.91</v>
      </c>
      <c r="AG324" s="30">
        <v>390.25</v>
      </c>
      <c r="AH324" s="30">
        <v>1887.18</v>
      </c>
      <c r="AI324" s="30">
        <v>1132.08</v>
      </c>
      <c r="AJ324" s="30">
        <v>741.74</v>
      </c>
      <c r="AK324" s="30">
        <v>649.74</v>
      </c>
      <c r="AL324" s="30">
        <v>1005</v>
      </c>
      <c r="AM324" s="30">
        <v>1146.3499999999999</v>
      </c>
      <c r="AN324" s="30">
        <v>1097.31</v>
      </c>
      <c r="AO324" s="30">
        <v>370.67</v>
      </c>
      <c r="AP324" s="30">
        <v>1066.24</v>
      </c>
      <c r="AQ324" s="30">
        <v>2311</v>
      </c>
      <c r="AR324" s="30">
        <v>1331.9</v>
      </c>
      <c r="AS324" s="30">
        <v>394.55</v>
      </c>
      <c r="AT324" s="30">
        <v>524.92999999999995</v>
      </c>
      <c r="AU324" s="30">
        <v>7211.88</v>
      </c>
      <c r="AV324" s="30">
        <v>4261.7299999999996</v>
      </c>
      <c r="AW324" s="30">
        <v>3991.82</v>
      </c>
      <c r="AX324" s="30">
        <v>4238.29</v>
      </c>
      <c r="AY324" s="30">
        <v>1136.03</v>
      </c>
      <c r="AZ324" s="30">
        <v>3636.85</v>
      </c>
      <c r="BA324" s="30">
        <v>8825.3799999999992</v>
      </c>
      <c r="BB324" s="30">
        <v>5048.21</v>
      </c>
      <c r="BC324" s="30">
        <v>800.65</v>
      </c>
      <c r="BD324" s="30">
        <v>4104.13</v>
      </c>
      <c r="BE324" s="30">
        <v>4816.55</v>
      </c>
      <c r="BF324" s="29"/>
      <c r="BG324" s="30">
        <v>3910.1</v>
      </c>
      <c r="BH324" s="30">
        <v>1119.4100000000001</v>
      </c>
      <c r="BI324" s="30">
        <v>2907.16</v>
      </c>
      <c r="BJ324" s="30">
        <v>5375.74</v>
      </c>
      <c r="BK324" s="30">
        <v>2026.08</v>
      </c>
      <c r="BL324" s="30">
        <v>4375.8900000000003</v>
      </c>
      <c r="BM324" s="30">
        <v>2740.71</v>
      </c>
      <c r="BN324" s="30">
        <v>1251.47</v>
      </c>
      <c r="BO324" s="30">
        <v>4074.04</v>
      </c>
      <c r="BP324" s="30">
        <v>2196.33</v>
      </c>
      <c r="BQ324" s="30">
        <v>1134.71</v>
      </c>
      <c r="BR324" s="30">
        <v>2568.48</v>
      </c>
      <c r="BS324" s="30">
        <v>359.03</v>
      </c>
      <c r="BT324" s="30">
        <v>315.08999999999997</v>
      </c>
      <c r="BU324" s="30">
        <v>2699.68</v>
      </c>
      <c r="BV324" s="30">
        <v>237.97</v>
      </c>
      <c r="BW324" s="30">
        <v>455.88</v>
      </c>
      <c r="BX324" s="30">
        <v>1671.68</v>
      </c>
      <c r="BY324" s="29"/>
      <c r="BZ324" s="29"/>
      <c r="CA324" s="29"/>
      <c r="CB324" s="29"/>
      <c r="CC324" s="30">
        <v>1115.2</v>
      </c>
      <c r="CD324" s="30">
        <v>630.54999999999995</v>
      </c>
      <c r="CE324" s="30">
        <v>186.85</v>
      </c>
      <c r="CF324" s="30">
        <v>147.05000000000001</v>
      </c>
      <c r="CG324" s="30">
        <v>423.19</v>
      </c>
    </row>
    <row r="325" spans="1:85" x14ac:dyDescent="0.3">
      <c r="A325" s="25" t="s">
        <v>398</v>
      </c>
      <c r="B325" s="30">
        <v>127068.11</v>
      </c>
      <c r="C325" s="29"/>
      <c r="D325" s="30">
        <v>3664.24</v>
      </c>
      <c r="E325" s="30">
        <v>10519.29</v>
      </c>
      <c r="F325" s="30">
        <v>18897.43</v>
      </c>
      <c r="G325" s="30">
        <v>7657.79</v>
      </c>
      <c r="H325" s="30">
        <v>8600.0499999999993</v>
      </c>
      <c r="I325" s="30">
        <v>4478.07</v>
      </c>
      <c r="J325" s="30">
        <v>13898.51</v>
      </c>
      <c r="K325" s="30">
        <v>15660.49</v>
      </c>
      <c r="L325" s="30">
        <v>3992.73</v>
      </c>
      <c r="M325" s="30">
        <v>11123.92</v>
      </c>
      <c r="N325" s="30">
        <v>8400.02</v>
      </c>
      <c r="O325" s="30">
        <v>4123.76</v>
      </c>
      <c r="P325" s="30">
        <v>6777.01</v>
      </c>
      <c r="Q325" s="30">
        <v>5346.6</v>
      </c>
      <c r="R325" s="29"/>
      <c r="S325" s="29"/>
      <c r="T325" s="29"/>
      <c r="U325" s="30">
        <v>1787.07</v>
      </c>
      <c r="V325" s="30">
        <v>760.33</v>
      </c>
      <c r="W325" s="29"/>
      <c r="X325" s="30">
        <v>3515.56</v>
      </c>
      <c r="Y325" s="30">
        <v>69.88</v>
      </c>
      <c r="Z325" s="30">
        <v>78.8</v>
      </c>
      <c r="AA325" s="30">
        <v>10519.29</v>
      </c>
      <c r="AB325" s="30">
        <v>2775.16</v>
      </c>
      <c r="AC325" s="30">
        <v>294.66000000000003</v>
      </c>
      <c r="AD325" s="30">
        <v>220.32</v>
      </c>
      <c r="AE325" s="30">
        <v>459.21</v>
      </c>
      <c r="AF325" s="30">
        <v>568.30999999999995</v>
      </c>
      <c r="AG325" s="30">
        <v>394.23</v>
      </c>
      <c r="AH325" s="30">
        <v>1960.34</v>
      </c>
      <c r="AI325" s="30">
        <v>1170.4100000000001</v>
      </c>
      <c r="AJ325" s="30">
        <v>767.1</v>
      </c>
      <c r="AK325" s="30">
        <v>678.53</v>
      </c>
      <c r="AL325" s="30">
        <v>1048.48</v>
      </c>
      <c r="AM325" s="30">
        <v>1207.48</v>
      </c>
      <c r="AN325" s="30">
        <v>1135.3</v>
      </c>
      <c r="AO325" s="30">
        <v>385.46</v>
      </c>
      <c r="AP325" s="30">
        <v>1102.23</v>
      </c>
      <c r="AQ325" s="30">
        <v>2386.85</v>
      </c>
      <c r="AR325" s="30">
        <v>1374.36</v>
      </c>
      <c r="AS325" s="30">
        <v>423.17</v>
      </c>
      <c r="AT325" s="30">
        <v>545.84</v>
      </c>
      <c r="AU325" s="30">
        <v>7657.79</v>
      </c>
      <c r="AV325" s="30">
        <v>4426.4399999999996</v>
      </c>
      <c r="AW325" s="30">
        <v>4173.6099999999997</v>
      </c>
      <c r="AX325" s="30">
        <v>4478.07</v>
      </c>
      <c r="AY325" s="30">
        <v>1179.8399999999999</v>
      </c>
      <c r="AZ325" s="30">
        <v>3756.19</v>
      </c>
      <c r="BA325" s="30">
        <v>8962.48</v>
      </c>
      <c r="BB325" s="30">
        <v>5272.14</v>
      </c>
      <c r="BC325" s="30">
        <v>803.15</v>
      </c>
      <c r="BD325" s="30">
        <v>4243.1499999999996</v>
      </c>
      <c r="BE325" s="30">
        <v>4933.04</v>
      </c>
      <c r="BF325" s="29"/>
      <c r="BG325" s="30">
        <v>3992.73</v>
      </c>
      <c r="BH325" s="30">
        <v>1088.3499999999999</v>
      </c>
      <c r="BI325" s="30">
        <v>2747.85</v>
      </c>
      <c r="BJ325" s="30">
        <v>5276.45</v>
      </c>
      <c r="BK325" s="30">
        <v>2011.27</v>
      </c>
      <c r="BL325" s="30">
        <v>4412.63</v>
      </c>
      <c r="BM325" s="30">
        <v>2744.41</v>
      </c>
      <c r="BN325" s="30">
        <v>1242.98</v>
      </c>
      <c r="BO325" s="30">
        <v>4123.76</v>
      </c>
      <c r="BP325" s="30">
        <v>2287.08</v>
      </c>
      <c r="BQ325" s="30">
        <v>1182.81</v>
      </c>
      <c r="BR325" s="30">
        <v>2628.34</v>
      </c>
      <c r="BS325" s="30">
        <v>359.16</v>
      </c>
      <c r="BT325" s="30">
        <v>319.63</v>
      </c>
      <c r="BU325" s="30">
        <v>2950.24</v>
      </c>
      <c r="BV325" s="30">
        <v>241.89</v>
      </c>
      <c r="BW325" s="30">
        <v>464.09</v>
      </c>
      <c r="BX325" s="30">
        <v>1690.38</v>
      </c>
      <c r="BY325" s="29"/>
      <c r="BZ325" s="29"/>
      <c r="CA325" s="29"/>
      <c r="CB325" s="29"/>
      <c r="CC325" s="30">
        <v>1126.3399999999999</v>
      </c>
      <c r="CD325" s="30">
        <v>660.74</v>
      </c>
      <c r="CE325" s="30">
        <v>193.74</v>
      </c>
      <c r="CF325" s="30">
        <v>139.19</v>
      </c>
      <c r="CG325" s="30">
        <v>427.39</v>
      </c>
    </row>
    <row r="326" spans="1:85" x14ac:dyDescent="0.3">
      <c r="A326" s="25" t="s">
        <v>399</v>
      </c>
      <c r="B326" s="30">
        <v>127803.9</v>
      </c>
      <c r="C326" s="29"/>
      <c r="D326" s="30">
        <v>3597.85</v>
      </c>
      <c r="E326" s="30">
        <v>10717.45</v>
      </c>
      <c r="F326" s="30">
        <v>19027.59</v>
      </c>
      <c r="G326" s="30">
        <v>7898.13</v>
      </c>
      <c r="H326" s="30">
        <v>8752</v>
      </c>
      <c r="I326" s="30">
        <v>4556.04</v>
      </c>
      <c r="J326" s="30">
        <v>13973.99</v>
      </c>
      <c r="K326" s="30">
        <v>15409.02</v>
      </c>
      <c r="L326" s="30">
        <v>3913.53</v>
      </c>
      <c r="M326" s="30">
        <v>11528.16</v>
      </c>
      <c r="N326" s="30">
        <v>8421.98</v>
      </c>
      <c r="O326" s="30">
        <v>4036.34</v>
      </c>
      <c r="P326" s="30">
        <v>6810.37</v>
      </c>
      <c r="Q326" s="30">
        <v>5265.97</v>
      </c>
      <c r="R326" s="29"/>
      <c r="S326" s="29"/>
      <c r="T326" s="29"/>
      <c r="U326" s="30">
        <v>1762.05</v>
      </c>
      <c r="V326" s="30">
        <v>749.04</v>
      </c>
      <c r="W326" s="29"/>
      <c r="X326" s="30">
        <v>3448.66</v>
      </c>
      <c r="Y326" s="30">
        <v>69.39</v>
      </c>
      <c r="Z326" s="30">
        <v>79.8</v>
      </c>
      <c r="AA326" s="30">
        <v>10717.45</v>
      </c>
      <c r="AB326" s="30">
        <v>2777.23</v>
      </c>
      <c r="AC326" s="30">
        <v>301.17</v>
      </c>
      <c r="AD326" s="30">
        <v>221.28</v>
      </c>
      <c r="AE326" s="30">
        <v>485.52</v>
      </c>
      <c r="AF326" s="30">
        <v>579.79</v>
      </c>
      <c r="AG326" s="30">
        <v>388.55</v>
      </c>
      <c r="AH326" s="30">
        <v>1963.73</v>
      </c>
      <c r="AI326" s="30">
        <v>1166.3699999999999</v>
      </c>
      <c r="AJ326" s="30">
        <v>776.74</v>
      </c>
      <c r="AK326" s="30">
        <v>686.35</v>
      </c>
      <c r="AL326" s="30">
        <v>1049.57</v>
      </c>
      <c r="AM326" s="30">
        <v>1240.05</v>
      </c>
      <c r="AN326" s="30">
        <v>1129.44</v>
      </c>
      <c r="AO326" s="30">
        <v>388.85</v>
      </c>
      <c r="AP326" s="30">
        <v>1108.77</v>
      </c>
      <c r="AQ326" s="30">
        <v>2408.4699999999998</v>
      </c>
      <c r="AR326" s="30">
        <v>1385.85</v>
      </c>
      <c r="AS326" s="30">
        <v>425.54</v>
      </c>
      <c r="AT326" s="30">
        <v>544.32000000000005</v>
      </c>
      <c r="AU326" s="30">
        <v>7898.13</v>
      </c>
      <c r="AV326" s="30">
        <v>4521.5200000000004</v>
      </c>
      <c r="AW326" s="30">
        <v>4230.4799999999996</v>
      </c>
      <c r="AX326" s="30">
        <v>4556.04</v>
      </c>
      <c r="AY326" s="30">
        <v>1171.31</v>
      </c>
      <c r="AZ326" s="30">
        <v>3776.43</v>
      </c>
      <c r="BA326" s="30">
        <v>9026.25</v>
      </c>
      <c r="BB326" s="30">
        <v>5122.8900000000003</v>
      </c>
      <c r="BC326" s="30">
        <v>726.27</v>
      </c>
      <c r="BD326" s="30">
        <v>4160.6899999999996</v>
      </c>
      <c r="BE326" s="30">
        <v>4978.5</v>
      </c>
      <c r="BF326" s="29"/>
      <c r="BG326" s="30">
        <v>3913.53</v>
      </c>
      <c r="BH326" s="30">
        <v>1127.07</v>
      </c>
      <c r="BI326" s="30">
        <v>2954.43</v>
      </c>
      <c r="BJ326" s="30">
        <v>5423.09</v>
      </c>
      <c r="BK326" s="30">
        <v>2023.57</v>
      </c>
      <c r="BL326" s="30">
        <v>4516.76</v>
      </c>
      <c r="BM326" s="30">
        <v>2656.53</v>
      </c>
      <c r="BN326" s="30">
        <v>1248.69</v>
      </c>
      <c r="BO326" s="30">
        <v>4036.34</v>
      </c>
      <c r="BP326" s="30">
        <v>2306.7600000000002</v>
      </c>
      <c r="BQ326" s="30">
        <v>1207.3699999999999</v>
      </c>
      <c r="BR326" s="30">
        <v>2616.91</v>
      </c>
      <c r="BS326" s="30">
        <v>360.47</v>
      </c>
      <c r="BT326" s="30">
        <v>318.86</v>
      </c>
      <c r="BU326" s="30">
        <v>2877.65</v>
      </c>
      <c r="BV326" s="30">
        <v>242.59</v>
      </c>
      <c r="BW326" s="30">
        <v>464.22</v>
      </c>
      <c r="BX326" s="30">
        <v>1681.5</v>
      </c>
      <c r="BY326" s="29"/>
      <c r="BZ326" s="29"/>
      <c r="CA326" s="29"/>
      <c r="CB326" s="29"/>
      <c r="CC326" s="30">
        <v>1105.67</v>
      </c>
      <c r="CD326" s="30">
        <v>656.38</v>
      </c>
      <c r="CE326" s="30">
        <v>193.28</v>
      </c>
      <c r="CF326" s="30">
        <v>134.09</v>
      </c>
      <c r="CG326" s="30">
        <v>421.68</v>
      </c>
    </row>
    <row r="327" spans="1:85" x14ac:dyDescent="0.3">
      <c r="A327" s="25" t="s">
        <v>400</v>
      </c>
      <c r="B327" s="30">
        <v>128048.83</v>
      </c>
      <c r="C327" s="29"/>
      <c r="D327" s="30">
        <v>3627.62</v>
      </c>
      <c r="E327" s="30">
        <v>10886.56</v>
      </c>
      <c r="F327" s="30">
        <v>18677.080000000002</v>
      </c>
      <c r="G327" s="30">
        <v>7980.08</v>
      </c>
      <c r="H327" s="30">
        <v>8825.77</v>
      </c>
      <c r="I327" s="30">
        <v>4623.3100000000004</v>
      </c>
      <c r="J327" s="30">
        <v>14032.99</v>
      </c>
      <c r="K327" s="30">
        <v>15344.65</v>
      </c>
      <c r="L327" s="30">
        <v>3917.67</v>
      </c>
      <c r="M327" s="30">
        <v>11573.44</v>
      </c>
      <c r="N327" s="30">
        <v>8742.17</v>
      </c>
      <c r="O327" s="30">
        <v>4030.67</v>
      </c>
      <c r="P327" s="30">
        <v>6708.87</v>
      </c>
      <c r="Q327" s="30">
        <v>5172.63</v>
      </c>
      <c r="R327" s="29"/>
      <c r="S327" s="29"/>
      <c r="T327" s="29"/>
      <c r="U327" s="30">
        <v>1765.71</v>
      </c>
      <c r="V327" s="30">
        <v>735.34</v>
      </c>
      <c r="W327" s="29"/>
      <c r="X327" s="30">
        <v>3476.15</v>
      </c>
      <c r="Y327" s="30">
        <v>71.87</v>
      </c>
      <c r="Z327" s="30">
        <v>79.599999999999994</v>
      </c>
      <c r="AA327" s="30">
        <v>10886.56</v>
      </c>
      <c r="AB327" s="30">
        <v>2737.31</v>
      </c>
      <c r="AC327" s="30">
        <v>297.02</v>
      </c>
      <c r="AD327" s="30">
        <v>216.13</v>
      </c>
      <c r="AE327" s="30">
        <v>484.83</v>
      </c>
      <c r="AF327" s="30">
        <v>571.24</v>
      </c>
      <c r="AG327" s="30">
        <v>384.46</v>
      </c>
      <c r="AH327" s="30">
        <v>1937.93</v>
      </c>
      <c r="AI327" s="30">
        <v>1119.33</v>
      </c>
      <c r="AJ327" s="30">
        <v>759.63</v>
      </c>
      <c r="AK327" s="30">
        <v>675.36</v>
      </c>
      <c r="AL327" s="30">
        <v>1039.99</v>
      </c>
      <c r="AM327" s="30">
        <v>1232.81</v>
      </c>
      <c r="AN327" s="30">
        <v>1093.1500000000001</v>
      </c>
      <c r="AO327" s="30">
        <v>378.76</v>
      </c>
      <c r="AP327" s="30">
        <v>1093.06</v>
      </c>
      <c r="AQ327" s="30">
        <v>2342.73</v>
      </c>
      <c r="AR327" s="30">
        <v>1365.38</v>
      </c>
      <c r="AS327" s="30">
        <v>421.52</v>
      </c>
      <c r="AT327" s="30">
        <v>526.45000000000005</v>
      </c>
      <c r="AU327" s="30">
        <v>7980.08</v>
      </c>
      <c r="AV327" s="30">
        <v>4554.8599999999997</v>
      </c>
      <c r="AW327" s="30">
        <v>4270.91</v>
      </c>
      <c r="AX327" s="30">
        <v>4623.3100000000004</v>
      </c>
      <c r="AY327" s="30">
        <v>1160.18</v>
      </c>
      <c r="AZ327" s="30">
        <v>3783.48</v>
      </c>
      <c r="BA327" s="30">
        <v>9089.34</v>
      </c>
      <c r="BB327" s="30">
        <v>5116.75</v>
      </c>
      <c r="BC327" s="30">
        <v>798.86</v>
      </c>
      <c r="BD327" s="30">
        <v>3995.59</v>
      </c>
      <c r="BE327" s="30">
        <v>5009.09</v>
      </c>
      <c r="BF327" s="29"/>
      <c r="BG327" s="30">
        <v>3917.67</v>
      </c>
      <c r="BH327" s="30">
        <v>1099.27</v>
      </c>
      <c r="BI327" s="30">
        <v>2830.3</v>
      </c>
      <c r="BJ327" s="30">
        <v>5615.12</v>
      </c>
      <c r="BK327" s="30">
        <v>2028.75</v>
      </c>
      <c r="BL327" s="30">
        <v>4798.2</v>
      </c>
      <c r="BM327" s="30">
        <v>2659.67</v>
      </c>
      <c r="BN327" s="30">
        <v>1284.29</v>
      </c>
      <c r="BO327" s="30">
        <v>4030.67</v>
      </c>
      <c r="BP327" s="30">
        <v>2354.4699999999998</v>
      </c>
      <c r="BQ327" s="30">
        <v>1228.5899999999999</v>
      </c>
      <c r="BR327" s="30">
        <v>2440.3000000000002</v>
      </c>
      <c r="BS327" s="30">
        <v>366.41</v>
      </c>
      <c r="BT327" s="30">
        <v>319.10000000000002</v>
      </c>
      <c r="BU327" s="30">
        <v>2767.3</v>
      </c>
      <c r="BV327" s="30">
        <v>245.89</v>
      </c>
      <c r="BW327" s="30">
        <v>467.42</v>
      </c>
      <c r="BX327" s="30">
        <v>1692.03</v>
      </c>
      <c r="BY327" s="29"/>
      <c r="BZ327" s="29"/>
      <c r="CA327" s="29"/>
      <c r="CB327" s="29"/>
      <c r="CC327" s="30">
        <v>1104.3800000000001</v>
      </c>
      <c r="CD327" s="30">
        <v>661.34</v>
      </c>
      <c r="CE327" s="30">
        <v>195.85</v>
      </c>
      <c r="CF327" s="30">
        <v>133.13999999999999</v>
      </c>
      <c r="CG327" s="30">
        <v>406.35</v>
      </c>
    </row>
    <row r="328" spans="1:85" x14ac:dyDescent="0.3">
      <c r="A328" s="25" t="s">
        <v>401</v>
      </c>
      <c r="B328" s="30">
        <v>127197.98</v>
      </c>
      <c r="C328" s="29"/>
      <c r="D328" s="30">
        <v>3634.83</v>
      </c>
      <c r="E328" s="30">
        <v>10857.18</v>
      </c>
      <c r="F328" s="30">
        <v>17975.560000000001</v>
      </c>
      <c r="G328" s="30">
        <v>7963.34</v>
      </c>
      <c r="H328" s="30">
        <v>8979.09</v>
      </c>
      <c r="I328" s="30">
        <v>4621.92</v>
      </c>
      <c r="J328" s="30">
        <v>13755.67</v>
      </c>
      <c r="K328" s="30">
        <v>15177.52</v>
      </c>
      <c r="L328" s="30">
        <v>3899</v>
      </c>
      <c r="M328" s="30">
        <v>12023.16</v>
      </c>
      <c r="N328" s="30">
        <v>8652.43</v>
      </c>
      <c r="O328" s="30">
        <v>3953.52</v>
      </c>
      <c r="P328" s="30">
        <v>6739.14</v>
      </c>
      <c r="Q328" s="30">
        <v>5043.59</v>
      </c>
      <c r="R328" s="29"/>
      <c r="S328" s="29"/>
      <c r="T328" s="29"/>
      <c r="U328" s="30">
        <v>1745.7</v>
      </c>
      <c r="V328" s="30">
        <v>765.3</v>
      </c>
      <c r="W328" s="29"/>
      <c r="X328" s="30">
        <v>3487.34</v>
      </c>
      <c r="Y328" s="30">
        <v>67.27</v>
      </c>
      <c r="Z328" s="30">
        <v>80.22</v>
      </c>
      <c r="AA328" s="30">
        <v>10857.18</v>
      </c>
      <c r="AB328" s="30">
        <v>2568.9299999999998</v>
      </c>
      <c r="AC328" s="30">
        <v>270.70999999999998</v>
      </c>
      <c r="AD328" s="30">
        <v>206.63</v>
      </c>
      <c r="AE328" s="30">
        <v>436.85</v>
      </c>
      <c r="AF328" s="30">
        <v>542.03</v>
      </c>
      <c r="AG328" s="30">
        <v>374.72</v>
      </c>
      <c r="AH328" s="30">
        <v>1853.02</v>
      </c>
      <c r="AI328" s="30">
        <v>1096.3900000000001</v>
      </c>
      <c r="AJ328" s="30">
        <v>731.51</v>
      </c>
      <c r="AK328" s="30">
        <v>638.20000000000005</v>
      </c>
      <c r="AL328" s="30">
        <v>993.41</v>
      </c>
      <c r="AM328" s="30">
        <v>1207.78</v>
      </c>
      <c r="AN328" s="30">
        <v>1062.28</v>
      </c>
      <c r="AO328" s="30">
        <v>358.4</v>
      </c>
      <c r="AP328" s="30">
        <v>1073.7</v>
      </c>
      <c r="AQ328" s="30">
        <v>2302.65</v>
      </c>
      <c r="AR328" s="30">
        <v>1352.56</v>
      </c>
      <c r="AS328" s="30">
        <v>397.78</v>
      </c>
      <c r="AT328" s="30">
        <v>507.99</v>
      </c>
      <c r="AU328" s="30">
        <v>7963.34</v>
      </c>
      <c r="AV328" s="30">
        <v>4638.54</v>
      </c>
      <c r="AW328" s="30">
        <v>4340.55</v>
      </c>
      <c r="AX328" s="30">
        <v>4621.92</v>
      </c>
      <c r="AY328" s="30">
        <v>1139.67</v>
      </c>
      <c r="AZ328" s="30">
        <v>3654.63</v>
      </c>
      <c r="BA328" s="30">
        <v>8961.3700000000008</v>
      </c>
      <c r="BB328" s="30">
        <v>4981.6099999999997</v>
      </c>
      <c r="BC328" s="30">
        <v>805.58</v>
      </c>
      <c r="BD328" s="30">
        <v>3873.5</v>
      </c>
      <c r="BE328" s="30">
        <v>5097.99</v>
      </c>
      <c r="BF328" s="29"/>
      <c r="BG328" s="30">
        <v>3899</v>
      </c>
      <c r="BH328" s="30">
        <v>1083.6099999999999</v>
      </c>
      <c r="BI328" s="30">
        <v>2824.57</v>
      </c>
      <c r="BJ328" s="30">
        <v>6055.62</v>
      </c>
      <c r="BK328" s="30">
        <v>2059.36</v>
      </c>
      <c r="BL328" s="30">
        <v>4753.0600000000004</v>
      </c>
      <c r="BM328" s="30">
        <v>2607.2800000000002</v>
      </c>
      <c r="BN328" s="30">
        <v>1292.0899999999999</v>
      </c>
      <c r="BO328" s="30">
        <v>3953.52</v>
      </c>
      <c r="BP328" s="30">
        <v>2378.77</v>
      </c>
      <c r="BQ328" s="30">
        <v>1231.26</v>
      </c>
      <c r="BR328" s="30">
        <v>2437.7800000000002</v>
      </c>
      <c r="BS328" s="30">
        <v>369.74</v>
      </c>
      <c r="BT328" s="30">
        <v>321.58999999999997</v>
      </c>
      <c r="BU328" s="30">
        <v>2658.33</v>
      </c>
      <c r="BV328" s="30">
        <v>249.42</v>
      </c>
      <c r="BW328" s="30">
        <v>473.81</v>
      </c>
      <c r="BX328" s="30">
        <v>1662.03</v>
      </c>
      <c r="BY328" s="29"/>
      <c r="BZ328" s="29"/>
      <c r="CA328" s="29"/>
      <c r="CB328" s="29"/>
      <c r="CC328" s="30">
        <v>1084.08</v>
      </c>
      <c r="CD328" s="30">
        <v>661.63</v>
      </c>
      <c r="CE328" s="30">
        <v>194.34</v>
      </c>
      <c r="CF328" s="30">
        <v>138.52000000000001</v>
      </c>
      <c r="CG328" s="30">
        <v>432.44</v>
      </c>
    </row>
    <row r="329" spans="1:85" x14ac:dyDescent="0.3">
      <c r="A329" s="25" t="s">
        <v>402</v>
      </c>
      <c r="B329" s="30">
        <v>127236.31</v>
      </c>
      <c r="C329" s="29"/>
      <c r="D329" s="30">
        <v>3502.96</v>
      </c>
      <c r="E329" s="30">
        <v>10909.87</v>
      </c>
      <c r="F329" s="30">
        <v>17801.990000000002</v>
      </c>
      <c r="G329" s="30">
        <v>8108.21</v>
      </c>
      <c r="H329" s="30">
        <v>9110.86</v>
      </c>
      <c r="I329" s="30">
        <v>4654.43</v>
      </c>
      <c r="J329" s="30">
        <v>13727.58</v>
      </c>
      <c r="K329" s="30">
        <v>15139.91</v>
      </c>
      <c r="L329" s="30">
        <v>3835.81</v>
      </c>
      <c r="M329" s="30">
        <v>12085.62</v>
      </c>
      <c r="N329" s="30">
        <v>8650.8700000000008</v>
      </c>
      <c r="O329" s="30">
        <v>3931.4</v>
      </c>
      <c r="P329" s="30">
        <v>6736.94</v>
      </c>
      <c r="Q329" s="30">
        <v>5098.83</v>
      </c>
      <c r="R329" s="29"/>
      <c r="S329" s="29"/>
      <c r="T329" s="29"/>
      <c r="U329" s="30">
        <v>1752.9</v>
      </c>
      <c r="V329" s="30">
        <v>776.44</v>
      </c>
      <c r="W329" s="29"/>
      <c r="X329" s="30">
        <v>3356.64</v>
      </c>
      <c r="Y329" s="30">
        <v>66.3</v>
      </c>
      <c r="Z329" s="30">
        <v>80.02</v>
      </c>
      <c r="AA329" s="30">
        <v>10909.87</v>
      </c>
      <c r="AB329" s="30">
        <v>2534.7600000000002</v>
      </c>
      <c r="AC329" s="30">
        <v>260.14999999999998</v>
      </c>
      <c r="AD329" s="30">
        <v>202.58</v>
      </c>
      <c r="AE329" s="30">
        <v>420.2</v>
      </c>
      <c r="AF329" s="30">
        <v>529.49</v>
      </c>
      <c r="AG329" s="30">
        <v>373.24</v>
      </c>
      <c r="AH329" s="30">
        <v>1839.99</v>
      </c>
      <c r="AI329" s="30">
        <v>1099.26</v>
      </c>
      <c r="AJ329" s="30">
        <v>721.71</v>
      </c>
      <c r="AK329" s="30">
        <v>625.29999999999995</v>
      </c>
      <c r="AL329" s="30">
        <v>967.8</v>
      </c>
      <c r="AM329" s="30">
        <v>1204.02</v>
      </c>
      <c r="AN329" s="30">
        <v>1053.06</v>
      </c>
      <c r="AO329" s="30">
        <v>352.99</v>
      </c>
      <c r="AP329" s="30">
        <v>1066.54</v>
      </c>
      <c r="AQ329" s="30">
        <v>2302.3000000000002</v>
      </c>
      <c r="AR329" s="30">
        <v>1357.52</v>
      </c>
      <c r="AS329" s="30">
        <v>390.57</v>
      </c>
      <c r="AT329" s="30">
        <v>500.53</v>
      </c>
      <c r="AU329" s="30">
        <v>8108.21</v>
      </c>
      <c r="AV329" s="30">
        <v>4701.32</v>
      </c>
      <c r="AW329" s="30">
        <v>4409.54</v>
      </c>
      <c r="AX329" s="30">
        <v>4654.43</v>
      </c>
      <c r="AY329" s="30">
        <v>1134.32</v>
      </c>
      <c r="AZ329" s="30">
        <v>3631.96</v>
      </c>
      <c r="BA329" s="30">
        <v>8961.2999999999993</v>
      </c>
      <c r="BB329" s="30">
        <v>4875.03</v>
      </c>
      <c r="BC329" s="30">
        <v>814.05</v>
      </c>
      <c r="BD329" s="30">
        <v>3861.09</v>
      </c>
      <c r="BE329" s="30">
        <v>5178.9399999999996</v>
      </c>
      <c r="BF329" s="29"/>
      <c r="BG329" s="30">
        <v>3835.81</v>
      </c>
      <c r="BH329" s="30">
        <v>1081.45</v>
      </c>
      <c r="BI329" s="30">
        <v>2821.95</v>
      </c>
      <c r="BJ329" s="30">
        <v>6103.06</v>
      </c>
      <c r="BK329" s="30">
        <v>2079.16</v>
      </c>
      <c r="BL329" s="30">
        <v>4797.08</v>
      </c>
      <c r="BM329" s="30">
        <v>2582.9</v>
      </c>
      <c r="BN329" s="30">
        <v>1270.8800000000001</v>
      </c>
      <c r="BO329" s="30">
        <v>3931.4</v>
      </c>
      <c r="BP329" s="30">
        <v>2375.34</v>
      </c>
      <c r="BQ329" s="30">
        <v>1233.07</v>
      </c>
      <c r="BR329" s="30">
        <v>2438.77</v>
      </c>
      <c r="BS329" s="30">
        <v>368.55</v>
      </c>
      <c r="BT329" s="30">
        <v>321.2</v>
      </c>
      <c r="BU329" s="30">
        <v>2692</v>
      </c>
      <c r="BV329" s="30">
        <v>251.81</v>
      </c>
      <c r="BW329" s="30">
        <v>472.81</v>
      </c>
      <c r="BX329" s="30">
        <v>1682.21</v>
      </c>
      <c r="BY329" s="29"/>
      <c r="BZ329" s="29"/>
      <c r="CA329" s="29"/>
      <c r="CB329" s="29"/>
      <c r="CC329" s="30">
        <v>1091.03</v>
      </c>
      <c r="CD329" s="30">
        <v>661.87</v>
      </c>
      <c r="CE329" s="30">
        <v>192.16</v>
      </c>
      <c r="CF329" s="30">
        <v>144.22999999999999</v>
      </c>
      <c r="CG329" s="30">
        <v>440.04</v>
      </c>
    </row>
    <row r="330" spans="1:85" x14ac:dyDescent="0.3">
      <c r="A330" s="25" t="s">
        <v>403</v>
      </c>
      <c r="B330" s="30">
        <v>124340.77</v>
      </c>
      <c r="C330" s="29"/>
      <c r="D330" s="30">
        <v>3480.55</v>
      </c>
      <c r="E330" s="30">
        <v>10759.16</v>
      </c>
      <c r="F330" s="30">
        <v>17373.05</v>
      </c>
      <c r="G330" s="30">
        <v>7938.99</v>
      </c>
      <c r="H330" s="30">
        <v>8814.51</v>
      </c>
      <c r="I330" s="30">
        <v>4547.6499999999996</v>
      </c>
      <c r="J330" s="30">
        <v>13400.42</v>
      </c>
      <c r="K330" s="30">
        <v>14849.67</v>
      </c>
      <c r="L330" s="30">
        <v>3724</v>
      </c>
      <c r="M330" s="30">
        <v>11753.54</v>
      </c>
      <c r="N330" s="30">
        <v>8410.15</v>
      </c>
      <c r="O330" s="30">
        <v>3776.52</v>
      </c>
      <c r="P330" s="30">
        <v>6658.13</v>
      </c>
      <c r="Q330" s="30">
        <v>4970.25</v>
      </c>
      <c r="R330" s="29"/>
      <c r="S330" s="29"/>
      <c r="T330" s="29"/>
      <c r="U330" s="30">
        <v>1701.54</v>
      </c>
      <c r="V330" s="30">
        <v>788.13</v>
      </c>
      <c r="W330" s="29"/>
      <c r="X330" s="30">
        <v>3335.2</v>
      </c>
      <c r="Y330" s="30">
        <v>65.099999999999994</v>
      </c>
      <c r="Z330" s="30">
        <v>80.25</v>
      </c>
      <c r="AA330" s="30">
        <v>10759.16</v>
      </c>
      <c r="AB330" s="30">
        <v>2473.29</v>
      </c>
      <c r="AC330" s="30">
        <v>241.21</v>
      </c>
      <c r="AD330" s="30">
        <v>199.8</v>
      </c>
      <c r="AE330" s="30">
        <v>381.57</v>
      </c>
      <c r="AF330" s="30">
        <v>509.42</v>
      </c>
      <c r="AG330" s="30">
        <v>366.79</v>
      </c>
      <c r="AH330" s="30">
        <v>1793.29</v>
      </c>
      <c r="AI330" s="30">
        <v>1086.0999999999999</v>
      </c>
      <c r="AJ330" s="30">
        <v>699.45</v>
      </c>
      <c r="AK330" s="30">
        <v>608.75</v>
      </c>
      <c r="AL330" s="30">
        <v>929.85</v>
      </c>
      <c r="AM330" s="30">
        <v>1180.93</v>
      </c>
      <c r="AN330" s="30">
        <v>1043.05</v>
      </c>
      <c r="AO330" s="30">
        <v>342.24</v>
      </c>
      <c r="AP330" s="30">
        <v>1043.6400000000001</v>
      </c>
      <c r="AQ330" s="30">
        <v>2272.34</v>
      </c>
      <c r="AR330" s="30">
        <v>1330.98</v>
      </c>
      <c r="AS330" s="30">
        <v>387.8</v>
      </c>
      <c r="AT330" s="30">
        <v>482.54</v>
      </c>
      <c r="AU330" s="30">
        <v>7938.99</v>
      </c>
      <c r="AV330" s="30">
        <v>4542.3900000000003</v>
      </c>
      <c r="AW330" s="30">
        <v>4272.12</v>
      </c>
      <c r="AX330" s="30">
        <v>4547.6499999999996</v>
      </c>
      <c r="AY330" s="30">
        <v>1114.1500000000001</v>
      </c>
      <c r="AZ330" s="30">
        <v>3589.04</v>
      </c>
      <c r="BA330" s="30">
        <v>8697.23</v>
      </c>
      <c r="BB330" s="30">
        <v>4800.54</v>
      </c>
      <c r="BC330" s="30">
        <v>862.96</v>
      </c>
      <c r="BD330" s="30">
        <v>3801.44</v>
      </c>
      <c r="BE330" s="30">
        <v>4992.6400000000003</v>
      </c>
      <c r="BF330" s="29"/>
      <c r="BG330" s="30">
        <v>3724</v>
      </c>
      <c r="BH330" s="30">
        <v>1051.1199999999999</v>
      </c>
      <c r="BI330" s="30">
        <v>2759.18</v>
      </c>
      <c r="BJ330" s="30">
        <v>5882.48</v>
      </c>
      <c r="BK330" s="30">
        <v>2060.7600000000002</v>
      </c>
      <c r="BL330" s="30">
        <v>4694.9399999999996</v>
      </c>
      <c r="BM330" s="30">
        <v>2461.11</v>
      </c>
      <c r="BN330" s="30">
        <v>1254.1099999999999</v>
      </c>
      <c r="BO330" s="30">
        <v>3776.52</v>
      </c>
      <c r="BP330" s="30">
        <v>2351.5500000000002</v>
      </c>
      <c r="BQ330" s="30">
        <v>1247.96</v>
      </c>
      <c r="BR330" s="30">
        <v>2380.6</v>
      </c>
      <c r="BS330" s="30">
        <v>360.82</v>
      </c>
      <c r="BT330" s="30">
        <v>317.2</v>
      </c>
      <c r="BU330" s="30">
        <v>2620.1999999999998</v>
      </c>
      <c r="BV330" s="30">
        <v>248.05</v>
      </c>
      <c r="BW330" s="30">
        <v>455.34</v>
      </c>
      <c r="BX330" s="30">
        <v>1646.65</v>
      </c>
      <c r="BY330" s="29"/>
      <c r="BZ330" s="29"/>
      <c r="CA330" s="29"/>
      <c r="CB330" s="29"/>
      <c r="CC330" s="30">
        <v>1049.3</v>
      </c>
      <c r="CD330" s="30">
        <v>652.24</v>
      </c>
      <c r="CE330" s="30">
        <v>187.48</v>
      </c>
      <c r="CF330" s="30">
        <v>148.75</v>
      </c>
      <c r="CG330" s="30">
        <v>451.89</v>
      </c>
    </row>
    <row r="331" spans="1:85" x14ac:dyDescent="0.3">
      <c r="A331" s="25" t="s">
        <v>404</v>
      </c>
      <c r="B331" s="30">
        <v>129389.41</v>
      </c>
      <c r="C331" s="29"/>
      <c r="D331" s="30">
        <v>3622.47</v>
      </c>
      <c r="E331" s="30">
        <v>11152.95</v>
      </c>
      <c r="F331" s="30">
        <v>18539.79</v>
      </c>
      <c r="G331" s="30">
        <v>8646.43</v>
      </c>
      <c r="H331" s="30">
        <v>9325.7000000000007</v>
      </c>
      <c r="I331" s="30">
        <v>4754.68</v>
      </c>
      <c r="J331" s="30">
        <v>13809.41</v>
      </c>
      <c r="K331" s="30">
        <v>15351.91</v>
      </c>
      <c r="L331" s="30">
        <v>3748.31</v>
      </c>
      <c r="M331" s="30">
        <v>11995.39</v>
      </c>
      <c r="N331" s="30">
        <v>8613.89</v>
      </c>
      <c r="O331" s="30">
        <v>3767.8</v>
      </c>
      <c r="P331" s="30">
        <v>6954.8</v>
      </c>
      <c r="Q331" s="30">
        <v>5169.95</v>
      </c>
      <c r="R331" s="29"/>
      <c r="S331" s="29"/>
      <c r="T331" s="29"/>
      <c r="U331" s="30">
        <v>1726.55</v>
      </c>
      <c r="V331" s="30">
        <v>796.41</v>
      </c>
      <c r="W331" s="29"/>
      <c r="X331" s="30">
        <v>3473.09</v>
      </c>
      <c r="Y331" s="30">
        <v>65.790000000000006</v>
      </c>
      <c r="Z331" s="30">
        <v>83.58</v>
      </c>
      <c r="AA331" s="30">
        <v>11152.95</v>
      </c>
      <c r="AB331" s="30">
        <v>2626.26</v>
      </c>
      <c r="AC331" s="30">
        <v>253.61</v>
      </c>
      <c r="AD331" s="30">
        <v>211.73</v>
      </c>
      <c r="AE331" s="30">
        <v>411.88</v>
      </c>
      <c r="AF331" s="30">
        <v>555.1</v>
      </c>
      <c r="AG331" s="30">
        <v>384.08</v>
      </c>
      <c r="AH331" s="30">
        <v>1890.87</v>
      </c>
      <c r="AI331" s="30">
        <v>1155.6500000000001</v>
      </c>
      <c r="AJ331" s="30">
        <v>764.05</v>
      </c>
      <c r="AK331" s="30">
        <v>641.1</v>
      </c>
      <c r="AL331" s="30">
        <v>953.91</v>
      </c>
      <c r="AM331" s="30">
        <v>1274.3800000000001</v>
      </c>
      <c r="AN331" s="30">
        <v>1101.83</v>
      </c>
      <c r="AO331" s="30">
        <v>365.32</v>
      </c>
      <c r="AP331" s="30">
        <v>1104.2</v>
      </c>
      <c r="AQ331" s="30">
        <v>2494.4699999999998</v>
      </c>
      <c r="AR331" s="30">
        <v>1428.24</v>
      </c>
      <c r="AS331" s="30">
        <v>412.43</v>
      </c>
      <c r="AT331" s="30">
        <v>510.69</v>
      </c>
      <c r="AU331" s="30">
        <v>8646.43</v>
      </c>
      <c r="AV331" s="30">
        <v>4843.99</v>
      </c>
      <c r="AW331" s="30">
        <v>4481.71</v>
      </c>
      <c r="AX331" s="30">
        <v>4754.68</v>
      </c>
      <c r="AY331" s="30">
        <v>1159.9100000000001</v>
      </c>
      <c r="AZ331" s="30">
        <v>3683.15</v>
      </c>
      <c r="BA331" s="30">
        <v>8966.35</v>
      </c>
      <c r="BB331" s="30">
        <v>4804.99</v>
      </c>
      <c r="BC331" s="30">
        <v>892.46</v>
      </c>
      <c r="BD331" s="30">
        <v>4060.99</v>
      </c>
      <c r="BE331" s="30">
        <v>5188.6400000000003</v>
      </c>
      <c r="BF331" s="29"/>
      <c r="BG331" s="30">
        <v>3748.31</v>
      </c>
      <c r="BH331" s="30">
        <v>1099.0899999999999</v>
      </c>
      <c r="BI331" s="30">
        <v>2926.28</v>
      </c>
      <c r="BJ331" s="30">
        <v>5849.33</v>
      </c>
      <c r="BK331" s="30">
        <v>2120.6999999999998</v>
      </c>
      <c r="BL331" s="30">
        <v>4896.51</v>
      </c>
      <c r="BM331" s="30">
        <v>2439.4299999999998</v>
      </c>
      <c r="BN331" s="30">
        <v>1277.96</v>
      </c>
      <c r="BO331" s="30">
        <v>3767.8</v>
      </c>
      <c r="BP331" s="30">
        <v>2417.2199999999998</v>
      </c>
      <c r="BQ331" s="30">
        <v>1298.69</v>
      </c>
      <c r="BR331" s="30">
        <v>2539.7800000000002</v>
      </c>
      <c r="BS331" s="30">
        <v>364.39</v>
      </c>
      <c r="BT331" s="30">
        <v>334.72</v>
      </c>
      <c r="BU331" s="30">
        <v>2783.55</v>
      </c>
      <c r="BV331" s="30">
        <v>248.02</v>
      </c>
      <c r="BW331" s="30">
        <v>471.54</v>
      </c>
      <c r="BX331" s="30">
        <v>1666.84</v>
      </c>
      <c r="BY331" s="29"/>
      <c r="BZ331" s="29"/>
      <c r="CA331" s="29"/>
      <c r="CB331" s="29"/>
      <c r="CC331" s="30">
        <v>1060.08</v>
      </c>
      <c r="CD331" s="30">
        <v>666.46</v>
      </c>
      <c r="CE331" s="30">
        <v>187.54</v>
      </c>
      <c r="CF331" s="30">
        <v>159.30000000000001</v>
      </c>
      <c r="CG331" s="30">
        <v>449.57</v>
      </c>
    </row>
    <row r="332" spans="1:85" x14ac:dyDescent="0.3">
      <c r="A332" s="25" t="s">
        <v>405</v>
      </c>
      <c r="B332" s="30">
        <v>129539.49</v>
      </c>
      <c r="C332" s="29"/>
      <c r="D332" s="30">
        <v>3631.37</v>
      </c>
      <c r="E332" s="30">
        <v>10999.21</v>
      </c>
      <c r="F332" s="30">
        <v>19209.21</v>
      </c>
      <c r="G332" s="30">
        <v>8773.99</v>
      </c>
      <c r="H332" s="30">
        <v>9103.19</v>
      </c>
      <c r="I332" s="30">
        <v>4682.79</v>
      </c>
      <c r="J332" s="30">
        <v>14062.99</v>
      </c>
      <c r="K332" s="30">
        <v>15044.77</v>
      </c>
      <c r="L332" s="30">
        <v>3683.05</v>
      </c>
      <c r="M332" s="30">
        <v>11915.7</v>
      </c>
      <c r="N332" s="30">
        <v>8500.94</v>
      </c>
      <c r="O332" s="30">
        <v>3720.41</v>
      </c>
      <c r="P332" s="30">
        <v>6978.57</v>
      </c>
      <c r="Q332" s="30">
        <v>5315.07</v>
      </c>
      <c r="R332" s="29"/>
      <c r="S332" s="29"/>
      <c r="T332" s="29"/>
      <c r="U332" s="30">
        <v>1717.45</v>
      </c>
      <c r="V332" s="30">
        <v>796.09</v>
      </c>
      <c r="W332" s="29"/>
      <c r="X332" s="30">
        <v>3478.67</v>
      </c>
      <c r="Y332" s="30">
        <v>65.58</v>
      </c>
      <c r="Z332" s="30">
        <v>87.11</v>
      </c>
      <c r="AA332" s="30">
        <v>10999.21</v>
      </c>
      <c r="AB332" s="30">
        <v>2719.21</v>
      </c>
      <c r="AC332" s="30">
        <v>268.72000000000003</v>
      </c>
      <c r="AD332" s="30">
        <v>219.8</v>
      </c>
      <c r="AE332" s="30">
        <v>447.82</v>
      </c>
      <c r="AF332" s="30">
        <v>592.94000000000005</v>
      </c>
      <c r="AG332" s="30">
        <v>390.44</v>
      </c>
      <c r="AH332" s="30">
        <v>1945</v>
      </c>
      <c r="AI332" s="30">
        <v>1184.67</v>
      </c>
      <c r="AJ332" s="30">
        <v>811.67</v>
      </c>
      <c r="AK332" s="30">
        <v>661.36</v>
      </c>
      <c r="AL332" s="30">
        <v>962.45</v>
      </c>
      <c r="AM332" s="30">
        <v>1334.17</v>
      </c>
      <c r="AN332" s="30">
        <v>1122.57</v>
      </c>
      <c r="AO332" s="30">
        <v>384.9</v>
      </c>
      <c r="AP332" s="30">
        <v>1127.01</v>
      </c>
      <c r="AQ332" s="30">
        <v>2636.02</v>
      </c>
      <c r="AR332" s="30">
        <v>1445.13</v>
      </c>
      <c r="AS332" s="30">
        <v>433.49</v>
      </c>
      <c r="AT332" s="30">
        <v>521.82000000000005</v>
      </c>
      <c r="AU332" s="30">
        <v>8773.99</v>
      </c>
      <c r="AV332" s="30">
        <v>4768.53</v>
      </c>
      <c r="AW332" s="30">
        <v>4334.66</v>
      </c>
      <c r="AX332" s="30">
        <v>4682.79</v>
      </c>
      <c r="AY332" s="30">
        <v>1175.6300000000001</v>
      </c>
      <c r="AZ332" s="30">
        <v>3773.65</v>
      </c>
      <c r="BA332" s="30">
        <v>9113.7099999999991</v>
      </c>
      <c r="BB332" s="30">
        <v>4797.6499999999996</v>
      </c>
      <c r="BC332" s="30">
        <v>894.19</v>
      </c>
      <c r="BD332" s="30">
        <v>3987.26</v>
      </c>
      <c r="BE332" s="30">
        <v>4947.68</v>
      </c>
      <c r="BF332" s="29"/>
      <c r="BG332" s="30">
        <v>3683.05</v>
      </c>
      <c r="BH332" s="30">
        <v>1130.1099999999999</v>
      </c>
      <c r="BI332" s="30">
        <v>2997.23</v>
      </c>
      <c r="BJ332" s="30">
        <v>5712.11</v>
      </c>
      <c r="BK332" s="30">
        <v>2076.2600000000002</v>
      </c>
      <c r="BL332" s="30">
        <v>4903.1899999999996</v>
      </c>
      <c r="BM332" s="30">
        <v>2344.1799999999998</v>
      </c>
      <c r="BN332" s="30">
        <v>1253.56</v>
      </c>
      <c r="BO332" s="30">
        <v>3720.41</v>
      </c>
      <c r="BP332" s="30">
        <v>2431.4299999999998</v>
      </c>
      <c r="BQ332" s="30">
        <v>1338.14</v>
      </c>
      <c r="BR332" s="30">
        <v>2503.37</v>
      </c>
      <c r="BS332" s="30">
        <v>365.13</v>
      </c>
      <c r="BT332" s="30">
        <v>340.51</v>
      </c>
      <c r="BU332" s="30">
        <v>2958.74</v>
      </c>
      <c r="BV332" s="30">
        <v>245.21</v>
      </c>
      <c r="BW332" s="30">
        <v>449.87</v>
      </c>
      <c r="BX332" s="30">
        <v>1661.25</v>
      </c>
      <c r="BY332" s="29"/>
      <c r="BZ332" s="29"/>
      <c r="CA332" s="29"/>
      <c r="CB332" s="29"/>
      <c r="CC332" s="30">
        <v>1047.8399999999999</v>
      </c>
      <c r="CD332" s="30">
        <v>669.62</v>
      </c>
      <c r="CE332" s="30">
        <v>183.63</v>
      </c>
      <c r="CF332" s="30">
        <v>166.2</v>
      </c>
      <c r="CG332" s="30">
        <v>446.25</v>
      </c>
    </row>
    <row r="333" spans="1:85" x14ac:dyDescent="0.3">
      <c r="A333" s="25" t="s">
        <v>406</v>
      </c>
      <c r="B333" s="30">
        <v>135670.66</v>
      </c>
      <c r="C333" s="29"/>
      <c r="D333" s="30">
        <v>4031.94</v>
      </c>
      <c r="E333" s="30">
        <v>11550.55</v>
      </c>
      <c r="F333" s="30">
        <v>19989.099999999999</v>
      </c>
      <c r="G333" s="30">
        <v>9397.69</v>
      </c>
      <c r="H333" s="30">
        <v>9738.8700000000008</v>
      </c>
      <c r="I333" s="30">
        <v>4976.7</v>
      </c>
      <c r="J333" s="30">
        <v>14845.08</v>
      </c>
      <c r="K333" s="30">
        <v>15880.53</v>
      </c>
      <c r="L333" s="30">
        <v>4005.04</v>
      </c>
      <c r="M333" s="30">
        <v>11745.73</v>
      </c>
      <c r="N333" s="30">
        <v>8746.67</v>
      </c>
      <c r="O333" s="30">
        <v>3993.49</v>
      </c>
      <c r="P333" s="30">
        <v>7134.93</v>
      </c>
      <c r="Q333" s="30">
        <v>5493.44</v>
      </c>
      <c r="R333" s="29"/>
      <c r="S333" s="29"/>
      <c r="T333" s="29"/>
      <c r="U333" s="30">
        <v>1827.57</v>
      </c>
      <c r="V333" s="30">
        <v>820.65</v>
      </c>
      <c r="W333" s="29"/>
      <c r="X333" s="30">
        <v>3868.74</v>
      </c>
      <c r="Y333" s="30">
        <v>69.84</v>
      </c>
      <c r="Z333" s="30">
        <v>93.36</v>
      </c>
      <c r="AA333" s="30">
        <v>11550.55</v>
      </c>
      <c r="AB333" s="30">
        <v>2873.67</v>
      </c>
      <c r="AC333" s="30">
        <v>281.27999999999997</v>
      </c>
      <c r="AD333" s="30">
        <v>228.99</v>
      </c>
      <c r="AE333" s="30">
        <v>471.98</v>
      </c>
      <c r="AF333" s="30">
        <v>623.83000000000004</v>
      </c>
      <c r="AG333" s="30">
        <v>408.16</v>
      </c>
      <c r="AH333" s="30">
        <v>2019.78</v>
      </c>
      <c r="AI333" s="30">
        <v>1212.1099999999999</v>
      </c>
      <c r="AJ333" s="30">
        <v>844.45</v>
      </c>
      <c r="AK333" s="30">
        <v>689.58</v>
      </c>
      <c r="AL333" s="30">
        <v>1011.25</v>
      </c>
      <c r="AM333" s="30">
        <v>1383.78</v>
      </c>
      <c r="AN333" s="30">
        <v>1156.3800000000001</v>
      </c>
      <c r="AO333" s="30">
        <v>398.71</v>
      </c>
      <c r="AP333" s="30">
        <v>1165.23</v>
      </c>
      <c r="AQ333" s="30">
        <v>2751.55</v>
      </c>
      <c r="AR333" s="30">
        <v>1485.91</v>
      </c>
      <c r="AS333" s="30">
        <v>451.76</v>
      </c>
      <c r="AT333" s="30">
        <v>530.67999999999995</v>
      </c>
      <c r="AU333" s="30">
        <v>9397.69</v>
      </c>
      <c r="AV333" s="30">
        <v>5108.51</v>
      </c>
      <c r="AW333" s="30">
        <v>4630.3599999999997</v>
      </c>
      <c r="AX333" s="30">
        <v>4976.7</v>
      </c>
      <c r="AY333" s="30">
        <v>1232.02</v>
      </c>
      <c r="AZ333" s="30">
        <v>3943.69</v>
      </c>
      <c r="BA333" s="30">
        <v>9669.3799999999992</v>
      </c>
      <c r="BB333" s="30">
        <v>5148.6099999999997</v>
      </c>
      <c r="BC333" s="30">
        <v>953.02</v>
      </c>
      <c r="BD333" s="30">
        <v>4101.8599999999997</v>
      </c>
      <c r="BE333" s="30">
        <v>5270.68</v>
      </c>
      <c r="BF333" s="29"/>
      <c r="BG333" s="30">
        <v>4005.04</v>
      </c>
      <c r="BH333" s="30">
        <v>1160.48</v>
      </c>
      <c r="BI333" s="30">
        <v>3132.86</v>
      </c>
      <c r="BJ333" s="30">
        <v>5354.24</v>
      </c>
      <c r="BK333" s="30">
        <v>2098.15</v>
      </c>
      <c r="BL333" s="30">
        <v>4939.1000000000004</v>
      </c>
      <c r="BM333" s="30">
        <v>2510.39</v>
      </c>
      <c r="BN333" s="30">
        <v>1297.18</v>
      </c>
      <c r="BO333" s="30">
        <v>3993.49</v>
      </c>
      <c r="BP333" s="30">
        <v>2494.86</v>
      </c>
      <c r="BQ333" s="30">
        <v>1394.37</v>
      </c>
      <c r="BR333" s="30">
        <v>2515.58</v>
      </c>
      <c r="BS333" s="30">
        <v>375.6</v>
      </c>
      <c r="BT333" s="30">
        <v>354.53</v>
      </c>
      <c r="BU333" s="30">
        <v>3025.83</v>
      </c>
      <c r="BV333" s="30">
        <v>248.27</v>
      </c>
      <c r="BW333" s="30">
        <v>471.82</v>
      </c>
      <c r="BX333" s="30">
        <v>1747.52</v>
      </c>
      <c r="BY333" s="29"/>
      <c r="BZ333" s="29"/>
      <c r="CA333" s="29"/>
      <c r="CB333" s="29"/>
      <c r="CC333" s="30">
        <v>1097.7</v>
      </c>
      <c r="CD333" s="30">
        <v>729.87</v>
      </c>
      <c r="CE333" s="30">
        <v>192.36</v>
      </c>
      <c r="CF333" s="30">
        <v>171.85</v>
      </c>
      <c r="CG333" s="30">
        <v>456.45</v>
      </c>
    </row>
    <row r="334" spans="1:85" x14ac:dyDescent="0.3">
      <c r="A334" s="25" t="s">
        <v>407</v>
      </c>
      <c r="B334" s="30">
        <v>130159.11</v>
      </c>
      <c r="C334" s="29"/>
      <c r="D334" s="30">
        <v>3775.32</v>
      </c>
      <c r="E334" s="30">
        <v>11226.24</v>
      </c>
      <c r="F334" s="30">
        <v>19291.150000000001</v>
      </c>
      <c r="G334" s="30">
        <v>9150.5400000000009</v>
      </c>
      <c r="H334" s="30">
        <v>9435.92</v>
      </c>
      <c r="I334" s="30">
        <v>4850.82</v>
      </c>
      <c r="J334" s="30">
        <v>14356.08</v>
      </c>
      <c r="K334" s="30">
        <v>15298.4</v>
      </c>
      <c r="L334" s="30">
        <v>3911.47</v>
      </c>
      <c r="M334" s="30">
        <v>10416.15</v>
      </c>
      <c r="N334" s="30">
        <v>8368.48</v>
      </c>
      <c r="O334" s="30">
        <v>3862.1</v>
      </c>
      <c r="P334" s="30">
        <v>6866.33</v>
      </c>
      <c r="Q334" s="30">
        <v>5356.8</v>
      </c>
      <c r="R334" s="29"/>
      <c r="S334" s="29"/>
      <c r="T334" s="29"/>
      <c r="U334" s="30">
        <v>1758.38</v>
      </c>
      <c r="V334" s="30">
        <v>784.22</v>
      </c>
      <c r="W334" s="29"/>
      <c r="X334" s="30">
        <v>3612.12</v>
      </c>
      <c r="Y334" s="30">
        <v>70.92</v>
      </c>
      <c r="Z334" s="30">
        <v>92.29</v>
      </c>
      <c r="AA334" s="30">
        <v>11226.24</v>
      </c>
      <c r="AB334" s="30">
        <v>2772.86</v>
      </c>
      <c r="AC334" s="30">
        <v>275.83999999999997</v>
      </c>
      <c r="AD334" s="30">
        <v>220.37</v>
      </c>
      <c r="AE334" s="30">
        <v>467.97</v>
      </c>
      <c r="AF334" s="30">
        <v>605.47</v>
      </c>
      <c r="AG334" s="30">
        <v>386.98</v>
      </c>
      <c r="AH334" s="30">
        <v>1927.89</v>
      </c>
      <c r="AI334" s="30">
        <v>1167.05</v>
      </c>
      <c r="AJ334" s="30">
        <v>814.56</v>
      </c>
      <c r="AK334" s="30">
        <v>662.75</v>
      </c>
      <c r="AL334" s="30">
        <v>956.66</v>
      </c>
      <c r="AM334" s="30">
        <v>1336.27</v>
      </c>
      <c r="AN334" s="30">
        <v>1100.6099999999999</v>
      </c>
      <c r="AO334" s="30">
        <v>381.23</v>
      </c>
      <c r="AP334" s="30">
        <v>1128.58</v>
      </c>
      <c r="AQ334" s="30">
        <v>2702.19</v>
      </c>
      <c r="AR334" s="30">
        <v>1438.95</v>
      </c>
      <c r="AS334" s="30">
        <v>431.72</v>
      </c>
      <c r="AT334" s="30">
        <v>513.23</v>
      </c>
      <c r="AU334" s="30">
        <v>9150.5400000000009</v>
      </c>
      <c r="AV334" s="30">
        <v>4951.76</v>
      </c>
      <c r="AW334" s="30">
        <v>4484.1499999999996</v>
      </c>
      <c r="AX334" s="30">
        <v>4850.82</v>
      </c>
      <c r="AY334" s="30">
        <v>1204.43</v>
      </c>
      <c r="AZ334" s="30">
        <v>3808.37</v>
      </c>
      <c r="BA334" s="30">
        <v>9343.2800000000007</v>
      </c>
      <c r="BB334" s="30">
        <v>4969.8999999999996</v>
      </c>
      <c r="BC334" s="30">
        <v>926.41</v>
      </c>
      <c r="BD334" s="30">
        <v>3938.15</v>
      </c>
      <c r="BE334" s="30">
        <v>5096.34</v>
      </c>
      <c r="BF334" s="29"/>
      <c r="BG334" s="30">
        <v>3911.47</v>
      </c>
      <c r="BH334" s="30">
        <v>1129.92</v>
      </c>
      <c r="BI334" s="30">
        <v>3029.46</v>
      </c>
      <c r="BJ334" s="30">
        <v>4261.71</v>
      </c>
      <c r="BK334" s="30">
        <v>1995.06</v>
      </c>
      <c r="BL334" s="30">
        <v>4702.32</v>
      </c>
      <c r="BM334" s="30">
        <v>2409.04</v>
      </c>
      <c r="BN334" s="30">
        <v>1257.1199999999999</v>
      </c>
      <c r="BO334" s="30">
        <v>3862.1</v>
      </c>
      <c r="BP334" s="30">
        <v>2395.34</v>
      </c>
      <c r="BQ334" s="30">
        <v>1368.17</v>
      </c>
      <c r="BR334" s="30">
        <v>2397.65</v>
      </c>
      <c r="BS334" s="30">
        <v>358.74</v>
      </c>
      <c r="BT334" s="30">
        <v>346.42</v>
      </c>
      <c r="BU334" s="30">
        <v>2986.57</v>
      </c>
      <c r="BV334" s="30">
        <v>237.06</v>
      </c>
      <c r="BW334" s="30">
        <v>456.8</v>
      </c>
      <c r="BX334" s="30">
        <v>1676.36</v>
      </c>
      <c r="BY334" s="29"/>
      <c r="BZ334" s="29"/>
      <c r="CA334" s="29"/>
      <c r="CB334" s="29"/>
      <c r="CC334" s="30">
        <v>1047.3900000000001</v>
      </c>
      <c r="CD334" s="30">
        <v>710.99</v>
      </c>
      <c r="CE334" s="30">
        <v>185.36</v>
      </c>
      <c r="CF334" s="30">
        <v>165.91</v>
      </c>
      <c r="CG334" s="30">
        <v>432.95</v>
      </c>
    </row>
    <row r="335" spans="1:85" x14ac:dyDescent="0.3">
      <c r="A335" s="25" t="s">
        <v>408</v>
      </c>
      <c r="B335" s="30">
        <v>130989.09</v>
      </c>
      <c r="C335" s="29"/>
      <c r="D335" s="30">
        <v>3774.45</v>
      </c>
      <c r="E335" s="30">
        <v>11316.8</v>
      </c>
      <c r="F335" s="30">
        <v>18858.21</v>
      </c>
      <c r="G335" s="30">
        <v>9125.7000000000007</v>
      </c>
      <c r="H335" s="30">
        <v>9554.43</v>
      </c>
      <c r="I335" s="30">
        <v>4890.66</v>
      </c>
      <c r="J335" s="30">
        <v>14636.82</v>
      </c>
      <c r="K335" s="30">
        <v>15524.8</v>
      </c>
      <c r="L335" s="30">
        <v>4103.66</v>
      </c>
      <c r="M335" s="30">
        <v>10370.26</v>
      </c>
      <c r="N335" s="30">
        <v>8492.0300000000007</v>
      </c>
      <c r="O335" s="30">
        <v>4033.86</v>
      </c>
      <c r="P335" s="30">
        <v>6945.81</v>
      </c>
      <c r="Q335" s="30">
        <v>5272.52</v>
      </c>
      <c r="R335" s="29"/>
      <c r="S335" s="29"/>
      <c r="T335" s="29"/>
      <c r="U335" s="30">
        <v>1792.83</v>
      </c>
      <c r="V335" s="30">
        <v>789.06</v>
      </c>
      <c r="W335" s="29"/>
      <c r="X335" s="30">
        <v>3611.11</v>
      </c>
      <c r="Y335" s="30">
        <v>69.64</v>
      </c>
      <c r="Z335" s="30">
        <v>93.7</v>
      </c>
      <c r="AA335" s="30">
        <v>11316.8</v>
      </c>
      <c r="AB335" s="30">
        <v>2666.86</v>
      </c>
      <c r="AC335" s="30">
        <v>271.99</v>
      </c>
      <c r="AD335" s="30">
        <v>212.68</v>
      </c>
      <c r="AE335" s="30">
        <v>457.33</v>
      </c>
      <c r="AF335" s="30">
        <v>584.83000000000004</v>
      </c>
      <c r="AG335" s="30">
        <v>383.02</v>
      </c>
      <c r="AH335" s="30">
        <v>1871.38</v>
      </c>
      <c r="AI335" s="30">
        <v>1147.51</v>
      </c>
      <c r="AJ335" s="30">
        <v>779.31</v>
      </c>
      <c r="AK335" s="30">
        <v>649.45000000000005</v>
      </c>
      <c r="AL335" s="30">
        <v>928.99</v>
      </c>
      <c r="AM335" s="30">
        <v>1297.6300000000001</v>
      </c>
      <c r="AN335" s="30">
        <v>1079.6600000000001</v>
      </c>
      <c r="AO335" s="30">
        <v>363.02</v>
      </c>
      <c r="AP335" s="30">
        <v>1115.27</v>
      </c>
      <c r="AQ335" s="30">
        <v>2685.24</v>
      </c>
      <c r="AR335" s="30">
        <v>1451.46</v>
      </c>
      <c r="AS335" s="30">
        <v>412.92</v>
      </c>
      <c r="AT335" s="30">
        <v>499.65</v>
      </c>
      <c r="AU335" s="30">
        <v>9125.7000000000007</v>
      </c>
      <c r="AV335" s="30">
        <v>4998.7</v>
      </c>
      <c r="AW335" s="30">
        <v>4555.7299999999996</v>
      </c>
      <c r="AX335" s="30">
        <v>4890.66</v>
      </c>
      <c r="AY335" s="30">
        <v>1248.78</v>
      </c>
      <c r="AZ335" s="30">
        <v>3805.31</v>
      </c>
      <c r="BA335" s="30">
        <v>9582.73</v>
      </c>
      <c r="BB335" s="30">
        <v>5078.76</v>
      </c>
      <c r="BC335" s="30">
        <v>930.94</v>
      </c>
      <c r="BD335" s="30">
        <v>3915.11</v>
      </c>
      <c r="BE335" s="30">
        <v>5234.05</v>
      </c>
      <c r="BF335" s="29"/>
      <c r="BG335" s="30">
        <v>4103.66</v>
      </c>
      <c r="BH335" s="30">
        <v>1127.8699999999999</v>
      </c>
      <c r="BI335" s="30">
        <v>2977.37</v>
      </c>
      <c r="BJ335" s="30">
        <v>4229.78</v>
      </c>
      <c r="BK335" s="30">
        <v>2035.24</v>
      </c>
      <c r="BL335" s="30">
        <v>4684.32</v>
      </c>
      <c r="BM335" s="30">
        <v>2480.64</v>
      </c>
      <c r="BN335" s="30">
        <v>1327.08</v>
      </c>
      <c r="BO335" s="30">
        <v>4033.86</v>
      </c>
      <c r="BP335" s="30">
        <v>2416.31</v>
      </c>
      <c r="BQ335" s="30">
        <v>1393.76</v>
      </c>
      <c r="BR335" s="30">
        <v>2402.2199999999998</v>
      </c>
      <c r="BS335" s="30">
        <v>378.55</v>
      </c>
      <c r="BT335" s="30">
        <v>354.98</v>
      </c>
      <c r="BU335" s="30">
        <v>2848.7</v>
      </c>
      <c r="BV335" s="30">
        <v>241.99</v>
      </c>
      <c r="BW335" s="30">
        <v>458.38</v>
      </c>
      <c r="BX335" s="30">
        <v>1723.45</v>
      </c>
      <c r="BY335" s="29"/>
      <c r="BZ335" s="29"/>
      <c r="CA335" s="29"/>
      <c r="CB335" s="29"/>
      <c r="CC335" s="30">
        <v>1063.78</v>
      </c>
      <c r="CD335" s="30">
        <v>729.06</v>
      </c>
      <c r="CE335" s="30">
        <v>193.55</v>
      </c>
      <c r="CF335" s="30">
        <v>167.46</v>
      </c>
      <c r="CG335" s="30">
        <v>428.05</v>
      </c>
    </row>
    <row r="336" spans="1:85" x14ac:dyDescent="0.3">
      <c r="A336" s="25" t="s">
        <v>409</v>
      </c>
      <c r="B336" s="30">
        <v>131197.73000000001</v>
      </c>
      <c r="C336" s="29"/>
      <c r="D336" s="30">
        <v>3779.55</v>
      </c>
      <c r="E336" s="30">
        <v>11370.12</v>
      </c>
      <c r="F336" s="30">
        <v>18405.009999999998</v>
      </c>
      <c r="G336" s="30">
        <v>9135.9500000000007</v>
      </c>
      <c r="H336" s="30">
        <v>9753.19</v>
      </c>
      <c r="I336" s="30">
        <v>5059.18</v>
      </c>
      <c r="J336" s="30">
        <v>14570.37</v>
      </c>
      <c r="K336" s="30">
        <v>15926.95</v>
      </c>
      <c r="L336" s="30">
        <v>4135.38</v>
      </c>
      <c r="M336" s="30">
        <v>10176.540000000001</v>
      </c>
      <c r="N336" s="30">
        <v>8433.0300000000007</v>
      </c>
      <c r="O336" s="30">
        <v>4037.04</v>
      </c>
      <c r="P336" s="30">
        <v>6929.73</v>
      </c>
      <c r="Q336" s="30">
        <v>5332.8</v>
      </c>
      <c r="R336" s="29"/>
      <c r="S336" s="29"/>
      <c r="T336" s="29"/>
      <c r="U336" s="30">
        <v>1817.19</v>
      </c>
      <c r="V336" s="30">
        <v>791.94</v>
      </c>
      <c r="W336" s="29"/>
      <c r="X336" s="30">
        <v>3613.21</v>
      </c>
      <c r="Y336" s="30">
        <v>70.52</v>
      </c>
      <c r="Z336" s="30">
        <v>95.82</v>
      </c>
      <c r="AA336" s="30">
        <v>11370.12</v>
      </c>
      <c r="AB336" s="30">
        <v>2503.59</v>
      </c>
      <c r="AC336" s="30">
        <v>280.16000000000003</v>
      </c>
      <c r="AD336" s="30">
        <v>206.24</v>
      </c>
      <c r="AE336" s="30">
        <v>477.01</v>
      </c>
      <c r="AF336" s="30">
        <v>577.08000000000004</v>
      </c>
      <c r="AG336" s="30">
        <v>373.4</v>
      </c>
      <c r="AH336" s="30">
        <v>1812.92</v>
      </c>
      <c r="AI336" s="30">
        <v>1126.23</v>
      </c>
      <c r="AJ336" s="30">
        <v>744.51</v>
      </c>
      <c r="AK336" s="30">
        <v>647.66</v>
      </c>
      <c r="AL336" s="30">
        <v>895.29</v>
      </c>
      <c r="AM336" s="30">
        <v>1253.1099999999999</v>
      </c>
      <c r="AN336" s="30">
        <v>1063.42</v>
      </c>
      <c r="AO336" s="30">
        <v>347.19</v>
      </c>
      <c r="AP336" s="30">
        <v>1104.05</v>
      </c>
      <c r="AQ336" s="30">
        <v>2651.99</v>
      </c>
      <c r="AR336" s="30">
        <v>1446.38</v>
      </c>
      <c r="AS336" s="30">
        <v>398.84</v>
      </c>
      <c r="AT336" s="30">
        <v>495.93</v>
      </c>
      <c r="AU336" s="30">
        <v>9135.9500000000007</v>
      </c>
      <c r="AV336" s="30">
        <v>5075.8</v>
      </c>
      <c r="AW336" s="30">
        <v>4677.3900000000003</v>
      </c>
      <c r="AX336" s="30">
        <v>5059.18</v>
      </c>
      <c r="AY336" s="30">
        <v>1251.68</v>
      </c>
      <c r="AZ336" s="30">
        <v>3780.65</v>
      </c>
      <c r="BA336" s="30">
        <v>9538.0400000000009</v>
      </c>
      <c r="BB336" s="30">
        <v>5170.79</v>
      </c>
      <c r="BC336" s="30">
        <v>1034.58</v>
      </c>
      <c r="BD336" s="30">
        <v>4005.04</v>
      </c>
      <c r="BE336" s="30">
        <v>5345.33</v>
      </c>
      <c r="BF336" s="29"/>
      <c r="BG336" s="30">
        <v>4135.38</v>
      </c>
      <c r="BH336" s="30">
        <v>1104.47</v>
      </c>
      <c r="BI336" s="30">
        <v>2903.54</v>
      </c>
      <c r="BJ336" s="30">
        <v>4160.8599999999997</v>
      </c>
      <c r="BK336" s="30">
        <v>2007.67</v>
      </c>
      <c r="BL336" s="30">
        <v>4597.87</v>
      </c>
      <c r="BM336" s="30">
        <v>2473.23</v>
      </c>
      <c r="BN336" s="30">
        <v>1361.92</v>
      </c>
      <c r="BO336" s="30">
        <v>4037.04</v>
      </c>
      <c r="BP336" s="30">
        <v>2397.11</v>
      </c>
      <c r="BQ336" s="30">
        <v>1411.43</v>
      </c>
      <c r="BR336" s="30">
        <v>2380.42</v>
      </c>
      <c r="BS336" s="30">
        <v>380.63</v>
      </c>
      <c r="BT336" s="30">
        <v>360.14</v>
      </c>
      <c r="BU336" s="30">
        <v>2863.18</v>
      </c>
      <c r="BV336" s="30">
        <v>247.64</v>
      </c>
      <c r="BW336" s="30">
        <v>473.38</v>
      </c>
      <c r="BX336" s="30">
        <v>1748.61</v>
      </c>
      <c r="BY336" s="29"/>
      <c r="BZ336" s="29"/>
      <c r="CA336" s="29"/>
      <c r="CB336" s="29"/>
      <c r="CC336" s="30">
        <v>1074.18</v>
      </c>
      <c r="CD336" s="30">
        <v>743.01</v>
      </c>
      <c r="CE336" s="30">
        <v>192.34</v>
      </c>
      <c r="CF336" s="30">
        <v>165.96</v>
      </c>
      <c r="CG336" s="30">
        <v>433.63</v>
      </c>
    </row>
    <row r="337" spans="1:85" x14ac:dyDescent="0.3">
      <c r="A337" s="25" t="s">
        <v>410</v>
      </c>
      <c r="B337" s="30">
        <v>136186.75</v>
      </c>
      <c r="C337" s="29"/>
      <c r="D337" s="30">
        <v>3861.33</v>
      </c>
      <c r="E337" s="30">
        <v>11616.21</v>
      </c>
      <c r="F337" s="30">
        <v>19032.150000000001</v>
      </c>
      <c r="G337" s="30">
        <v>9578.4699999999993</v>
      </c>
      <c r="H337" s="30">
        <v>10125.33</v>
      </c>
      <c r="I337" s="30">
        <v>5215.24</v>
      </c>
      <c r="J337" s="30">
        <v>14970</v>
      </c>
      <c r="K337" s="30">
        <v>16519.66</v>
      </c>
      <c r="L337" s="30">
        <v>4246.7700000000004</v>
      </c>
      <c r="M337" s="30">
        <v>11163.95</v>
      </c>
      <c r="N337" s="30">
        <v>8770.99</v>
      </c>
      <c r="O337" s="30">
        <v>4093.44</v>
      </c>
      <c r="P337" s="30">
        <v>7223.01</v>
      </c>
      <c r="Q337" s="30">
        <v>5489.17</v>
      </c>
      <c r="R337" s="29"/>
      <c r="S337" s="29"/>
      <c r="T337" s="29"/>
      <c r="U337" s="30">
        <v>1862.71</v>
      </c>
      <c r="V337" s="30">
        <v>812.28</v>
      </c>
      <c r="W337" s="29"/>
      <c r="X337" s="30">
        <v>3692.83</v>
      </c>
      <c r="Y337" s="30">
        <v>74.39</v>
      </c>
      <c r="Z337" s="30">
        <v>94.11</v>
      </c>
      <c r="AA337" s="30">
        <v>11616.21</v>
      </c>
      <c r="AB337" s="30">
        <v>2536.33</v>
      </c>
      <c r="AC337" s="30">
        <v>290.66000000000003</v>
      </c>
      <c r="AD337" s="30">
        <v>210.93</v>
      </c>
      <c r="AE337" s="30">
        <v>500.37</v>
      </c>
      <c r="AF337" s="30">
        <v>602.55999999999995</v>
      </c>
      <c r="AG337" s="30">
        <v>385.92</v>
      </c>
      <c r="AH337" s="30">
        <v>1876.02</v>
      </c>
      <c r="AI337" s="30">
        <v>1163.0999999999999</v>
      </c>
      <c r="AJ337" s="30">
        <v>765.76</v>
      </c>
      <c r="AK337" s="30">
        <v>677.99</v>
      </c>
      <c r="AL337" s="30">
        <v>909.25</v>
      </c>
      <c r="AM337" s="30">
        <v>1293.03</v>
      </c>
      <c r="AN337" s="30">
        <v>1099.19</v>
      </c>
      <c r="AO337" s="30">
        <v>357.62</v>
      </c>
      <c r="AP337" s="30">
        <v>1137.48</v>
      </c>
      <c r="AQ337" s="30">
        <v>2791.27</v>
      </c>
      <c r="AR337" s="30">
        <v>1506.68</v>
      </c>
      <c r="AS337" s="30">
        <v>413.86</v>
      </c>
      <c r="AT337" s="30">
        <v>514.11</v>
      </c>
      <c r="AU337" s="30">
        <v>9578.4699999999993</v>
      </c>
      <c r="AV337" s="30">
        <v>5275.86</v>
      </c>
      <c r="AW337" s="30">
        <v>4849.46</v>
      </c>
      <c r="AX337" s="30">
        <v>5215.24</v>
      </c>
      <c r="AY337" s="30">
        <v>1272.1300000000001</v>
      </c>
      <c r="AZ337" s="30">
        <v>3904.96</v>
      </c>
      <c r="BA337" s="30">
        <v>9792.91</v>
      </c>
      <c r="BB337" s="30">
        <v>5276.64</v>
      </c>
      <c r="BC337" s="30">
        <v>1072.3800000000001</v>
      </c>
      <c r="BD337" s="30">
        <v>4241.3999999999996</v>
      </c>
      <c r="BE337" s="30">
        <v>5519.48</v>
      </c>
      <c r="BF337" s="29"/>
      <c r="BG337" s="30">
        <v>4246.7700000000004</v>
      </c>
      <c r="BH337" s="30">
        <v>1133.1199999999999</v>
      </c>
      <c r="BI337" s="30">
        <v>3013.08</v>
      </c>
      <c r="BJ337" s="30">
        <v>4896.24</v>
      </c>
      <c r="BK337" s="30">
        <v>2121.52</v>
      </c>
      <c r="BL337" s="30">
        <v>4837.97</v>
      </c>
      <c r="BM337" s="30">
        <v>2486.54</v>
      </c>
      <c r="BN337" s="30">
        <v>1446.47</v>
      </c>
      <c r="BO337" s="30">
        <v>4093.44</v>
      </c>
      <c r="BP337" s="30">
        <v>2540.2600000000002</v>
      </c>
      <c r="BQ337" s="30">
        <v>1489.26</v>
      </c>
      <c r="BR337" s="30">
        <v>2411.3000000000002</v>
      </c>
      <c r="BS337" s="30">
        <v>403.16</v>
      </c>
      <c r="BT337" s="30">
        <v>379.02</v>
      </c>
      <c r="BU337" s="30">
        <v>2911.04</v>
      </c>
      <c r="BV337" s="30">
        <v>262.27999999999997</v>
      </c>
      <c r="BW337" s="30">
        <v>487.72</v>
      </c>
      <c r="BX337" s="30">
        <v>1828.12</v>
      </c>
      <c r="BY337" s="29"/>
      <c r="BZ337" s="29"/>
      <c r="CA337" s="29"/>
      <c r="CB337" s="29"/>
      <c r="CC337" s="30">
        <v>1091.49</v>
      </c>
      <c r="CD337" s="30">
        <v>771.21</v>
      </c>
      <c r="CE337" s="30">
        <v>197.1</v>
      </c>
      <c r="CF337" s="30">
        <v>170.35</v>
      </c>
      <c r="CG337" s="30">
        <v>444.82</v>
      </c>
    </row>
    <row r="338" spans="1:85" x14ac:dyDescent="0.3">
      <c r="A338" s="25" t="s">
        <v>411</v>
      </c>
      <c r="B338" s="30">
        <v>129308.31</v>
      </c>
      <c r="C338" s="29"/>
      <c r="D338" s="30">
        <v>3596.2</v>
      </c>
      <c r="E338" s="30">
        <v>10866.93</v>
      </c>
      <c r="F338" s="30">
        <v>18072.75</v>
      </c>
      <c r="G338" s="30">
        <v>9116.1</v>
      </c>
      <c r="H338" s="30">
        <v>9431.31</v>
      </c>
      <c r="I338" s="30">
        <v>4896.29</v>
      </c>
      <c r="J338" s="30">
        <v>14076.23</v>
      </c>
      <c r="K338" s="30">
        <v>15271.28</v>
      </c>
      <c r="L338" s="30">
        <v>3957.65</v>
      </c>
      <c r="M338" s="30">
        <v>11644.4</v>
      </c>
      <c r="N338" s="30">
        <v>8484.06</v>
      </c>
      <c r="O338" s="30">
        <v>3745.21</v>
      </c>
      <c r="P338" s="30">
        <v>6930.94</v>
      </c>
      <c r="Q338" s="30">
        <v>5168.32</v>
      </c>
      <c r="R338" s="29"/>
      <c r="S338" s="29"/>
      <c r="T338" s="29"/>
      <c r="U338" s="30">
        <v>1748.61</v>
      </c>
      <c r="V338" s="30">
        <v>772.26</v>
      </c>
      <c r="W338" s="29"/>
      <c r="X338" s="30">
        <v>3442.71</v>
      </c>
      <c r="Y338" s="30">
        <v>68.98</v>
      </c>
      <c r="Z338" s="30">
        <v>84.5</v>
      </c>
      <c r="AA338" s="30">
        <v>10866.93</v>
      </c>
      <c r="AB338" s="30">
        <v>2378.1799999999998</v>
      </c>
      <c r="AC338" s="30">
        <v>269.88</v>
      </c>
      <c r="AD338" s="30">
        <v>200.58</v>
      </c>
      <c r="AE338" s="30">
        <v>460.67</v>
      </c>
      <c r="AF338" s="30">
        <v>576.58000000000004</v>
      </c>
      <c r="AG338" s="30">
        <v>361.81</v>
      </c>
      <c r="AH338" s="30">
        <v>1777.06</v>
      </c>
      <c r="AI338" s="30">
        <v>1105.9100000000001</v>
      </c>
      <c r="AJ338" s="30">
        <v>734.93</v>
      </c>
      <c r="AK338" s="30">
        <v>631.62</v>
      </c>
      <c r="AL338" s="30">
        <v>848.34</v>
      </c>
      <c r="AM338" s="30">
        <v>1233.6300000000001</v>
      </c>
      <c r="AN338" s="30">
        <v>1044.27</v>
      </c>
      <c r="AO338" s="30">
        <v>341.66</v>
      </c>
      <c r="AP338" s="30">
        <v>1074.04</v>
      </c>
      <c r="AQ338" s="30">
        <v>2716.04</v>
      </c>
      <c r="AR338" s="30">
        <v>1444.56</v>
      </c>
      <c r="AS338" s="30">
        <v>393.5</v>
      </c>
      <c r="AT338" s="30">
        <v>479.48</v>
      </c>
      <c r="AU338" s="30">
        <v>9116.1</v>
      </c>
      <c r="AV338" s="30">
        <v>4934.57</v>
      </c>
      <c r="AW338" s="30">
        <v>4496.74</v>
      </c>
      <c r="AX338" s="30">
        <v>4896.29</v>
      </c>
      <c r="AY338" s="30">
        <v>1196.51</v>
      </c>
      <c r="AZ338" s="30">
        <v>3686.63</v>
      </c>
      <c r="BA338" s="30">
        <v>9193.09</v>
      </c>
      <c r="BB338" s="30">
        <v>4842.49</v>
      </c>
      <c r="BC338" s="30">
        <v>982.55</v>
      </c>
      <c r="BD338" s="30">
        <v>3910.16</v>
      </c>
      <c r="BE338" s="30">
        <v>5115.8900000000003</v>
      </c>
      <c r="BF338" s="29"/>
      <c r="BG338" s="30">
        <v>3957.65</v>
      </c>
      <c r="BH338" s="30">
        <v>1089.1099999999999</v>
      </c>
      <c r="BI338" s="30">
        <v>2925.08</v>
      </c>
      <c r="BJ338" s="30">
        <v>5535.57</v>
      </c>
      <c r="BK338" s="30">
        <v>2094.64</v>
      </c>
      <c r="BL338" s="30">
        <v>4782.16</v>
      </c>
      <c r="BM338" s="30">
        <v>2271.67</v>
      </c>
      <c r="BN338" s="30">
        <v>1430.22</v>
      </c>
      <c r="BO338" s="30">
        <v>3745.21</v>
      </c>
      <c r="BP338" s="30">
        <v>2508.04</v>
      </c>
      <c r="BQ338" s="30">
        <v>1426.99</v>
      </c>
      <c r="BR338" s="30">
        <v>2227.7399999999998</v>
      </c>
      <c r="BS338" s="30">
        <v>395.53</v>
      </c>
      <c r="BT338" s="30">
        <v>372.64</v>
      </c>
      <c r="BU338" s="30">
        <v>2728.64</v>
      </c>
      <c r="BV338" s="30">
        <v>255.31</v>
      </c>
      <c r="BW338" s="30">
        <v>450.47</v>
      </c>
      <c r="BX338" s="30">
        <v>1733.9</v>
      </c>
      <c r="BY338" s="29"/>
      <c r="BZ338" s="29"/>
      <c r="CA338" s="29"/>
      <c r="CB338" s="29"/>
      <c r="CC338" s="30">
        <v>1014.68</v>
      </c>
      <c r="CD338" s="30">
        <v>733.94</v>
      </c>
      <c r="CE338" s="30">
        <v>186.51</v>
      </c>
      <c r="CF338" s="30">
        <v>161.6</v>
      </c>
      <c r="CG338" s="30">
        <v>424.15</v>
      </c>
    </row>
    <row r="339" spans="1:85" x14ac:dyDescent="0.3">
      <c r="A339" s="25" t="s">
        <v>412</v>
      </c>
      <c r="B339" s="30">
        <v>135607.10999999999</v>
      </c>
      <c r="C339" s="29"/>
      <c r="D339" s="30">
        <v>3714.81</v>
      </c>
      <c r="E339" s="30">
        <v>11366.44</v>
      </c>
      <c r="F339" s="30">
        <v>18776.099999999999</v>
      </c>
      <c r="G339" s="30">
        <v>9668.85</v>
      </c>
      <c r="H339" s="30">
        <v>9866.9699999999993</v>
      </c>
      <c r="I339" s="30">
        <v>5172.93</v>
      </c>
      <c r="J339" s="30">
        <v>14774.49</v>
      </c>
      <c r="K339" s="30">
        <v>16053.86</v>
      </c>
      <c r="L339" s="30">
        <v>4160.91</v>
      </c>
      <c r="M339" s="30">
        <v>12102.34</v>
      </c>
      <c r="N339" s="30">
        <v>8926.15</v>
      </c>
      <c r="O339" s="30">
        <v>3858.1</v>
      </c>
      <c r="P339" s="30">
        <v>7149.34</v>
      </c>
      <c r="Q339" s="30">
        <v>5803.06</v>
      </c>
      <c r="R339" s="29"/>
      <c r="S339" s="29"/>
      <c r="T339" s="29"/>
      <c r="U339" s="30">
        <v>1814.34</v>
      </c>
      <c r="V339" s="30">
        <v>803.74</v>
      </c>
      <c r="W339" s="29"/>
      <c r="X339" s="30">
        <v>3544.18</v>
      </c>
      <c r="Y339" s="30">
        <v>74.150000000000006</v>
      </c>
      <c r="Z339" s="30">
        <v>96.48</v>
      </c>
      <c r="AA339" s="30">
        <v>11366.44</v>
      </c>
      <c r="AB339" s="30">
        <v>2550.63</v>
      </c>
      <c r="AC339" s="30">
        <v>275.02999999999997</v>
      </c>
      <c r="AD339" s="30">
        <v>209</v>
      </c>
      <c r="AE339" s="30">
        <v>480.98</v>
      </c>
      <c r="AF339" s="30">
        <v>602.94000000000005</v>
      </c>
      <c r="AG339" s="30">
        <v>373.85</v>
      </c>
      <c r="AH339" s="30">
        <v>1844.49</v>
      </c>
      <c r="AI339" s="30">
        <v>1119.68</v>
      </c>
      <c r="AJ339" s="30">
        <v>756.78</v>
      </c>
      <c r="AK339" s="30">
        <v>655.56</v>
      </c>
      <c r="AL339" s="30">
        <v>883.82</v>
      </c>
      <c r="AM339" s="30">
        <v>1284.17</v>
      </c>
      <c r="AN339" s="30">
        <v>1064.3800000000001</v>
      </c>
      <c r="AO339" s="30">
        <v>357.08</v>
      </c>
      <c r="AP339" s="30">
        <v>1102.3699999999999</v>
      </c>
      <c r="AQ339" s="30">
        <v>2802.41</v>
      </c>
      <c r="AR339" s="30">
        <v>1501.04</v>
      </c>
      <c r="AS339" s="30">
        <v>416.92</v>
      </c>
      <c r="AT339" s="30">
        <v>494.96</v>
      </c>
      <c r="AU339" s="30">
        <v>9668.85</v>
      </c>
      <c r="AV339" s="30">
        <v>5139.33</v>
      </c>
      <c r="AW339" s="30">
        <v>4727.6400000000003</v>
      </c>
      <c r="AX339" s="30">
        <v>5172.93</v>
      </c>
      <c r="AY339" s="30">
        <v>1302.5999999999999</v>
      </c>
      <c r="AZ339" s="30">
        <v>3900.15</v>
      </c>
      <c r="BA339" s="30">
        <v>9571.74</v>
      </c>
      <c r="BB339" s="30">
        <v>5146.83</v>
      </c>
      <c r="BC339" s="30">
        <v>1043.8900000000001</v>
      </c>
      <c r="BD339" s="30">
        <v>4108.8</v>
      </c>
      <c r="BE339" s="30">
        <v>5308.13</v>
      </c>
      <c r="BF339" s="29"/>
      <c r="BG339" s="30">
        <v>4160.91</v>
      </c>
      <c r="BH339" s="30">
        <v>1117.1199999999999</v>
      </c>
      <c r="BI339" s="30">
        <v>3022.08</v>
      </c>
      <c r="BJ339" s="30">
        <v>5812.43</v>
      </c>
      <c r="BK339" s="30">
        <v>2150.7199999999998</v>
      </c>
      <c r="BL339" s="30">
        <v>5051.66</v>
      </c>
      <c r="BM339" s="30">
        <v>2355.35</v>
      </c>
      <c r="BN339" s="30">
        <v>1519.14</v>
      </c>
      <c r="BO339" s="30">
        <v>3858.1</v>
      </c>
      <c r="BP339" s="30">
        <v>2681.34</v>
      </c>
      <c r="BQ339" s="30">
        <v>1471.59</v>
      </c>
      <c r="BR339" s="30">
        <v>2171.4499999999998</v>
      </c>
      <c r="BS339" s="30">
        <v>425.32</v>
      </c>
      <c r="BT339" s="30">
        <v>399.63</v>
      </c>
      <c r="BU339" s="30">
        <v>3258.82</v>
      </c>
      <c r="BV339" s="30">
        <v>261.95</v>
      </c>
      <c r="BW339" s="30">
        <v>474.32</v>
      </c>
      <c r="BX339" s="30">
        <v>1807.98</v>
      </c>
      <c r="BY339" s="29"/>
      <c r="BZ339" s="29"/>
      <c r="CA339" s="29"/>
      <c r="CB339" s="29"/>
      <c r="CC339" s="30">
        <v>1033.6400000000001</v>
      </c>
      <c r="CD339" s="30">
        <v>780.7</v>
      </c>
      <c r="CE339" s="30">
        <v>195.91</v>
      </c>
      <c r="CF339" s="30">
        <v>163.32</v>
      </c>
      <c r="CG339" s="30">
        <v>444.52</v>
      </c>
    </row>
    <row r="340" spans="1:85" x14ac:dyDescent="0.3">
      <c r="A340" s="25" t="s">
        <v>413</v>
      </c>
      <c r="B340" s="30">
        <v>136199.42000000001</v>
      </c>
      <c r="C340" s="29"/>
      <c r="D340" s="30">
        <v>3725.91</v>
      </c>
      <c r="E340" s="30">
        <v>11560.1</v>
      </c>
      <c r="F340" s="30">
        <v>18683.23</v>
      </c>
      <c r="G340" s="30">
        <v>9885.9599999999991</v>
      </c>
      <c r="H340" s="30">
        <v>10094.799999999999</v>
      </c>
      <c r="I340" s="30">
        <v>5155.16</v>
      </c>
      <c r="J340" s="30">
        <v>14781.75</v>
      </c>
      <c r="K340" s="30">
        <v>16195.24</v>
      </c>
      <c r="L340" s="30">
        <v>4214.53</v>
      </c>
      <c r="M340" s="30">
        <v>12288.16</v>
      </c>
      <c r="N340" s="30">
        <v>8744.19</v>
      </c>
      <c r="O340" s="30">
        <v>3873.42</v>
      </c>
      <c r="P340" s="30">
        <v>7233.61</v>
      </c>
      <c r="Q340" s="30">
        <v>5557.27</v>
      </c>
      <c r="R340" s="29"/>
      <c r="S340" s="29"/>
      <c r="T340" s="29"/>
      <c r="U340" s="30">
        <v>1795.62</v>
      </c>
      <c r="V340" s="30">
        <v>803.25</v>
      </c>
      <c r="W340" s="29"/>
      <c r="X340" s="30">
        <v>3557.82</v>
      </c>
      <c r="Y340" s="30">
        <v>73.86</v>
      </c>
      <c r="Z340" s="30">
        <v>94.24</v>
      </c>
      <c r="AA340" s="30">
        <v>11560.1</v>
      </c>
      <c r="AB340" s="30">
        <v>2567.7800000000002</v>
      </c>
      <c r="AC340" s="30">
        <v>245.4</v>
      </c>
      <c r="AD340" s="30">
        <v>206.61</v>
      </c>
      <c r="AE340" s="30">
        <v>416.07</v>
      </c>
      <c r="AF340" s="30">
        <v>578.85</v>
      </c>
      <c r="AG340" s="30">
        <v>373.47</v>
      </c>
      <c r="AH340" s="30">
        <v>1841.89</v>
      </c>
      <c r="AI340" s="30">
        <v>1118.18</v>
      </c>
      <c r="AJ340" s="30">
        <v>748.78</v>
      </c>
      <c r="AK340" s="30">
        <v>629.74</v>
      </c>
      <c r="AL340" s="30">
        <v>882.93</v>
      </c>
      <c r="AM340" s="30">
        <v>1277.3399999999999</v>
      </c>
      <c r="AN340" s="30">
        <v>1059.06</v>
      </c>
      <c r="AO340" s="30">
        <v>357.1</v>
      </c>
      <c r="AP340" s="30">
        <v>1099.7</v>
      </c>
      <c r="AQ340" s="30">
        <v>2884.47</v>
      </c>
      <c r="AR340" s="30">
        <v>1506.3</v>
      </c>
      <c r="AS340" s="30">
        <v>420.5</v>
      </c>
      <c r="AT340" s="30">
        <v>469.07</v>
      </c>
      <c r="AU340" s="30">
        <v>9885.9599999999991</v>
      </c>
      <c r="AV340" s="30">
        <v>5256.68</v>
      </c>
      <c r="AW340" s="30">
        <v>4838.1099999999997</v>
      </c>
      <c r="AX340" s="30">
        <v>5155.16</v>
      </c>
      <c r="AY340" s="30">
        <v>1283.1500000000001</v>
      </c>
      <c r="AZ340" s="30">
        <v>3842.69</v>
      </c>
      <c r="BA340" s="30">
        <v>9655.9</v>
      </c>
      <c r="BB340" s="30">
        <v>5056.62</v>
      </c>
      <c r="BC340" s="30">
        <v>1107.73</v>
      </c>
      <c r="BD340" s="30">
        <v>4198.8100000000004</v>
      </c>
      <c r="BE340" s="30">
        <v>5411.23</v>
      </c>
      <c r="BF340" s="29"/>
      <c r="BG340" s="30">
        <v>4214.53</v>
      </c>
      <c r="BH340" s="30">
        <v>1121.8599999999999</v>
      </c>
      <c r="BI340" s="30">
        <v>3089.55</v>
      </c>
      <c r="BJ340" s="30">
        <v>5887.65</v>
      </c>
      <c r="BK340" s="30">
        <v>2189.09</v>
      </c>
      <c r="BL340" s="30">
        <v>4892.58</v>
      </c>
      <c r="BM340" s="30">
        <v>2335.64</v>
      </c>
      <c r="BN340" s="30">
        <v>1515.97</v>
      </c>
      <c r="BO340" s="30">
        <v>3873.42</v>
      </c>
      <c r="BP340" s="30">
        <v>2747.59</v>
      </c>
      <c r="BQ340" s="30">
        <v>1478.21</v>
      </c>
      <c r="BR340" s="30">
        <v>2169.92</v>
      </c>
      <c r="BS340" s="30">
        <v>433.08</v>
      </c>
      <c r="BT340" s="30">
        <v>404.81</v>
      </c>
      <c r="BU340" s="30">
        <v>3000.88</v>
      </c>
      <c r="BV340" s="30">
        <v>269.54000000000002</v>
      </c>
      <c r="BW340" s="30">
        <v>464.63</v>
      </c>
      <c r="BX340" s="30">
        <v>1822.23</v>
      </c>
      <c r="BY340" s="29"/>
      <c r="BZ340" s="29"/>
      <c r="CA340" s="29"/>
      <c r="CB340" s="29"/>
      <c r="CC340" s="30">
        <v>998.89</v>
      </c>
      <c r="CD340" s="30">
        <v>796.73</v>
      </c>
      <c r="CE340" s="30">
        <v>196.99</v>
      </c>
      <c r="CF340" s="30">
        <v>163.69</v>
      </c>
      <c r="CG340" s="30">
        <v>442.57</v>
      </c>
    </row>
    <row r="341" spans="1:85" x14ac:dyDescent="0.3">
      <c r="A341" s="25" t="s">
        <v>414</v>
      </c>
      <c r="B341" s="30">
        <v>140368.62</v>
      </c>
      <c r="C341" s="29"/>
      <c r="D341" s="30">
        <v>3895.42</v>
      </c>
      <c r="E341" s="30">
        <v>12020.58</v>
      </c>
      <c r="F341" s="30">
        <v>19073.32</v>
      </c>
      <c r="G341" s="30">
        <v>10120.4</v>
      </c>
      <c r="H341" s="30">
        <v>10293.93</v>
      </c>
      <c r="I341" s="30">
        <v>5334.51</v>
      </c>
      <c r="J341" s="30">
        <v>15082.01</v>
      </c>
      <c r="K341" s="30">
        <v>16608.14</v>
      </c>
      <c r="L341" s="30">
        <v>4352.8500000000004</v>
      </c>
      <c r="M341" s="30">
        <v>12653.84</v>
      </c>
      <c r="N341" s="30">
        <v>8903.2199999999993</v>
      </c>
      <c r="O341" s="30">
        <v>3964.59</v>
      </c>
      <c r="P341" s="30">
        <v>7527.19</v>
      </c>
      <c r="Q341" s="30">
        <v>6184.66</v>
      </c>
      <c r="R341" s="29"/>
      <c r="S341" s="29"/>
      <c r="T341" s="29"/>
      <c r="U341" s="30">
        <v>1878.24</v>
      </c>
      <c r="V341" s="30">
        <v>820.85</v>
      </c>
      <c r="W341" s="29"/>
      <c r="X341" s="30">
        <v>3711.95</v>
      </c>
      <c r="Y341" s="30">
        <v>77.19</v>
      </c>
      <c r="Z341" s="30">
        <v>106.27</v>
      </c>
      <c r="AA341" s="30">
        <v>12020.58</v>
      </c>
      <c r="AB341" s="30">
        <v>2644.35</v>
      </c>
      <c r="AC341" s="30">
        <v>237.17</v>
      </c>
      <c r="AD341" s="30">
        <v>211.79</v>
      </c>
      <c r="AE341" s="30">
        <v>399.95</v>
      </c>
      <c r="AF341" s="30">
        <v>574.33000000000004</v>
      </c>
      <c r="AG341" s="30">
        <v>380.52</v>
      </c>
      <c r="AH341" s="30">
        <v>1869.55</v>
      </c>
      <c r="AI341" s="30">
        <v>1161.48</v>
      </c>
      <c r="AJ341" s="30">
        <v>757.24</v>
      </c>
      <c r="AK341" s="30">
        <v>641.36</v>
      </c>
      <c r="AL341" s="30">
        <v>905.56</v>
      </c>
      <c r="AM341" s="30">
        <v>1300.93</v>
      </c>
      <c r="AN341" s="30">
        <v>1078.19</v>
      </c>
      <c r="AO341" s="30">
        <v>357.89</v>
      </c>
      <c r="AP341" s="30">
        <v>1123.1600000000001</v>
      </c>
      <c r="AQ341" s="30">
        <v>2966.59</v>
      </c>
      <c r="AR341" s="30">
        <v>1558.94</v>
      </c>
      <c r="AS341" s="30">
        <v>431.86</v>
      </c>
      <c r="AT341" s="30">
        <v>472.48</v>
      </c>
      <c r="AU341" s="30">
        <v>10120.4</v>
      </c>
      <c r="AV341" s="30">
        <v>5325.59</v>
      </c>
      <c r="AW341" s="30">
        <v>4968.33</v>
      </c>
      <c r="AX341" s="30">
        <v>5334.51</v>
      </c>
      <c r="AY341" s="30">
        <v>1343.9</v>
      </c>
      <c r="AZ341" s="30">
        <v>3962.02</v>
      </c>
      <c r="BA341" s="30">
        <v>9776.09</v>
      </c>
      <c r="BB341" s="30">
        <v>5260.5</v>
      </c>
      <c r="BC341" s="30">
        <v>1182.8399999999999</v>
      </c>
      <c r="BD341" s="30">
        <v>4253.2700000000004</v>
      </c>
      <c r="BE341" s="30">
        <v>5491.26</v>
      </c>
      <c r="BF341" s="29"/>
      <c r="BG341" s="30">
        <v>4352.8500000000004</v>
      </c>
      <c r="BH341" s="30">
        <v>1141.54</v>
      </c>
      <c r="BI341" s="30">
        <v>3191.7</v>
      </c>
      <c r="BJ341" s="30">
        <v>6041.56</v>
      </c>
      <c r="BK341" s="30">
        <v>2279.0500000000002</v>
      </c>
      <c r="BL341" s="30">
        <v>4945.3999999999996</v>
      </c>
      <c r="BM341" s="30">
        <v>2371.79</v>
      </c>
      <c r="BN341" s="30">
        <v>1586.03</v>
      </c>
      <c r="BO341" s="30">
        <v>3964.59</v>
      </c>
      <c r="BP341" s="30">
        <v>2912.13</v>
      </c>
      <c r="BQ341" s="30">
        <v>1552.08</v>
      </c>
      <c r="BR341" s="30">
        <v>2196.83</v>
      </c>
      <c r="BS341" s="30">
        <v>444.78</v>
      </c>
      <c r="BT341" s="30">
        <v>421.39</v>
      </c>
      <c r="BU341" s="30">
        <v>3549.54</v>
      </c>
      <c r="BV341" s="30">
        <v>271.68</v>
      </c>
      <c r="BW341" s="30">
        <v>496.76</v>
      </c>
      <c r="BX341" s="30">
        <v>1866.68</v>
      </c>
      <c r="BY341" s="29"/>
      <c r="BZ341" s="29"/>
      <c r="CA341" s="29"/>
      <c r="CB341" s="29"/>
      <c r="CC341" s="30">
        <v>1051.76</v>
      </c>
      <c r="CD341" s="30">
        <v>826.48</v>
      </c>
      <c r="CE341" s="30">
        <v>201.76</v>
      </c>
      <c r="CF341" s="30">
        <v>166.32</v>
      </c>
      <c r="CG341" s="30">
        <v>452.78</v>
      </c>
    </row>
    <row r="342" spans="1:85" x14ac:dyDescent="0.3">
      <c r="A342" s="25" t="s">
        <v>415</v>
      </c>
      <c r="B342" s="30">
        <v>135617.26</v>
      </c>
      <c r="C342" s="29"/>
      <c r="D342" s="30">
        <v>3669</v>
      </c>
      <c r="E342" s="30">
        <v>11203.69</v>
      </c>
      <c r="F342" s="30">
        <v>17187.02</v>
      </c>
      <c r="G342" s="30">
        <v>9897.17</v>
      </c>
      <c r="H342" s="30">
        <v>10315.049999999999</v>
      </c>
      <c r="I342" s="30">
        <v>5388.42</v>
      </c>
      <c r="J342" s="30">
        <v>14381.49</v>
      </c>
      <c r="K342" s="30">
        <v>16434.43</v>
      </c>
      <c r="L342" s="30">
        <v>4281.1499999999996</v>
      </c>
      <c r="M342" s="30">
        <v>12306.01</v>
      </c>
      <c r="N342" s="30">
        <v>8666.69</v>
      </c>
      <c r="O342" s="30">
        <v>3887.13</v>
      </c>
      <c r="P342" s="30">
        <v>7399.52</v>
      </c>
      <c r="Q342" s="30">
        <v>6325.49</v>
      </c>
      <c r="R342" s="29"/>
      <c r="S342" s="29"/>
      <c r="T342" s="29"/>
      <c r="U342" s="30">
        <v>1826.52</v>
      </c>
      <c r="V342" s="30">
        <v>814.51</v>
      </c>
      <c r="W342" s="29"/>
      <c r="X342" s="30">
        <v>3480.52</v>
      </c>
      <c r="Y342" s="30">
        <v>75.680000000000007</v>
      </c>
      <c r="Z342" s="30">
        <v>112.8</v>
      </c>
      <c r="AA342" s="30">
        <v>11203.69</v>
      </c>
      <c r="AB342" s="30">
        <v>2298.9499999999998</v>
      </c>
      <c r="AC342" s="30">
        <v>207.76</v>
      </c>
      <c r="AD342" s="30">
        <v>184.33</v>
      </c>
      <c r="AE342" s="30">
        <v>329.87</v>
      </c>
      <c r="AF342" s="30">
        <v>467.82</v>
      </c>
      <c r="AG342" s="30">
        <v>350.61</v>
      </c>
      <c r="AH342" s="30">
        <v>1688.36</v>
      </c>
      <c r="AI342" s="30">
        <v>1111.1600000000001</v>
      </c>
      <c r="AJ342" s="30">
        <v>640.09</v>
      </c>
      <c r="AK342" s="30">
        <v>589.38</v>
      </c>
      <c r="AL342" s="30">
        <v>828.67</v>
      </c>
      <c r="AM342" s="30">
        <v>1139.18</v>
      </c>
      <c r="AN342" s="30">
        <v>1003.19</v>
      </c>
      <c r="AO342" s="30">
        <v>308.77</v>
      </c>
      <c r="AP342" s="30">
        <v>1059.07</v>
      </c>
      <c r="AQ342" s="30">
        <v>2679.31</v>
      </c>
      <c r="AR342" s="30">
        <v>1476.61</v>
      </c>
      <c r="AS342" s="30">
        <v>395</v>
      </c>
      <c r="AT342" s="30">
        <v>428.9</v>
      </c>
      <c r="AU342" s="30">
        <v>9897.17</v>
      </c>
      <c r="AV342" s="30">
        <v>5279.69</v>
      </c>
      <c r="AW342" s="30">
        <v>5035.37</v>
      </c>
      <c r="AX342" s="30">
        <v>5388.42</v>
      </c>
      <c r="AY342" s="30">
        <v>1310.84</v>
      </c>
      <c r="AZ342" s="30">
        <v>3746.66</v>
      </c>
      <c r="BA342" s="30">
        <v>9323.99</v>
      </c>
      <c r="BB342" s="30">
        <v>5140.59</v>
      </c>
      <c r="BC342" s="30">
        <v>1145.6300000000001</v>
      </c>
      <c r="BD342" s="30">
        <v>4064.74</v>
      </c>
      <c r="BE342" s="30">
        <v>5677.37</v>
      </c>
      <c r="BF342" s="29"/>
      <c r="BG342" s="30">
        <v>4281.1499999999996</v>
      </c>
      <c r="BH342" s="30">
        <v>1131.32</v>
      </c>
      <c r="BI342" s="30">
        <v>3162.78</v>
      </c>
      <c r="BJ342" s="30">
        <v>5758.48</v>
      </c>
      <c r="BK342" s="30">
        <v>2253.4299999999998</v>
      </c>
      <c r="BL342" s="30">
        <v>4754.3500000000004</v>
      </c>
      <c r="BM342" s="30">
        <v>2305.36</v>
      </c>
      <c r="BN342" s="30">
        <v>1606.98</v>
      </c>
      <c r="BO342" s="30">
        <v>3887.13</v>
      </c>
      <c r="BP342" s="30">
        <v>2894.84</v>
      </c>
      <c r="BQ342" s="30">
        <v>1532.82</v>
      </c>
      <c r="BR342" s="30">
        <v>2122.0100000000002</v>
      </c>
      <c r="BS342" s="30">
        <v>437.38</v>
      </c>
      <c r="BT342" s="30">
        <v>412.48</v>
      </c>
      <c r="BU342" s="30">
        <v>3731.63</v>
      </c>
      <c r="BV342" s="30">
        <v>267.52999999999997</v>
      </c>
      <c r="BW342" s="30">
        <v>514.37</v>
      </c>
      <c r="BX342" s="30">
        <v>1811.96</v>
      </c>
      <c r="BY342" s="29"/>
      <c r="BZ342" s="29"/>
      <c r="CA342" s="29"/>
      <c r="CB342" s="29"/>
      <c r="CC342" s="30">
        <v>1021.43</v>
      </c>
      <c r="CD342" s="30">
        <v>805.09</v>
      </c>
      <c r="CE342" s="30">
        <v>197.39</v>
      </c>
      <c r="CF342" s="30">
        <v>162.72</v>
      </c>
      <c r="CG342" s="30">
        <v>454.41</v>
      </c>
    </row>
    <row r="343" spans="1:85" x14ac:dyDescent="0.3">
      <c r="A343" s="25" t="s">
        <v>416</v>
      </c>
      <c r="B343" s="30">
        <v>136292.31</v>
      </c>
      <c r="C343" s="29"/>
      <c r="D343" s="30">
        <v>3634.39</v>
      </c>
      <c r="E343" s="30">
        <v>10975.44</v>
      </c>
      <c r="F343" s="30">
        <v>17306.63</v>
      </c>
      <c r="G343" s="30">
        <v>9985.9699999999993</v>
      </c>
      <c r="H343" s="30">
        <v>10303.1</v>
      </c>
      <c r="I343" s="30">
        <v>5433.46</v>
      </c>
      <c r="J343" s="30">
        <v>14398.05</v>
      </c>
      <c r="K343" s="30">
        <v>16449.43</v>
      </c>
      <c r="L343" s="30">
        <v>4296</v>
      </c>
      <c r="M343" s="30">
        <v>12417.7</v>
      </c>
      <c r="N343" s="30">
        <v>8730.39</v>
      </c>
      <c r="O343" s="30">
        <v>3859.56</v>
      </c>
      <c r="P343" s="30">
        <v>7712.25</v>
      </c>
      <c r="Q343" s="30">
        <v>6463.14</v>
      </c>
      <c r="R343" s="29"/>
      <c r="S343" s="29"/>
      <c r="T343" s="29"/>
      <c r="U343" s="30">
        <v>1840.04</v>
      </c>
      <c r="V343" s="30">
        <v>830.7</v>
      </c>
      <c r="W343" s="29"/>
      <c r="X343" s="30">
        <v>3441.96</v>
      </c>
      <c r="Y343" s="30">
        <v>75.680000000000007</v>
      </c>
      <c r="Z343" s="30">
        <v>116.74</v>
      </c>
      <c r="AA343" s="30">
        <v>10975.44</v>
      </c>
      <c r="AB343" s="30">
        <v>2228.81</v>
      </c>
      <c r="AC343" s="30">
        <v>199.17</v>
      </c>
      <c r="AD343" s="30">
        <v>184.3</v>
      </c>
      <c r="AE343" s="30">
        <v>318.5</v>
      </c>
      <c r="AF343" s="30">
        <v>446.53</v>
      </c>
      <c r="AG343" s="30">
        <v>343.08</v>
      </c>
      <c r="AH343" s="30">
        <v>1687.79</v>
      </c>
      <c r="AI343" s="30">
        <v>1173.8699999999999</v>
      </c>
      <c r="AJ343" s="30">
        <v>630.35</v>
      </c>
      <c r="AK343" s="30">
        <v>589.63</v>
      </c>
      <c r="AL343" s="30">
        <v>814.97</v>
      </c>
      <c r="AM343" s="30">
        <v>1132.24</v>
      </c>
      <c r="AN343" s="30">
        <v>1030.0999999999999</v>
      </c>
      <c r="AO343" s="30">
        <v>303.72000000000003</v>
      </c>
      <c r="AP343" s="30">
        <v>1076.1500000000001</v>
      </c>
      <c r="AQ343" s="30">
        <v>2766.87</v>
      </c>
      <c r="AR343" s="30">
        <v>1548.13</v>
      </c>
      <c r="AS343" s="30">
        <v>399.11</v>
      </c>
      <c r="AT343" s="30">
        <v>433.3</v>
      </c>
      <c r="AU343" s="30">
        <v>9985.9699999999993</v>
      </c>
      <c r="AV343" s="30">
        <v>5274.14</v>
      </c>
      <c r="AW343" s="30">
        <v>5028.96</v>
      </c>
      <c r="AX343" s="30">
        <v>5433.46</v>
      </c>
      <c r="AY343" s="30">
        <v>1314.79</v>
      </c>
      <c r="AZ343" s="30">
        <v>3785.46</v>
      </c>
      <c r="BA343" s="30">
        <v>9297.7999999999993</v>
      </c>
      <c r="BB343" s="30">
        <v>5123.67</v>
      </c>
      <c r="BC343" s="30">
        <v>1150.05</v>
      </c>
      <c r="BD343" s="30">
        <v>4068.13</v>
      </c>
      <c r="BE343" s="30">
        <v>5718.94</v>
      </c>
      <c r="BF343" s="29"/>
      <c r="BG343" s="30">
        <v>4296</v>
      </c>
      <c r="BH343" s="30">
        <v>1147.78</v>
      </c>
      <c r="BI343" s="30">
        <v>3229.11</v>
      </c>
      <c r="BJ343" s="30">
        <v>5714.09</v>
      </c>
      <c r="BK343" s="30">
        <v>2326.7199999999998</v>
      </c>
      <c r="BL343" s="30">
        <v>4770.71</v>
      </c>
      <c r="BM343" s="30">
        <v>2279.91</v>
      </c>
      <c r="BN343" s="30">
        <v>1679.78</v>
      </c>
      <c r="BO343" s="30">
        <v>3859.56</v>
      </c>
      <c r="BP343" s="30">
        <v>2972.18</v>
      </c>
      <c r="BQ343" s="30">
        <v>1608.18</v>
      </c>
      <c r="BR343" s="30">
        <v>2259.42</v>
      </c>
      <c r="BS343" s="30">
        <v>447.92</v>
      </c>
      <c r="BT343" s="30">
        <v>424.55</v>
      </c>
      <c r="BU343" s="30">
        <v>3842.52</v>
      </c>
      <c r="BV343" s="30">
        <v>269.93</v>
      </c>
      <c r="BW343" s="30">
        <v>513.20000000000005</v>
      </c>
      <c r="BX343" s="30">
        <v>1837.49</v>
      </c>
      <c r="BY343" s="29"/>
      <c r="BZ343" s="29"/>
      <c r="CA343" s="29"/>
      <c r="CB343" s="29"/>
      <c r="CC343" s="30">
        <v>1022.02</v>
      </c>
      <c r="CD343" s="30">
        <v>818.02</v>
      </c>
      <c r="CE343" s="30">
        <v>198.71</v>
      </c>
      <c r="CF343" s="30">
        <v>165.12</v>
      </c>
      <c r="CG343" s="30">
        <v>466.87</v>
      </c>
    </row>
    <row r="344" spans="1:85" x14ac:dyDescent="0.3">
      <c r="A344" s="25" t="s">
        <v>417</v>
      </c>
      <c r="B344" s="30">
        <v>143734.71</v>
      </c>
      <c r="C344" s="29"/>
      <c r="D344" s="30">
        <v>3879.74</v>
      </c>
      <c r="E344" s="30">
        <v>10940.14</v>
      </c>
      <c r="F344" s="30">
        <v>18564.32</v>
      </c>
      <c r="G344" s="30">
        <v>10805.8</v>
      </c>
      <c r="H344" s="30">
        <v>11069.27</v>
      </c>
      <c r="I344" s="30">
        <v>5781.85</v>
      </c>
      <c r="J344" s="30">
        <v>15329.99</v>
      </c>
      <c r="K344" s="30">
        <v>17303.91</v>
      </c>
      <c r="L344" s="30">
        <v>4599.3</v>
      </c>
      <c r="M344" s="30">
        <v>12738.42</v>
      </c>
      <c r="N344" s="30">
        <v>9185.7800000000007</v>
      </c>
      <c r="O344" s="30">
        <v>4121.3100000000004</v>
      </c>
      <c r="P344" s="30">
        <v>8043.11</v>
      </c>
      <c r="Q344" s="30">
        <v>6774.59</v>
      </c>
      <c r="R344" s="29"/>
      <c r="S344" s="29"/>
      <c r="T344" s="29"/>
      <c r="U344" s="30">
        <v>1962.08</v>
      </c>
      <c r="V344" s="30">
        <v>883.68</v>
      </c>
      <c r="W344" s="29"/>
      <c r="X344" s="30">
        <v>3675.61</v>
      </c>
      <c r="Y344" s="30">
        <v>79.59</v>
      </c>
      <c r="Z344" s="30">
        <v>124.55</v>
      </c>
      <c r="AA344" s="30">
        <v>10940.14</v>
      </c>
      <c r="AB344" s="30">
        <v>2466.36</v>
      </c>
      <c r="AC344" s="30">
        <v>221.93</v>
      </c>
      <c r="AD344" s="30">
        <v>209.27</v>
      </c>
      <c r="AE344" s="30">
        <v>385.96</v>
      </c>
      <c r="AF344" s="30">
        <v>489.94</v>
      </c>
      <c r="AG344" s="30">
        <v>359.83</v>
      </c>
      <c r="AH344" s="30">
        <v>1805.99</v>
      </c>
      <c r="AI344" s="30">
        <v>1214.3399999999999</v>
      </c>
      <c r="AJ344" s="30">
        <v>684.31</v>
      </c>
      <c r="AK344" s="30">
        <v>639.54</v>
      </c>
      <c r="AL344" s="30">
        <v>866.99</v>
      </c>
      <c r="AM344" s="30">
        <v>1207.6500000000001</v>
      </c>
      <c r="AN344" s="30">
        <v>1080.02</v>
      </c>
      <c r="AO344" s="30">
        <v>327.29000000000002</v>
      </c>
      <c r="AP344" s="30">
        <v>1115.5</v>
      </c>
      <c r="AQ344" s="30">
        <v>2972.99</v>
      </c>
      <c r="AR344" s="30">
        <v>1626.77</v>
      </c>
      <c r="AS344" s="30">
        <v>434.92</v>
      </c>
      <c r="AT344" s="30">
        <v>454.73</v>
      </c>
      <c r="AU344" s="30">
        <v>10805.8</v>
      </c>
      <c r="AV344" s="30">
        <v>5689.05</v>
      </c>
      <c r="AW344" s="30">
        <v>5380.22</v>
      </c>
      <c r="AX344" s="30">
        <v>5781.85</v>
      </c>
      <c r="AY344" s="30">
        <v>1410.12</v>
      </c>
      <c r="AZ344" s="30">
        <v>4015.36</v>
      </c>
      <c r="BA344" s="30">
        <v>9904.51</v>
      </c>
      <c r="BB344" s="30">
        <v>5455.8</v>
      </c>
      <c r="BC344" s="30">
        <v>1177.04</v>
      </c>
      <c r="BD344" s="30">
        <v>4226.92</v>
      </c>
      <c r="BE344" s="30">
        <v>6007.36</v>
      </c>
      <c r="BF344" s="29"/>
      <c r="BG344" s="30">
        <v>4599.3</v>
      </c>
      <c r="BH344" s="30">
        <v>1177.74</v>
      </c>
      <c r="BI344" s="30">
        <v>3321.84</v>
      </c>
      <c r="BJ344" s="30">
        <v>5808.38</v>
      </c>
      <c r="BK344" s="30">
        <v>2430.46</v>
      </c>
      <c r="BL344" s="30">
        <v>5011.93</v>
      </c>
      <c r="BM344" s="30">
        <v>2428.38</v>
      </c>
      <c r="BN344" s="30">
        <v>1745.46</v>
      </c>
      <c r="BO344" s="30">
        <v>4121.3100000000004</v>
      </c>
      <c r="BP344" s="30">
        <v>3141.28</v>
      </c>
      <c r="BQ344" s="30">
        <v>1695.37</v>
      </c>
      <c r="BR344" s="30">
        <v>2285.46</v>
      </c>
      <c r="BS344" s="30">
        <v>465.28</v>
      </c>
      <c r="BT344" s="30">
        <v>455.72</v>
      </c>
      <c r="BU344" s="30">
        <v>4035.23</v>
      </c>
      <c r="BV344" s="30">
        <v>278.82</v>
      </c>
      <c r="BW344" s="30">
        <v>547.25</v>
      </c>
      <c r="BX344" s="30">
        <v>1913.29</v>
      </c>
      <c r="BY344" s="29"/>
      <c r="BZ344" s="29"/>
      <c r="CA344" s="29"/>
      <c r="CB344" s="29"/>
      <c r="CC344" s="30">
        <v>1062.6600000000001</v>
      </c>
      <c r="CD344" s="30">
        <v>899.41</v>
      </c>
      <c r="CE344" s="30">
        <v>208.34</v>
      </c>
      <c r="CF344" s="30">
        <v>171.3</v>
      </c>
      <c r="CG344" s="30">
        <v>504.04</v>
      </c>
    </row>
    <row r="345" spans="1:85" x14ac:dyDescent="0.3">
      <c r="A345" s="25" t="s">
        <v>418</v>
      </c>
      <c r="B345" s="30">
        <v>138677.87</v>
      </c>
      <c r="C345" s="29"/>
      <c r="D345" s="30">
        <v>3684.22</v>
      </c>
      <c r="E345" s="30">
        <v>9966.5300000000007</v>
      </c>
      <c r="F345" s="30">
        <v>18218.07</v>
      </c>
      <c r="G345" s="30">
        <v>10533.87</v>
      </c>
      <c r="H345" s="30">
        <v>10664.26</v>
      </c>
      <c r="I345" s="30">
        <v>5596.75</v>
      </c>
      <c r="J345" s="30">
        <v>14796.73</v>
      </c>
      <c r="K345" s="30">
        <v>16728.91</v>
      </c>
      <c r="L345" s="30">
        <v>4507.49</v>
      </c>
      <c r="M345" s="30">
        <v>12535.29</v>
      </c>
      <c r="N345" s="30">
        <v>8804.06</v>
      </c>
      <c r="O345" s="30">
        <v>3931.34</v>
      </c>
      <c r="P345" s="30">
        <v>7838.73</v>
      </c>
      <c r="Q345" s="30">
        <v>6401.86</v>
      </c>
      <c r="R345" s="29"/>
      <c r="S345" s="29"/>
      <c r="T345" s="29"/>
      <c r="U345" s="30">
        <v>1903.05</v>
      </c>
      <c r="V345" s="30">
        <v>858.6</v>
      </c>
      <c r="W345" s="29"/>
      <c r="X345" s="30">
        <v>3497.07</v>
      </c>
      <c r="Y345" s="30">
        <v>73.58</v>
      </c>
      <c r="Z345" s="30">
        <v>113.56</v>
      </c>
      <c r="AA345" s="30">
        <v>9966.5300000000007</v>
      </c>
      <c r="AB345" s="30">
        <v>2446.61</v>
      </c>
      <c r="AC345" s="30">
        <v>222.83</v>
      </c>
      <c r="AD345" s="30">
        <v>207.34</v>
      </c>
      <c r="AE345" s="30">
        <v>379.48</v>
      </c>
      <c r="AF345" s="30">
        <v>476.88</v>
      </c>
      <c r="AG345" s="30">
        <v>340.56</v>
      </c>
      <c r="AH345" s="30">
        <v>1759.48</v>
      </c>
      <c r="AI345" s="30">
        <v>1191.42</v>
      </c>
      <c r="AJ345" s="30">
        <v>670.77</v>
      </c>
      <c r="AK345" s="30">
        <v>611.28</v>
      </c>
      <c r="AL345" s="30">
        <v>843.92</v>
      </c>
      <c r="AM345" s="30">
        <v>1179.6300000000001</v>
      </c>
      <c r="AN345" s="30">
        <v>1046.02</v>
      </c>
      <c r="AO345" s="30">
        <v>321.12</v>
      </c>
      <c r="AP345" s="30">
        <v>1091.3599999999999</v>
      </c>
      <c r="AQ345" s="30">
        <v>2955.95</v>
      </c>
      <c r="AR345" s="30">
        <v>1615.66</v>
      </c>
      <c r="AS345" s="30">
        <v>421.59</v>
      </c>
      <c r="AT345" s="30">
        <v>436.17</v>
      </c>
      <c r="AU345" s="30">
        <v>10533.87</v>
      </c>
      <c r="AV345" s="30">
        <v>5513.62</v>
      </c>
      <c r="AW345" s="30">
        <v>5150.63</v>
      </c>
      <c r="AX345" s="30">
        <v>5596.75</v>
      </c>
      <c r="AY345" s="30">
        <v>1343.18</v>
      </c>
      <c r="AZ345" s="30">
        <v>3895.09</v>
      </c>
      <c r="BA345" s="30">
        <v>9558.4599999999991</v>
      </c>
      <c r="BB345" s="30">
        <v>5139.74</v>
      </c>
      <c r="BC345" s="30">
        <v>1147.44</v>
      </c>
      <c r="BD345" s="30">
        <v>4266.63</v>
      </c>
      <c r="BE345" s="30">
        <v>5760.36</v>
      </c>
      <c r="BF345" s="29"/>
      <c r="BG345" s="30">
        <v>4507.49</v>
      </c>
      <c r="BH345" s="30">
        <v>1157.0999999999999</v>
      </c>
      <c r="BI345" s="30">
        <v>3282.09</v>
      </c>
      <c r="BJ345" s="30">
        <v>5700.83</v>
      </c>
      <c r="BK345" s="30">
        <v>2395.27</v>
      </c>
      <c r="BL345" s="30">
        <v>4848.03</v>
      </c>
      <c r="BM345" s="30">
        <v>2260.04</v>
      </c>
      <c r="BN345" s="30">
        <v>1695.99</v>
      </c>
      <c r="BO345" s="30">
        <v>3931.34</v>
      </c>
      <c r="BP345" s="30">
        <v>3071.51</v>
      </c>
      <c r="BQ345" s="30">
        <v>1665.37</v>
      </c>
      <c r="BR345" s="30">
        <v>2202.9499999999998</v>
      </c>
      <c r="BS345" s="30">
        <v>455.83</v>
      </c>
      <c r="BT345" s="30">
        <v>443.07</v>
      </c>
      <c r="BU345" s="30">
        <v>3727.36</v>
      </c>
      <c r="BV345" s="30">
        <v>295.12</v>
      </c>
      <c r="BW345" s="30">
        <v>519.78</v>
      </c>
      <c r="BX345" s="30">
        <v>1859.6</v>
      </c>
      <c r="BY345" s="29"/>
      <c r="BZ345" s="29"/>
      <c r="CA345" s="29"/>
      <c r="CB345" s="29"/>
      <c r="CC345" s="30">
        <v>1021.43</v>
      </c>
      <c r="CD345" s="30">
        <v>881.63</v>
      </c>
      <c r="CE345" s="30">
        <v>201.08</v>
      </c>
      <c r="CF345" s="30">
        <v>170.07</v>
      </c>
      <c r="CG345" s="30">
        <v>487.45</v>
      </c>
    </row>
    <row r="346" spans="1:85" x14ac:dyDescent="0.3">
      <c r="A346" s="25" t="s">
        <v>419</v>
      </c>
      <c r="B346" s="30">
        <v>131786.6</v>
      </c>
      <c r="C346" s="29"/>
      <c r="D346" s="30">
        <v>3499.18</v>
      </c>
      <c r="E346" s="30">
        <v>9604.49</v>
      </c>
      <c r="F346" s="30">
        <v>17998.21</v>
      </c>
      <c r="G346" s="30">
        <v>9611.84</v>
      </c>
      <c r="H346" s="30">
        <v>9488.15</v>
      </c>
      <c r="I346" s="30">
        <v>5133.33</v>
      </c>
      <c r="J346" s="30">
        <v>14166.17</v>
      </c>
      <c r="K346" s="30">
        <v>15615.67</v>
      </c>
      <c r="L346" s="30">
        <v>4238.7</v>
      </c>
      <c r="M346" s="30">
        <v>12397.19</v>
      </c>
      <c r="N346" s="30">
        <v>8568.09</v>
      </c>
      <c r="O346" s="30">
        <v>3627.29</v>
      </c>
      <c r="P346" s="30">
        <v>7532</v>
      </c>
      <c r="Q346" s="30">
        <v>6034.22</v>
      </c>
      <c r="R346" s="29"/>
      <c r="S346" s="29"/>
      <c r="T346" s="29"/>
      <c r="U346" s="30">
        <v>1818.44</v>
      </c>
      <c r="V346" s="30">
        <v>826.59</v>
      </c>
      <c r="W346" s="29"/>
      <c r="X346" s="30">
        <v>3325.03</v>
      </c>
      <c r="Y346" s="30">
        <v>71.81</v>
      </c>
      <c r="Z346" s="30">
        <v>102.34</v>
      </c>
      <c r="AA346" s="30">
        <v>9604.49</v>
      </c>
      <c r="AB346" s="30">
        <v>2549.83</v>
      </c>
      <c r="AC346" s="30">
        <v>216.14</v>
      </c>
      <c r="AD346" s="30">
        <v>200</v>
      </c>
      <c r="AE346" s="30">
        <v>384.28</v>
      </c>
      <c r="AF346" s="30">
        <v>493.36</v>
      </c>
      <c r="AG346" s="30">
        <v>328.02</v>
      </c>
      <c r="AH346" s="30">
        <v>1689.3</v>
      </c>
      <c r="AI346" s="30">
        <v>1146.0899999999999</v>
      </c>
      <c r="AJ346" s="30">
        <v>679.17</v>
      </c>
      <c r="AK346" s="30">
        <v>587.17999999999995</v>
      </c>
      <c r="AL346" s="30">
        <v>776.37</v>
      </c>
      <c r="AM346" s="30">
        <v>1185.33</v>
      </c>
      <c r="AN346" s="30">
        <v>1007.63</v>
      </c>
      <c r="AO346" s="30">
        <v>312.26</v>
      </c>
      <c r="AP346" s="30">
        <v>1048.58</v>
      </c>
      <c r="AQ346" s="30">
        <v>2968.54</v>
      </c>
      <c r="AR346" s="30">
        <v>1595.71</v>
      </c>
      <c r="AS346" s="30">
        <v>401.56</v>
      </c>
      <c r="AT346" s="30">
        <v>428.86</v>
      </c>
      <c r="AU346" s="30">
        <v>9611.84</v>
      </c>
      <c r="AV346" s="30">
        <v>4940.68</v>
      </c>
      <c r="AW346" s="30">
        <v>4547.4799999999996</v>
      </c>
      <c r="AX346" s="30">
        <v>5133.33</v>
      </c>
      <c r="AY346" s="30">
        <v>1275.53</v>
      </c>
      <c r="AZ346" s="30">
        <v>3792.98</v>
      </c>
      <c r="BA346" s="30">
        <v>9097.66</v>
      </c>
      <c r="BB346" s="30">
        <v>4729.38</v>
      </c>
      <c r="BC346" s="30">
        <v>1085.76</v>
      </c>
      <c r="BD346" s="30">
        <v>4347.54</v>
      </c>
      <c r="BE346" s="30">
        <v>5044.03</v>
      </c>
      <c r="BF346" s="29"/>
      <c r="BG346" s="30">
        <v>4238.7</v>
      </c>
      <c r="BH346" s="30">
        <v>1108.18</v>
      </c>
      <c r="BI346" s="30">
        <v>3158.25</v>
      </c>
      <c r="BJ346" s="30">
        <v>5762.3</v>
      </c>
      <c r="BK346" s="30">
        <v>2368.46</v>
      </c>
      <c r="BL346" s="30">
        <v>4855.79</v>
      </c>
      <c r="BM346" s="30">
        <v>2068.94</v>
      </c>
      <c r="BN346" s="30">
        <v>1643.36</v>
      </c>
      <c r="BO346" s="30">
        <v>3627.29</v>
      </c>
      <c r="BP346" s="30">
        <v>2955.51</v>
      </c>
      <c r="BQ346" s="30">
        <v>1619.41</v>
      </c>
      <c r="BR346" s="30">
        <v>2083.2199999999998</v>
      </c>
      <c r="BS346" s="30">
        <v>448.7</v>
      </c>
      <c r="BT346" s="30">
        <v>425.15</v>
      </c>
      <c r="BU346" s="30">
        <v>3488.02</v>
      </c>
      <c r="BV346" s="30">
        <v>283.43</v>
      </c>
      <c r="BW346" s="30">
        <v>464.06</v>
      </c>
      <c r="BX346" s="30">
        <v>1798.71</v>
      </c>
      <c r="BY346" s="29"/>
      <c r="BZ346" s="29"/>
      <c r="CA346" s="29"/>
      <c r="CB346" s="29"/>
      <c r="CC346" s="30">
        <v>953.12</v>
      </c>
      <c r="CD346" s="30">
        <v>865.31</v>
      </c>
      <c r="CE346" s="30">
        <v>190.96</v>
      </c>
      <c r="CF346" s="30">
        <v>165.14</v>
      </c>
      <c r="CG346" s="30">
        <v>470.49</v>
      </c>
    </row>
    <row r="347" spans="1:85" x14ac:dyDescent="0.3">
      <c r="A347" s="25" t="s">
        <v>420</v>
      </c>
      <c r="B347" s="30">
        <v>138285.68</v>
      </c>
      <c r="C347" s="29"/>
      <c r="D347" s="30">
        <v>3644.99</v>
      </c>
      <c r="E347" s="30">
        <v>9904.27</v>
      </c>
      <c r="F347" s="30">
        <v>19617.75</v>
      </c>
      <c r="G347" s="30">
        <v>10369.370000000001</v>
      </c>
      <c r="H347" s="30">
        <v>9974.2000000000007</v>
      </c>
      <c r="I347" s="30">
        <v>5358.07</v>
      </c>
      <c r="J347" s="30">
        <v>15028.28</v>
      </c>
      <c r="K347" s="30">
        <v>16111.68</v>
      </c>
      <c r="L347" s="30">
        <v>4395.33</v>
      </c>
      <c r="M347" s="30">
        <v>13094.72</v>
      </c>
      <c r="N347" s="30">
        <v>8851.15</v>
      </c>
      <c r="O347" s="30">
        <v>3781.45</v>
      </c>
      <c r="P347" s="30">
        <v>7792.54</v>
      </c>
      <c r="Q347" s="30">
        <v>5916.23</v>
      </c>
      <c r="R347" s="29"/>
      <c r="S347" s="29"/>
      <c r="T347" s="29"/>
      <c r="U347" s="30">
        <v>1906.81</v>
      </c>
      <c r="V347" s="30">
        <v>859.9</v>
      </c>
      <c r="W347" s="29"/>
      <c r="X347" s="30">
        <v>3472.99</v>
      </c>
      <c r="Y347" s="30">
        <v>73.97</v>
      </c>
      <c r="Z347" s="30">
        <v>98.03</v>
      </c>
      <c r="AA347" s="30">
        <v>9904.27</v>
      </c>
      <c r="AB347" s="30">
        <v>2868.11</v>
      </c>
      <c r="AC347" s="30">
        <v>235.9</v>
      </c>
      <c r="AD347" s="30">
        <v>218.03</v>
      </c>
      <c r="AE347" s="30">
        <v>436.93</v>
      </c>
      <c r="AF347" s="30">
        <v>551.69000000000005</v>
      </c>
      <c r="AG347" s="30">
        <v>358.79</v>
      </c>
      <c r="AH347" s="30">
        <v>1822.05</v>
      </c>
      <c r="AI347" s="30">
        <v>1222.73</v>
      </c>
      <c r="AJ347" s="30">
        <v>750.27</v>
      </c>
      <c r="AK347" s="30">
        <v>632.5</v>
      </c>
      <c r="AL347" s="30">
        <v>825.84</v>
      </c>
      <c r="AM347" s="30">
        <v>1301.94</v>
      </c>
      <c r="AN347" s="30">
        <v>1068.5999999999999</v>
      </c>
      <c r="AO347" s="30">
        <v>344.26</v>
      </c>
      <c r="AP347" s="30">
        <v>1113.79</v>
      </c>
      <c r="AQ347" s="30">
        <v>3256.14</v>
      </c>
      <c r="AR347" s="30">
        <v>1709.6</v>
      </c>
      <c r="AS347" s="30">
        <v>446.05</v>
      </c>
      <c r="AT347" s="30">
        <v>454.55</v>
      </c>
      <c r="AU347" s="30">
        <v>10369.370000000001</v>
      </c>
      <c r="AV347" s="30">
        <v>5246.2</v>
      </c>
      <c r="AW347" s="30">
        <v>4728</v>
      </c>
      <c r="AX347" s="30">
        <v>5358.07</v>
      </c>
      <c r="AY347" s="30">
        <v>1332.68</v>
      </c>
      <c r="AZ347" s="30">
        <v>4003.16</v>
      </c>
      <c r="BA347" s="30">
        <v>9692.44</v>
      </c>
      <c r="BB347" s="30">
        <v>4812.3100000000004</v>
      </c>
      <c r="BC347" s="30">
        <v>1125.29</v>
      </c>
      <c r="BD347" s="30">
        <v>4542.97</v>
      </c>
      <c r="BE347" s="30">
        <v>5191.93</v>
      </c>
      <c r="BF347" s="29"/>
      <c r="BG347" s="30">
        <v>4395.33</v>
      </c>
      <c r="BH347" s="30">
        <v>1138.0999999999999</v>
      </c>
      <c r="BI347" s="30">
        <v>3272.38</v>
      </c>
      <c r="BJ347" s="30">
        <v>6224.77</v>
      </c>
      <c r="BK347" s="30">
        <v>2459.48</v>
      </c>
      <c r="BL347" s="30">
        <v>5056.29</v>
      </c>
      <c r="BM347" s="30">
        <v>2122.62</v>
      </c>
      <c r="BN347" s="30">
        <v>1672.24</v>
      </c>
      <c r="BO347" s="30">
        <v>3781.45</v>
      </c>
      <c r="BP347" s="30">
        <v>3100.57</v>
      </c>
      <c r="BQ347" s="30">
        <v>1672.45</v>
      </c>
      <c r="BR347" s="30">
        <v>2114.9299999999998</v>
      </c>
      <c r="BS347" s="30">
        <v>462.79</v>
      </c>
      <c r="BT347" s="30">
        <v>441.81</v>
      </c>
      <c r="BU347" s="30">
        <v>3274.42</v>
      </c>
      <c r="BV347" s="30">
        <v>288.45999999999998</v>
      </c>
      <c r="BW347" s="30">
        <v>456.7</v>
      </c>
      <c r="BX347" s="30">
        <v>1896.66</v>
      </c>
      <c r="BY347" s="29"/>
      <c r="BZ347" s="29"/>
      <c r="CA347" s="29"/>
      <c r="CB347" s="29"/>
      <c r="CC347" s="30">
        <v>984.06</v>
      </c>
      <c r="CD347" s="30">
        <v>922.75</v>
      </c>
      <c r="CE347" s="30">
        <v>199.43</v>
      </c>
      <c r="CF347" s="30">
        <v>169.12</v>
      </c>
      <c r="CG347" s="30">
        <v>491.35</v>
      </c>
    </row>
    <row r="348" spans="1:85" x14ac:dyDescent="0.3">
      <c r="A348" s="25" t="s">
        <v>421</v>
      </c>
      <c r="B348" s="30">
        <v>136864.29999999999</v>
      </c>
      <c r="C348" s="29"/>
      <c r="D348" s="30">
        <v>3574.52</v>
      </c>
      <c r="E348" s="30">
        <v>9621.77</v>
      </c>
      <c r="F348" s="30">
        <v>20077.509999999998</v>
      </c>
      <c r="G348" s="30">
        <v>10306.49</v>
      </c>
      <c r="H348" s="30">
        <v>9697.3700000000008</v>
      </c>
      <c r="I348" s="30">
        <v>5267.8</v>
      </c>
      <c r="J348" s="30">
        <v>14780.54</v>
      </c>
      <c r="K348" s="30">
        <v>15516.31</v>
      </c>
      <c r="L348" s="30">
        <v>4265.47</v>
      </c>
      <c r="M348" s="30">
        <v>13363.55</v>
      </c>
      <c r="N348" s="30">
        <v>8627.61</v>
      </c>
      <c r="O348" s="30">
        <v>3642.55</v>
      </c>
      <c r="P348" s="30">
        <v>7810.07</v>
      </c>
      <c r="Q348" s="30">
        <v>5901.34</v>
      </c>
      <c r="R348" s="29"/>
      <c r="S348" s="29"/>
      <c r="T348" s="29"/>
      <c r="U348" s="30">
        <v>1908.67</v>
      </c>
      <c r="V348" s="30">
        <v>855.23</v>
      </c>
      <c r="W348" s="29"/>
      <c r="X348" s="30">
        <v>3408.12</v>
      </c>
      <c r="Y348" s="30">
        <v>72.290000000000006</v>
      </c>
      <c r="Z348" s="30">
        <v>94.11</v>
      </c>
      <c r="AA348" s="30">
        <v>9621.77</v>
      </c>
      <c r="AB348" s="30">
        <v>2938.21</v>
      </c>
      <c r="AC348" s="30">
        <v>240.7</v>
      </c>
      <c r="AD348" s="30">
        <v>216.05</v>
      </c>
      <c r="AE348" s="30">
        <v>439.09</v>
      </c>
      <c r="AF348" s="30">
        <v>566.09</v>
      </c>
      <c r="AG348" s="30">
        <v>373.75</v>
      </c>
      <c r="AH348" s="30">
        <v>1856.88</v>
      </c>
      <c r="AI348" s="30">
        <v>1276.5999999999999</v>
      </c>
      <c r="AJ348" s="30">
        <v>752.96</v>
      </c>
      <c r="AK348" s="30">
        <v>607.16999999999996</v>
      </c>
      <c r="AL348" s="30">
        <v>858.57</v>
      </c>
      <c r="AM348" s="30">
        <v>1333.3</v>
      </c>
      <c r="AN348" s="30">
        <v>1096.43</v>
      </c>
      <c r="AO348" s="30">
        <v>370.24</v>
      </c>
      <c r="AP348" s="30">
        <v>1129.18</v>
      </c>
      <c r="AQ348" s="30">
        <v>3349.46</v>
      </c>
      <c r="AR348" s="30">
        <v>1714.71</v>
      </c>
      <c r="AS348" s="30">
        <v>502.08</v>
      </c>
      <c r="AT348" s="30">
        <v>456.03</v>
      </c>
      <c r="AU348" s="30">
        <v>10306.49</v>
      </c>
      <c r="AV348" s="30">
        <v>5112.45</v>
      </c>
      <c r="AW348" s="30">
        <v>4584.92</v>
      </c>
      <c r="AX348" s="30">
        <v>5267.8</v>
      </c>
      <c r="AY348" s="30">
        <v>1331.43</v>
      </c>
      <c r="AZ348" s="30">
        <v>4034.7</v>
      </c>
      <c r="BA348" s="30">
        <v>9414.41</v>
      </c>
      <c r="BB348" s="30">
        <v>4710.62</v>
      </c>
      <c r="BC348" s="30">
        <v>1079.81</v>
      </c>
      <c r="BD348" s="30">
        <v>4379.09</v>
      </c>
      <c r="BE348" s="30">
        <v>4893.1499999999996</v>
      </c>
      <c r="BF348" s="29"/>
      <c r="BG348" s="30">
        <v>4265.47</v>
      </c>
      <c r="BH348" s="30">
        <v>1141.3</v>
      </c>
      <c r="BI348" s="30">
        <v>3345.49</v>
      </c>
      <c r="BJ348" s="30">
        <v>6408.66</v>
      </c>
      <c r="BK348" s="30">
        <v>2468.11</v>
      </c>
      <c r="BL348" s="30">
        <v>4940.16</v>
      </c>
      <c r="BM348" s="30">
        <v>2023.85</v>
      </c>
      <c r="BN348" s="30">
        <v>1663.6</v>
      </c>
      <c r="BO348" s="30">
        <v>3642.55</v>
      </c>
      <c r="BP348" s="30">
        <v>3161.17</v>
      </c>
      <c r="BQ348" s="30">
        <v>1696.62</v>
      </c>
      <c r="BR348" s="30">
        <v>2053.5</v>
      </c>
      <c r="BS348" s="30">
        <v>465.07</v>
      </c>
      <c r="BT348" s="30">
        <v>433.7</v>
      </c>
      <c r="BU348" s="30">
        <v>3309.01</v>
      </c>
      <c r="BV348" s="30">
        <v>283.2</v>
      </c>
      <c r="BW348" s="30">
        <v>441.5</v>
      </c>
      <c r="BX348" s="30">
        <v>1867.63</v>
      </c>
      <c r="BY348" s="29"/>
      <c r="BZ348" s="29"/>
      <c r="CA348" s="29"/>
      <c r="CB348" s="29"/>
      <c r="CC348" s="30">
        <v>966.71</v>
      </c>
      <c r="CD348" s="30">
        <v>941.97</v>
      </c>
      <c r="CE348" s="30">
        <v>192.07</v>
      </c>
      <c r="CF348" s="30">
        <v>171.09</v>
      </c>
      <c r="CG348" s="30">
        <v>492.08</v>
      </c>
    </row>
    <row r="349" spans="1:85" x14ac:dyDescent="0.3">
      <c r="A349" s="25" t="s">
        <v>422</v>
      </c>
      <c r="B349" s="30">
        <v>137809.76</v>
      </c>
      <c r="C349" s="29"/>
      <c r="D349" s="30">
        <v>3604.24</v>
      </c>
      <c r="E349" s="30">
        <v>9802.2099999999991</v>
      </c>
      <c r="F349" s="30">
        <v>20270.310000000001</v>
      </c>
      <c r="G349" s="30">
        <v>10286.48</v>
      </c>
      <c r="H349" s="30">
        <v>9552.56</v>
      </c>
      <c r="I349" s="30">
        <v>5293.2</v>
      </c>
      <c r="J349" s="30">
        <v>14820.86</v>
      </c>
      <c r="K349" s="30">
        <v>15531.32</v>
      </c>
      <c r="L349" s="30">
        <v>4277.76</v>
      </c>
      <c r="M349" s="30">
        <v>13351.65</v>
      </c>
      <c r="N349" s="30">
        <v>8595.25</v>
      </c>
      <c r="O349" s="30">
        <v>3637.48</v>
      </c>
      <c r="P349" s="30">
        <v>7910.91</v>
      </c>
      <c r="Q349" s="30">
        <v>6415.19</v>
      </c>
      <c r="R349" s="29"/>
      <c r="S349" s="29"/>
      <c r="T349" s="29"/>
      <c r="U349" s="30">
        <v>1929.9</v>
      </c>
      <c r="V349" s="30">
        <v>863.85</v>
      </c>
      <c r="W349" s="29"/>
      <c r="X349" s="30">
        <v>3429.59</v>
      </c>
      <c r="Y349" s="30">
        <v>73.3</v>
      </c>
      <c r="Z349" s="30">
        <v>101.36</v>
      </c>
      <c r="AA349" s="30">
        <v>9802.2099999999991</v>
      </c>
      <c r="AB349" s="30">
        <v>2963.53</v>
      </c>
      <c r="AC349" s="30">
        <v>239.38</v>
      </c>
      <c r="AD349" s="30">
        <v>217.35</v>
      </c>
      <c r="AE349" s="30">
        <v>446.92</v>
      </c>
      <c r="AF349" s="30">
        <v>569.17999999999995</v>
      </c>
      <c r="AG349" s="30">
        <v>376.31</v>
      </c>
      <c r="AH349" s="30">
        <v>1841.77</v>
      </c>
      <c r="AI349" s="30">
        <v>1297.92</v>
      </c>
      <c r="AJ349" s="30">
        <v>755.93</v>
      </c>
      <c r="AK349" s="30">
        <v>617.32000000000005</v>
      </c>
      <c r="AL349" s="30">
        <v>845.86</v>
      </c>
      <c r="AM349" s="30">
        <v>1357.05</v>
      </c>
      <c r="AN349" s="30">
        <v>1099.03</v>
      </c>
      <c r="AO349" s="30">
        <v>371.59</v>
      </c>
      <c r="AP349" s="30">
        <v>1149.04</v>
      </c>
      <c r="AQ349" s="30">
        <v>3418.25</v>
      </c>
      <c r="AR349" s="30">
        <v>1732.25</v>
      </c>
      <c r="AS349" s="30">
        <v>514.11</v>
      </c>
      <c r="AT349" s="30">
        <v>457.5</v>
      </c>
      <c r="AU349" s="30">
        <v>10286.48</v>
      </c>
      <c r="AV349" s="30">
        <v>5042.28</v>
      </c>
      <c r="AW349" s="30">
        <v>4510.28</v>
      </c>
      <c r="AX349" s="30">
        <v>5293.2</v>
      </c>
      <c r="AY349" s="30">
        <v>1385.23</v>
      </c>
      <c r="AZ349" s="30">
        <v>4071.23</v>
      </c>
      <c r="BA349" s="30">
        <v>9364.4</v>
      </c>
      <c r="BB349" s="30">
        <v>4837.78</v>
      </c>
      <c r="BC349" s="30">
        <v>1130.6300000000001</v>
      </c>
      <c r="BD349" s="30">
        <v>4273.8900000000003</v>
      </c>
      <c r="BE349" s="30">
        <v>4829.0200000000004</v>
      </c>
      <c r="BF349" s="29"/>
      <c r="BG349" s="30">
        <v>4277.76</v>
      </c>
      <c r="BH349" s="30">
        <v>1159.53</v>
      </c>
      <c r="BI349" s="30">
        <v>3417.18</v>
      </c>
      <c r="BJ349" s="30">
        <v>6241.6</v>
      </c>
      <c r="BK349" s="30">
        <v>2533.35</v>
      </c>
      <c r="BL349" s="30">
        <v>4857.6400000000003</v>
      </c>
      <c r="BM349" s="30">
        <v>2005.93</v>
      </c>
      <c r="BN349" s="30">
        <v>1731.68</v>
      </c>
      <c r="BO349" s="30">
        <v>3637.48</v>
      </c>
      <c r="BP349" s="30">
        <v>3214.22</v>
      </c>
      <c r="BQ349" s="30">
        <v>1720.22</v>
      </c>
      <c r="BR349" s="30">
        <v>2064.44</v>
      </c>
      <c r="BS349" s="30">
        <v>475.93</v>
      </c>
      <c r="BT349" s="30">
        <v>436.11</v>
      </c>
      <c r="BU349" s="30">
        <v>3797.28</v>
      </c>
      <c r="BV349" s="30">
        <v>310.64999999999998</v>
      </c>
      <c r="BW349" s="30">
        <v>451.32</v>
      </c>
      <c r="BX349" s="30">
        <v>1855.94</v>
      </c>
      <c r="BY349" s="29"/>
      <c r="BZ349" s="29"/>
      <c r="CA349" s="29"/>
      <c r="CB349" s="29"/>
      <c r="CC349" s="30">
        <v>956.78</v>
      </c>
      <c r="CD349" s="30">
        <v>973.12</v>
      </c>
      <c r="CE349" s="30">
        <v>192.12</v>
      </c>
      <c r="CF349" s="30">
        <v>172.25</v>
      </c>
      <c r="CG349" s="30">
        <v>499.48</v>
      </c>
    </row>
    <row r="350" spans="1:85" x14ac:dyDescent="0.3">
      <c r="A350" s="25" t="s">
        <v>423</v>
      </c>
      <c r="B350" s="30">
        <v>133203.70000000001</v>
      </c>
      <c r="C350" s="29"/>
      <c r="D350" s="30">
        <v>3561.73</v>
      </c>
      <c r="E350" s="30">
        <v>9521.43</v>
      </c>
      <c r="F350" s="30">
        <v>19580.13</v>
      </c>
      <c r="G350" s="30">
        <v>10032.36</v>
      </c>
      <c r="H350" s="30">
        <v>9242.68</v>
      </c>
      <c r="I350" s="30">
        <v>5151.34</v>
      </c>
      <c r="J350" s="30">
        <v>14388.56</v>
      </c>
      <c r="K350" s="30">
        <v>14638.8</v>
      </c>
      <c r="L350" s="30">
        <v>4176.3100000000004</v>
      </c>
      <c r="M350" s="30">
        <v>12759.03</v>
      </c>
      <c r="N350" s="30">
        <v>8314.31</v>
      </c>
      <c r="O350" s="30">
        <v>3541.23</v>
      </c>
      <c r="P350" s="30">
        <v>7725.43</v>
      </c>
      <c r="Q350" s="30">
        <v>6167.49</v>
      </c>
      <c r="R350" s="29"/>
      <c r="S350" s="29"/>
      <c r="T350" s="29"/>
      <c r="U350" s="30">
        <v>1914.83</v>
      </c>
      <c r="V350" s="30">
        <v>853.13</v>
      </c>
      <c r="W350" s="29"/>
      <c r="X350" s="30">
        <v>3391.68</v>
      </c>
      <c r="Y350" s="30">
        <v>70.930000000000007</v>
      </c>
      <c r="Z350" s="30">
        <v>99.11</v>
      </c>
      <c r="AA350" s="30">
        <v>9521.43</v>
      </c>
      <c r="AB350" s="30">
        <v>2768.84</v>
      </c>
      <c r="AC350" s="30">
        <v>236.12</v>
      </c>
      <c r="AD350" s="30">
        <v>210.11</v>
      </c>
      <c r="AE350" s="30">
        <v>436.03</v>
      </c>
      <c r="AF350" s="30">
        <v>547.5</v>
      </c>
      <c r="AG350" s="30">
        <v>370.02</v>
      </c>
      <c r="AH350" s="30">
        <v>1774.56</v>
      </c>
      <c r="AI350" s="30">
        <v>1276.31</v>
      </c>
      <c r="AJ350" s="30">
        <v>725.97</v>
      </c>
      <c r="AK350" s="30">
        <v>594.04</v>
      </c>
      <c r="AL350" s="30">
        <v>814.91</v>
      </c>
      <c r="AM350" s="30">
        <v>1317.21</v>
      </c>
      <c r="AN350" s="30">
        <v>1064.7</v>
      </c>
      <c r="AO350" s="30">
        <v>362.61</v>
      </c>
      <c r="AP350" s="30">
        <v>1124.3599999999999</v>
      </c>
      <c r="AQ350" s="30">
        <v>3340.01</v>
      </c>
      <c r="AR350" s="30">
        <v>1665.22</v>
      </c>
      <c r="AS350" s="30">
        <v>510.06</v>
      </c>
      <c r="AT350" s="30">
        <v>441.55</v>
      </c>
      <c r="AU350" s="30">
        <v>10032.36</v>
      </c>
      <c r="AV350" s="30">
        <v>4884.3</v>
      </c>
      <c r="AW350" s="30">
        <v>4358.37</v>
      </c>
      <c r="AX350" s="30">
        <v>5151.34</v>
      </c>
      <c r="AY350" s="30">
        <v>1355.84</v>
      </c>
      <c r="AZ350" s="30">
        <v>3941.62</v>
      </c>
      <c r="BA350" s="30">
        <v>9091.1</v>
      </c>
      <c r="BB350" s="30">
        <v>4652.71</v>
      </c>
      <c r="BC350" s="30">
        <v>1075.1300000000001</v>
      </c>
      <c r="BD350" s="30">
        <v>3806.15</v>
      </c>
      <c r="BE350" s="30">
        <v>4648.2700000000004</v>
      </c>
      <c r="BF350" s="29"/>
      <c r="BG350" s="30">
        <v>4176.3100000000004</v>
      </c>
      <c r="BH350" s="30">
        <v>1122.99</v>
      </c>
      <c r="BI350" s="30">
        <v>3334.16</v>
      </c>
      <c r="BJ350" s="30">
        <v>5822.61</v>
      </c>
      <c r="BK350" s="30">
        <v>2479.27</v>
      </c>
      <c r="BL350" s="30">
        <v>4695.57</v>
      </c>
      <c r="BM350" s="30">
        <v>1935.14</v>
      </c>
      <c r="BN350" s="30">
        <v>1683.6</v>
      </c>
      <c r="BO350" s="30">
        <v>3541.23</v>
      </c>
      <c r="BP350" s="30">
        <v>3130.31</v>
      </c>
      <c r="BQ350" s="30">
        <v>1678.6</v>
      </c>
      <c r="BR350" s="30">
        <v>2011.83</v>
      </c>
      <c r="BS350" s="30">
        <v>472.08</v>
      </c>
      <c r="BT350" s="30">
        <v>432.61</v>
      </c>
      <c r="BU350" s="30">
        <v>3655.56</v>
      </c>
      <c r="BV350" s="30">
        <v>296.77999999999997</v>
      </c>
      <c r="BW350" s="30">
        <v>431.36</v>
      </c>
      <c r="BX350" s="30">
        <v>1783.79</v>
      </c>
      <c r="BY350" s="29"/>
      <c r="BZ350" s="29"/>
      <c r="CA350" s="29"/>
      <c r="CB350" s="29"/>
      <c r="CC350" s="30">
        <v>937.33</v>
      </c>
      <c r="CD350" s="30">
        <v>977.51</v>
      </c>
      <c r="CE350" s="30">
        <v>186.78</v>
      </c>
      <c r="CF350" s="30">
        <v>167.31</v>
      </c>
      <c r="CG350" s="30">
        <v>499.04</v>
      </c>
    </row>
    <row r="351" spans="1:85" x14ac:dyDescent="0.3">
      <c r="A351" s="25" t="s">
        <v>552</v>
      </c>
      <c r="B351" s="30">
        <v>136135.70000000001</v>
      </c>
      <c r="D351" s="30">
        <v>3661.81</v>
      </c>
      <c r="E351" s="30">
        <v>9658.17</v>
      </c>
      <c r="F351" s="30">
        <v>19823.580000000002</v>
      </c>
      <c r="G351" s="30">
        <v>10255.43</v>
      </c>
      <c r="H351" s="30">
        <v>9451.68</v>
      </c>
      <c r="I351" s="30">
        <v>5372.36</v>
      </c>
      <c r="J351" s="30">
        <v>14695.03</v>
      </c>
      <c r="K351" s="30">
        <v>14896.75</v>
      </c>
      <c r="L351" s="30">
        <v>4282.74</v>
      </c>
      <c r="M351" s="30">
        <v>12826.26</v>
      </c>
      <c r="N351" s="30">
        <v>8481.07</v>
      </c>
      <c r="O351" s="30">
        <v>3675.21</v>
      </c>
      <c r="P351" s="30">
        <v>7952.58</v>
      </c>
      <c r="Q351" s="30">
        <v>6569.49</v>
      </c>
      <c r="U351" s="30">
        <v>1978.66</v>
      </c>
      <c r="V351" s="30">
        <v>876.65</v>
      </c>
      <c r="X351" s="30">
        <v>3482.32</v>
      </c>
      <c r="Y351" s="30">
        <v>72.61</v>
      </c>
      <c r="Z351" s="30">
        <v>106.87</v>
      </c>
      <c r="AA351" s="30">
        <v>9658.17</v>
      </c>
      <c r="AB351" s="30">
        <v>2787.15</v>
      </c>
      <c r="AC351" s="30">
        <v>239.95</v>
      </c>
      <c r="AD351" s="30">
        <v>209.33</v>
      </c>
      <c r="AE351" s="30">
        <v>438.42</v>
      </c>
      <c r="AF351" s="30">
        <v>536</v>
      </c>
      <c r="AG351" s="30">
        <v>383.89</v>
      </c>
      <c r="AH351" s="30">
        <v>1789.88</v>
      </c>
      <c r="AI351" s="30">
        <v>1316.71</v>
      </c>
      <c r="AJ351" s="30">
        <v>722.68</v>
      </c>
      <c r="AK351" s="30">
        <v>602.46</v>
      </c>
      <c r="AL351" s="30">
        <v>820.88</v>
      </c>
      <c r="AM351" s="30">
        <v>1324.42</v>
      </c>
      <c r="AN351" s="30">
        <v>1060.83</v>
      </c>
      <c r="AO351" s="30">
        <v>361.02</v>
      </c>
      <c r="AP351" s="30">
        <v>1148.1199999999999</v>
      </c>
      <c r="AQ351" s="30">
        <v>3410.89</v>
      </c>
      <c r="AR351" s="30">
        <v>1693.88</v>
      </c>
      <c r="AS351" s="30">
        <v>517.63</v>
      </c>
      <c r="AT351" s="30">
        <v>459.42</v>
      </c>
      <c r="AU351" s="30">
        <v>10255.43</v>
      </c>
      <c r="AV351" s="30">
        <v>4987.49</v>
      </c>
      <c r="AW351" s="30">
        <v>4464.1899999999996</v>
      </c>
      <c r="AX351" s="30">
        <v>5372.36</v>
      </c>
      <c r="AY351" s="30">
        <v>1417.54</v>
      </c>
      <c r="AZ351" s="30">
        <v>4061.89</v>
      </c>
      <c r="BA351" s="30">
        <v>9215.6</v>
      </c>
      <c r="BB351" s="30">
        <v>4788.3100000000004</v>
      </c>
      <c r="BC351" s="30">
        <v>1150.75</v>
      </c>
      <c r="BD351" s="30">
        <v>3736.03</v>
      </c>
      <c r="BE351" s="30">
        <v>4758.17</v>
      </c>
      <c r="BG351" s="30">
        <v>4282.74</v>
      </c>
      <c r="BH351" s="30">
        <v>1156.54</v>
      </c>
      <c r="BI351" s="30">
        <v>3424.46</v>
      </c>
      <c r="BJ351" s="30">
        <v>5701.34</v>
      </c>
      <c r="BK351" s="30">
        <v>2543.91</v>
      </c>
      <c r="BL351" s="30">
        <v>4699.66</v>
      </c>
      <c r="BM351" s="30">
        <v>2026.52</v>
      </c>
      <c r="BN351" s="30">
        <v>1754.9</v>
      </c>
      <c r="BO351" s="30">
        <v>3675.21</v>
      </c>
      <c r="BP351" s="30">
        <v>3206.94</v>
      </c>
      <c r="BQ351" s="30">
        <v>1723.12</v>
      </c>
      <c r="BR351" s="30">
        <v>2071.04</v>
      </c>
      <c r="BS351" s="30">
        <v>489.46</v>
      </c>
      <c r="BT351" s="30">
        <v>462.01</v>
      </c>
      <c r="BU351" s="30">
        <v>4000.9</v>
      </c>
      <c r="BV351" s="30">
        <v>298.58999999999997</v>
      </c>
      <c r="BW351" s="30">
        <v>452.69</v>
      </c>
      <c r="BX351" s="30">
        <v>1817.31</v>
      </c>
      <c r="CC351" s="30">
        <v>958.77</v>
      </c>
      <c r="CD351" s="30">
        <v>1019.89</v>
      </c>
      <c r="CE351" s="30">
        <v>191.36</v>
      </c>
      <c r="CF351" s="30">
        <v>170.92</v>
      </c>
      <c r="CG351" s="30">
        <v>514.36</v>
      </c>
    </row>
    <row r="352" spans="1:85" x14ac:dyDescent="0.3">
      <c r="A352" s="25" t="s">
        <v>574</v>
      </c>
      <c r="B352" s="30">
        <v>140325.82999999999</v>
      </c>
      <c r="D352" s="30">
        <v>3841.27</v>
      </c>
      <c r="E352" s="30">
        <v>10118.799999999999</v>
      </c>
      <c r="F352" s="30">
        <v>19947.55</v>
      </c>
      <c r="G352" s="30">
        <v>10358.26</v>
      </c>
      <c r="H352" s="30">
        <v>9606.43</v>
      </c>
      <c r="I352" s="30">
        <v>5660.84</v>
      </c>
      <c r="J352" s="30">
        <v>15127.29</v>
      </c>
      <c r="K352" s="30">
        <v>15601.89</v>
      </c>
      <c r="L352" s="30">
        <v>4512.83</v>
      </c>
      <c r="M352" s="30">
        <v>13135.08</v>
      </c>
      <c r="N352" s="30">
        <v>8681.81</v>
      </c>
      <c r="O352" s="30">
        <v>3850.13</v>
      </c>
      <c r="P352" s="30">
        <v>8121.28</v>
      </c>
      <c r="Q352" s="30">
        <v>7024.29</v>
      </c>
      <c r="U352" s="30">
        <v>2049.0100000000002</v>
      </c>
      <c r="V352" s="30">
        <v>924.44</v>
      </c>
      <c r="X352" s="30">
        <v>3645.45</v>
      </c>
      <c r="Y352" s="30">
        <v>76.510000000000005</v>
      </c>
      <c r="Z352" s="30">
        <v>119.31</v>
      </c>
      <c r="AA352" s="30">
        <v>10118.799999999999</v>
      </c>
      <c r="AB352" s="30">
        <v>2911.53</v>
      </c>
      <c r="AC352" s="30">
        <v>251.89</v>
      </c>
      <c r="AD352" s="30">
        <v>211.13</v>
      </c>
      <c r="AE352" s="30">
        <v>440.73</v>
      </c>
      <c r="AF352" s="30">
        <v>532.80999999999995</v>
      </c>
      <c r="AG352" s="30">
        <v>387.8</v>
      </c>
      <c r="AH352" s="30">
        <v>1748.36</v>
      </c>
      <c r="AI352" s="30">
        <v>1314.51</v>
      </c>
      <c r="AJ352" s="30">
        <v>716.45</v>
      </c>
      <c r="AK352" s="30">
        <v>640.71</v>
      </c>
      <c r="AL352" s="30">
        <v>804.52</v>
      </c>
      <c r="AM352" s="30">
        <v>1320.41</v>
      </c>
      <c r="AN352" s="30">
        <v>1052.4000000000001</v>
      </c>
      <c r="AO352" s="30">
        <v>340.92</v>
      </c>
      <c r="AP352" s="30">
        <v>1168.78</v>
      </c>
      <c r="AQ352" s="30">
        <v>3439.07</v>
      </c>
      <c r="AR352" s="30">
        <v>1703.92</v>
      </c>
      <c r="AS352" s="30">
        <v>484.88</v>
      </c>
      <c r="AT352" s="30">
        <v>476.73</v>
      </c>
      <c r="AU352" s="30">
        <v>10358.26</v>
      </c>
      <c r="AV352" s="30">
        <v>5082.05</v>
      </c>
      <c r="AW352" s="30">
        <v>4524.37</v>
      </c>
      <c r="AX352" s="30">
        <v>5660.84</v>
      </c>
      <c r="AY352" s="30">
        <v>1470.79</v>
      </c>
      <c r="AZ352" s="30">
        <v>4153.9799999999996</v>
      </c>
      <c r="BA352" s="30">
        <v>9502.52</v>
      </c>
      <c r="BB352" s="30">
        <v>5020.91</v>
      </c>
      <c r="BC352" s="30">
        <v>1227.5899999999999</v>
      </c>
      <c r="BD352" s="30">
        <v>3952.47</v>
      </c>
      <c r="BE352" s="30">
        <v>4932.37</v>
      </c>
      <c r="BG352" s="30">
        <v>4512.83</v>
      </c>
      <c r="BH352" s="30">
        <v>1161.73</v>
      </c>
      <c r="BI352" s="30">
        <v>3480.01</v>
      </c>
      <c r="BJ352" s="30">
        <v>5896.33</v>
      </c>
      <c r="BK352" s="30">
        <v>2597</v>
      </c>
      <c r="BL352" s="30">
        <v>4823.9799999999996</v>
      </c>
      <c r="BM352" s="30">
        <v>2022.64</v>
      </c>
      <c r="BN352" s="30">
        <v>1835.19</v>
      </c>
      <c r="BO352" s="30">
        <v>3850.13</v>
      </c>
      <c r="BP352" s="30">
        <v>3247.08</v>
      </c>
      <c r="BQ352" s="30">
        <v>1752.91</v>
      </c>
      <c r="BR352" s="30">
        <v>2134</v>
      </c>
      <c r="BS352" s="30">
        <v>512.54999999999995</v>
      </c>
      <c r="BT352" s="30">
        <v>474.74</v>
      </c>
      <c r="BU352" s="30">
        <v>4360.88</v>
      </c>
      <c r="BV352" s="30">
        <v>305.94</v>
      </c>
      <c r="BW352" s="30">
        <v>489</v>
      </c>
      <c r="BX352" s="30">
        <v>1868.47</v>
      </c>
      <c r="CC352" s="30">
        <v>981.72</v>
      </c>
      <c r="CD352" s="30">
        <v>1067.29</v>
      </c>
      <c r="CE352" s="30">
        <v>200.66</v>
      </c>
      <c r="CF352" s="30">
        <v>176.18</v>
      </c>
      <c r="CG352" s="30">
        <v>547.6</v>
      </c>
    </row>
    <row r="353" spans="1:85" x14ac:dyDescent="0.3">
      <c r="A353" s="25" t="s">
        <v>585</v>
      </c>
      <c r="B353" s="30">
        <v>133618.22</v>
      </c>
      <c r="D353" s="30">
        <v>3647.59</v>
      </c>
      <c r="E353" s="30">
        <v>9649.3799999999992</v>
      </c>
      <c r="F353" s="30">
        <v>18845.41</v>
      </c>
      <c r="G353" s="30">
        <v>9783.0400000000009</v>
      </c>
      <c r="H353" s="30">
        <v>9057.7999999999993</v>
      </c>
      <c r="I353" s="30">
        <v>5475.46</v>
      </c>
      <c r="J353" s="30">
        <v>14223.15</v>
      </c>
      <c r="K353" s="30">
        <v>14779.5</v>
      </c>
      <c r="L353" s="30">
        <v>4237.71</v>
      </c>
      <c r="M353" s="30">
        <v>12698.9</v>
      </c>
      <c r="N353" s="30">
        <v>8279.68</v>
      </c>
      <c r="O353" s="30">
        <v>3645.89</v>
      </c>
      <c r="P353" s="30">
        <v>7887.8</v>
      </c>
      <c r="Q353" s="30">
        <v>6878.91</v>
      </c>
      <c r="U353" s="30">
        <v>1955.48</v>
      </c>
      <c r="V353" s="30">
        <v>895.37</v>
      </c>
      <c r="X353" s="30">
        <v>3459.78</v>
      </c>
      <c r="Y353" s="30">
        <v>73.2</v>
      </c>
      <c r="Z353" s="30">
        <v>114.6</v>
      </c>
      <c r="AA353" s="30">
        <v>9649.3799999999992</v>
      </c>
      <c r="AB353" s="30">
        <v>2746.3</v>
      </c>
      <c r="AC353" s="30">
        <v>237.93</v>
      </c>
      <c r="AD353" s="30">
        <v>198.42</v>
      </c>
      <c r="AE353" s="30">
        <v>417.12</v>
      </c>
      <c r="AF353" s="30">
        <v>491.2</v>
      </c>
      <c r="AG353" s="30">
        <v>365.68</v>
      </c>
      <c r="AH353" s="30">
        <v>1647.15</v>
      </c>
      <c r="AI353" s="30">
        <v>1281.3699999999999</v>
      </c>
      <c r="AJ353" s="30">
        <v>658.85</v>
      </c>
      <c r="AK353" s="30">
        <v>588.76</v>
      </c>
      <c r="AL353" s="30">
        <v>745.05</v>
      </c>
      <c r="AM353" s="30">
        <v>1237.43</v>
      </c>
      <c r="AN353" s="30">
        <v>1001.7</v>
      </c>
      <c r="AO353" s="30">
        <v>317.61</v>
      </c>
      <c r="AP353" s="30">
        <v>1111.26</v>
      </c>
      <c r="AQ353" s="30">
        <v>3250.78</v>
      </c>
      <c r="AR353" s="30">
        <v>1628.35</v>
      </c>
      <c r="AS353" s="30">
        <v>467.79</v>
      </c>
      <c r="AT353" s="30">
        <v>452.67</v>
      </c>
      <c r="AU353" s="30">
        <v>9783.0400000000009</v>
      </c>
      <c r="AV353" s="30">
        <v>4768.96</v>
      </c>
      <c r="AW353" s="30">
        <v>4288.8500000000004</v>
      </c>
      <c r="AX353" s="30">
        <v>5475.46</v>
      </c>
      <c r="AY353" s="30">
        <v>1400.68</v>
      </c>
      <c r="AZ353" s="30">
        <v>3962.96</v>
      </c>
      <c r="BA353" s="30">
        <v>8859.5</v>
      </c>
      <c r="BB353" s="30">
        <v>4749.6899999999996</v>
      </c>
      <c r="BC353" s="30">
        <v>1249.22</v>
      </c>
      <c r="BD353" s="30">
        <v>3652.85</v>
      </c>
      <c r="BE353" s="30">
        <v>4685.8</v>
      </c>
      <c r="BG353" s="30">
        <v>4237.71</v>
      </c>
      <c r="BH353" s="30">
        <v>1121.48</v>
      </c>
      <c r="BI353" s="30">
        <v>3387.6</v>
      </c>
      <c r="BJ353" s="30">
        <v>5619.49</v>
      </c>
      <c r="BK353" s="30">
        <v>2570.33</v>
      </c>
      <c r="BL353" s="30">
        <v>4591.88</v>
      </c>
      <c r="BM353" s="30">
        <v>1880.55</v>
      </c>
      <c r="BN353" s="30">
        <v>1807.25</v>
      </c>
      <c r="BO353" s="30">
        <v>3645.89</v>
      </c>
      <c r="BP353" s="30">
        <v>3171.74</v>
      </c>
      <c r="BQ353" s="30">
        <v>1714.42</v>
      </c>
      <c r="BR353" s="30">
        <v>2041.26</v>
      </c>
      <c r="BS353" s="30">
        <v>499.21</v>
      </c>
      <c r="BT353" s="30">
        <v>461.17</v>
      </c>
      <c r="BU353" s="30">
        <v>4356.8900000000003</v>
      </c>
      <c r="BV353" s="30">
        <v>287.26</v>
      </c>
      <c r="BW353" s="30">
        <v>471.35</v>
      </c>
      <c r="BX353" s="30">
        <v>1763.42</v>
      </c>
      <c r="CC353" s="30">
        <v>925.78</v>
      </c>
      <c r="CD353" s="30">
        <v>1029.7</v>
      </c>
      <c r="CE353" s="30">
        <v>190.08</v>
      </c>
      <c r="CF353" s="30">
        <v>166.8</v>
      </c>
      <c r="CG353" s="30">
        <v>538.49</v>
      </c>
    </row>
  </sheetData>
  <hyperlinks>
    <hyperlink ref="A1" location="Contents!A1" display="Return to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P352"/>
  <sheetViews>
    <sheetView workbookViewId="0">
      <pane xSplit="1" ySplit="3" topLeftCell="B330" activePane="bottomRight" state="frozen"/>
      <selection pane="topRight" activeCell="B1" sqref="B1"/>
      <selection pane="bottomLeft" activeCell="A4" sqref="A4"/>
      <selection pane="bottomRight" activeCell="Q331" sqref="Q331"/>
    </sheetView>
  </sheetViews>
  <sheetFormatPr defaultColWidth="9.109375" defaultRowHeight="13.8" x14ac:dyDescent="0.3"/>
  <cols>
    <col min="1" max="1" width="16.6640625" style="1" customWidth="1"/>
    <col min="2" max="14" width="11.88671875" style="1" customWidth="1"/>
    <col min="15" max="15" width="1.88671875" style="1" customWidth="1"/>
    <col min="16" max="16" width="11.88671875" style="1" customWidth="1"/>
    <col min="17" max="16384" width="9.109375" style="1"/>
  </cols>
  <sheetData>
    <row r="1" spans="1:16" x14ac:dyDescent="0.3">
      <c r="A1" s="5" t="s">
        <v>0</v>
      </c>
    </row>
    <row r="2" spans="1:16" ht="69" x14ac:dyDescent="0.3">
      <c r="A2" s="23" t="s">
        <v>450</v>
      </c>
      <c r="B2" s="24" t="s">
        <v>424</v>
      </c>
      <c r="C2" s="24" t="s">
        <v>425</v>
      </c>
      <c r="D2" s="24" t="s">
        <v>426</v>
      </c>
      <c r="E2" s="24" t="s">
        <v>427</v>
      </c>
      <c r="F2" s="24" t="s">
        <v>428</v>
      </c>
      <c r="G2" s="24" t="s">
        <v>429</v>
      </c>
      <c r="H2" s="24" t="s">
        <v>430</v>
      </c>
      <c r="I2" s="24" t="s">
        <v>431</v>
      </c>
      <c r="J2" s="24" t="s">
        <v>432</v>
      </c>
      <c r="K2" s="24" t="s">
        <v>433</v>
      </c>
      <c r="L2" s="24" t="s">
        <v>434</v>
      </c>
      <c r="M2" s="24" t="s">
        <v>435</v>
      </c>
      <c r="N2" s="24" t="s">
        <v>436</v>
      </c>
      <c r="O2" s="24"/>
      <c r="P2" s="24"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5">
        <v>1950</v>
      </c>
      <c r="B4" s="28">
        <f ca="1">SUM(OFFSET(B$75,$O4,0,4,1))</f>
        <v>27579.39</v>
      </c>
      <c r="C4" s="28">
        <f t="shared" ref="C4:N4" ca="1" si="0">SUM(OFFSET(C$75,$O4,0,4,1))</f>
        <v>5035.0499999999993</v>
      </c>
      <c r="D4" s="28">
        <f t="shared" ca="1" si="0"/>
        <v>181.34</v>
      </c>
      <c r="E4" s="28">
        <f t="shared" ca="1" si="0"/>
        <v>5772.73</v>
      </c>
      <c r="F4" s="28">
        <f t="shared" ca="1" si="0"/>
        <v>0</v>
      </c>
      <c r="G4" s="28">
        <f t="shared" ca="1" si="0"/>
        <v>83.27</v>
      </c>
      <c r="H4" s="28">
        <f t="shared" ca="1" si="0"/>
        <v>25157.67</v>
      </c>
      <c r="I4" s="28">
        <f t="shared" ca="1" si="0"/>
        <v>235.24</v>
      </c>
      <c r="J4" s="28">
        <f t="shared" ca="1" si="0"/>
        <v>0</v>
      </c>
      <c r="K4" s="28">
        <f t="shared" ca="1" si="0"/>
        <v>92.820000000000007</v>
      </c>
      <c r="L4" s="28">
        <f t="shared" ca="1" si="0"/>
        <v>0</v>
      </c>
      <c r="M4" s="28">
        <f t="shared" ca="1" si="0"/>
        <v>0</v>
      </c>
      <c r="N4" s="28">
        <f t="shared" ca="1" si="0"/>
        <v>0</v>
      </c>
      <c r="O4" s="26">
        <f>0</f>
        <v>0</v>
      </c>
      <c r="P4" s="28">
        <f ca="1">SUM(OFFSET(P$75,$O4,0,4,1))</f>
        <v>64137.52</v>
      </c>
    </row>
    <row r="5" spans="1:16" x14ac:dyDescent="0.3">
      <c r="A5" s="25">
        <v>1951</v>
      </c>
      <c r="B5" s="28">
        <f t="shared" ref="B5:N68" ca="1" si="1">SUM(OFFSET(B$75,$O5,0,4,1))</f>
        <v>26600.089999999997</v>
      </c>
      <c r="C5" s="28">
        <f t="shared" ca="1" si="1"/>
        <v>5015.63</v>
      </c>
      <c r="D5" s="28">
        <f t="shared" ca="1" si="1"/>
        <v>177.14999999999998</v>
      </c>
      <c r="E5" s="28">
        <f t="shared" ca="1" si="1"/>
        <v>6562.9699999999993</v>
      </c>
      <c r="F5" s="28">
        <f t="shared" ca="1" si="1"/>
        <v>0</v>
      </c>
      <c r="G5" s="28">
        <f t="shared" ca="1" si="1"/>
        <v>101.86000000000001</v>
      </c>
      <c r="H5" s="28">
        <f t="shared" ca="1" si="1"/>
        <v>29926.450000000004</v>
      </c>
      <c r="I5" s="28">
        <f t="shared" ca="1" si="1"/>
        <v>370.17</v>
      </c>
      <c r="J5" s="28">
        <f t="shared" ca="1" si="1"/>
        <v>0</v>
      </c>
      <c r="K5" s="28">
        <f t="shared" ca="1" si="1"/>
        <v>181.03</v>
      </c>
      <c r="L5" s="28">
        <f t="shared" ca="1" si="1"/>
        <v>0</v>
      </c>
      <c r="M5" s="28">
        <f t="shared" ca="1" si="1"/>
        <v>0</v>
      </c>
      <c r="N5" s="28">
        <f t="shared" ca="1" si="1"/>
        <v>0</v>
      </c>
      <c r="O5" s="26">
        <f>O4+4</f>
        <v>4</v>
      </c>
      <c r="P5" s="28">
        <f t="shared" ref="P5:P68" ca="1" si="2">SUM(OFFSET(P$75,$O5,0,4,1))</f>
        <v>68935.34</v>
      </c>
    </row>
    <row r="6" spans="1:16" x14ac:dyDescent="0.3">
      <c r="A6" s="25">
        <v>1952</v>
      </c>
      <c r="B6" s="28">
        <f t="shared" ca="1" si="1"/>
        <v>32434.73</v>
      </c>
      <c r="C6" s="28">
        <f t="shared" ca="1" si="1"/>
        <v>6262.8799999999992</v>
      </c>
      <c r="D6" s="28">
        <f t="shared" ca="1" si="1"/>
        <v>204.79</v>
      </c>
      <c r="E6" s="28">
        <f t="shared" ca="1" si="1"/>
        <v>6493.5400000000009</v>
      </c>
      <c r="F6" s="28">
        <f t="shared" ca="1" si="1"/>
        <v>0</v>
      </c>
      <c r="G6" s="28">
        <f t="shared" ca="1" si="1"/>
        <v>130.94</v>
      </c>
      <c r="H6" s="28">
        <f t="shared" ca="1" si="1"/>
        <v>26865.49</v>
      </c>
      <c r="I6" s="28">
        <f t="shared" ca="1" si="1"/>
        <v>384.1</v>
      </c>
      <c r="J6" s="28">
        <f t="shared" ca="1" si="1"/>
        <v>0</v>
      </c>
      <c r="K6" s="28">
        <f t="shared" ca="1" si="1"/>
        <v>195.46</v>
      </c>
      <c r="L6" s="28">
        <f t="shared" ca="1" si="1"/>
        <v>0</v>
      </c>
      <c r="M6" s="28">
        <f t="shared" ca="1" si="1"/>
        <v>0</v>
      </c>
      <c r="N6" s="28">
        <f t="shared" ca="1" si="1"/>
        <v>0</v>
      </c>
      <c r="O6" s="26">
        <f t="shared" ref="O6:O69" si="3">O5+4</f>
        <v>8</v>
      </c>
      <c r="P6" s="28">
        <f t="shared" ca="1" si="2"/>
        <v>72971.930000000008</v>
      </c>
    </row>
    <row r="7" spans="1:16" x14ac:dyDescent="0.3">
      <c r="A7" s="25">
        <v>1953</v>
      </c>
      <c r="B7" s="28">
        <f t="shared" ca="1" si="1"/>
        <v>33972.839999999997</v>
      </c>
      <c r="C7" s="28">
        <f t="shared" ca="1" si="1"/>
        <v>6655.1399999999994</v>
      </c>
      <c r="D7" s="28">
        <f t="shared" ca="1" si="1"/>
        <v>225.09</v>
      </c>
      <c r="E7" s="28">
        <f t="shared" ca="1" si="1"/>
        <v>7024.62</v>
      </c>
      <c r="F7" s="28">
        <f t="shared" ca="1" si="1"/>
        <v>0</v>
      </c>
      <c r="G7" s="28">
        <f t="shared" ca="1" si="1"/>
        <v>98.71</v>
      </c>
      <c r="H7" s="28">
        <f t="shared" ca="1" si="1"/>
        <v>28488.97</v>
      </c>
      <c r="I7" s="28">
        <f t="shared" ca="1" si="1"/>
        <v>421.13000000000005</v>
      </c>
      <c r="J7" s="28">
        <f t="shared" ca="1" si="1"/>
        <v>0</v>
      </c>
      <c r="K7" s="28">
        <f t="shared" ca="1" si="1"/>
        <v>237.32999999999998</v>
      </c>
      <c r="L7" s="28">
        <f t="shared" ca="1" si="1"/>
        <v>0</v>
      </c>
      <c r="M7" s="28">
        <f t="shared" ca="1" si="1"/>
        <v>0</v>
      </c>
      <c r="N7" s="28">
        <f t="shared" ca="1" si="1"/>
        <v>0</v>
      </c>
      <c r="O7" s="26">
        <f t="shared" si="3"/>
        <v>12</v>
      </c>
      <c r="P7" s="28">
        <f t="shared" ca="1" si="2"/>
        <v>77123.83</v>
      </c>
    </row>
    <row r="8" spans="1:16" x14ac:dyDescent="0.3">
      <c r="A8" s="25">
        <v>1954</v>
      </c>
      <c r="B8" s="28">
        <f t="shared" ca="1" si="1"/>
        <v>32110.36</v>
      </c>
      <c r="C8" s="28">
        <f t="shared" ca="1" si="1"/>
        <v>6593.02</v>
      </c>
      <c r="D8" s="28">
        <f t="shared" ca="1" si="1"/>
        <v>216.60000000000002</v>
      </c>
      <c r="E8" s="28">
        <f t="shared" ca="1" si="1"/>
        <v>7280.66</v>
      </c>
      <c r="F8" s="28">
        <f t="shared" ca="1" si="1"/>
        <v>0</v>
      </c>
      <c r="G8" s="28">
        <f t="shared" ca="1" si="1"/>
        <v>116.78</v>
      </c>
      <c r="H8" s="28">
        <f t="shared" ca="1" si="1"/>
        <v>32544.739999999998</v>
      </c>
      <c r="I8" s="28">
        <f t="shared" ca="1" si="1"/>
        <v>510.3</v>
      </c>
      <c r="J8" s="28">
        <f t="shared" ca="1" si="1"/>
        <v>0</v>
      </c>
      <c r="K8" s="28">
        <f t="shared" ca="1" si="1"/>
        <v>304.20000000000005</v>
      </c>
      <c r="L8" s="28">
        <f t="shared" ca="1" si="1"/>
        <v>0</v>
      </c>
      <c r="M8" s="28">
        <f t="shared" ca="1" si="1"/>
        <v>0</v>
      </c>
      <c r="N8" s="28">
        <f t="shared" ca="1" si="1"/>
        <v>0</v>
      </c>
      <c r="O8" s="26">
        <f t="shared" si="3"/>
        <v>16</v>
      </c>
      <c r="P8" s="28">
        <f t="shared" ca="1" si="2"/>
        <v>79676.66</v>
      </c>
    </row>
    <row r="9" spans="1:16" x14ac:dyDescent="0.3">
      <c r="A9" s="25">
        <v>1955</v>
      </c>
      <c r="B9" s="28">
        <f t="shared" ca="1" si="1"/>
        <v>31839.119999999999</v>
      </c>
      <c r="C9" s="28">
        <f t="shared" ca="1" si="1"/>
        <v>6781.17</v>
      </c>
      <c r="D9" s="28">
        <f t="shared" ca="1" si="1"/>
        <v>221.01</v>
      </c>
      <c r="E9" s="28">
        <f t="shared" ca="1" si="1"/>
        <v>7445.7699999999995</v>
      </c>
      <c r="F9" s="28">
        <f t="shared" ca="1" si="1"/>
        <v>0</v>
      </c>
      <c r="G9" s="28">
        <f t="shared" ca="1" si="1"/>
        <v>161.68</v>
      </c>
      <c r="H9" s="28">
        <f t="shared" ca="1" si="1"/>
        <v>33527.620000000003</v>
      </c>
      <c r="I9" s="28">
        <f t="shared" ca="1" si="1"/>
        <v>529.44999999999993</v>
      </c>
      <c r="J9" s="28">
        <f t="shared" ca="1" si="1"/>
        <v>233.33999999999997</v>
      </c>
      <c r="K9" s="28">
        <f t="shared" ca="1" si="1"/>
        <v>356.03999999999996</v>
      </c>
      <c r="L9" s="28">
        <f t="shared" ca="1" si="1"/>
        <v>0</v>
      </c>
      <c r="M9" s="28">
        <f t="shared" ca="1" si="1"/>
        <v>0</v>
      </c>
      <c r="N9" s="28">
        <f t="shared" ca="1" si="1"/>
        <v>0</v>
      </c>
      <c r="O9" s="26">
        <f t="shared" si="3"/>
        <v>20</v>
      </c>
      <c r="P9" s="28">
        <f t="shared" ca="1" si="2"/>
        <v>81095.199999999997</v>
      </c>
    </row>
    <row r="10" spans="1:16" x14ac:dyDescent="0.3">
      <c r="A10" s="25">
        <v>1956</v>
      </c>
      <c r="B10" s="28">
        <f t="shared" ca="1" si="1"/>
        <v>33553.699999999997</v>
      </c>
      <c r="C10" s="28">
        <f t="shared" ca="1" si="1"/>
        <v>7172.4400000000005</v>
      </c>
      <c r="D10" s="28">
        <f t="shared" ca="1" si="1"/>
        <v>241.01999999999998</v>
      </c>
      <c r="E10" s="28">
        <f t="shared" ca="1" si="1"/>
        <v>7170.7</v>
      </c>
      <c r="F10" s="28">
        <f t="shared" ca="1" si="1"/>
        <v>0</v>
      </c>
      <c r="G10" s="28">
        <f t="shared" ca="1" si="1"/>
        <v>156.65</v>
      </c>
      <c r="H10" s="28">
        <f t="shared" ca="1" si="1"/>
        <v>32447.260000000002</v>
      </c>
      <c r="I10" s="28">
        <f t="shared" ca="1" si="1"/>
        <v>565.1099999999999</v>
      </c>
      <c r="J10" s="28">
        <f t="shared" ca="1" si="1"/>
        <v>681.65</v>
      </c>
      <c r="K10" s="28">
        <f t="shared" ca="1" si="1"/>
        <v>364.04</v>
      </c>
      <c r="L10" s="28">
        <f t="shared" ca="1" si="1"/>
        <v>0</v>
      </c>
      <c r="M10" s="28">
        <f t="shared" ca="1" si="1"/>
        <v>0</v>
      </c>
      <c r="N10" s="28">
        <f t="shared" ca="1" si="1"/>
        <v>0</v>
      </c>
      <c r="O10" s="26">
        <f t="shared" si="3"/>
        <v>24</v>
      </c>
      <c r="P10" s="28">
        <f t="shared" ca="1" si="2"/>
        <v>82352.58</v>
      </c>
    </row>
    <row r="11" spans="1:16" x14ac:dyDescent="0.3">
      <c r="A11" s="25">
        <v>1957</v>
      </c>
      <c r="B11" s="28">
        <f t="shared" ca="1" si="1"/>
        <v>34418.480000000003</v>
      </c>
      <c r="C11" s="28">
        <f t="shared" ca="1" si="1"/>
        <v>7334.4500000000007</v>
      </c>
      <c r="D11" s="28">
        <f t="shared" ca="1" si="1"/>
        <v>254.24</v>
      </c>
      <c r="E11" s="28">
        <f t="shared" ca="1" si="1"/>
        <v>7712</v>
      </c>
      <c r="F11" s="28">
        <f t="shared" ca="1" si="1"/>
        <v>0</v>
      </c>
      <c r="G11" s="28">
        <f t="shared" ca="1" si="1"/>
        <v>174</v>
      </c>
      <c r="H11" s="28">
        <f t="shared" ca="1" si="1"/>
        <v>34087.29</v>
      </c>
      <c r="I11" s="28">
        <f t="shared" ca="1" si="1"/>
        <v>501.15</v>
      </c>
      <c r="J11" s="28">
        <f t="shared" ca="1" si="1"/>
        <v>860.85</v>
      </c>
      <c r="K11" s="28">
        <f t="shared" ca="1" si="1"/>
        <v>432.66999999999996</v>
      </c>
      <c r="L11" s="28">
        <f t="shared" ca="1" si="1"/>
        <v>0</v>
      </c>
      <c r="M11" s="28">
        <f t="shared" ca="1" si="1"/>
        <v>0</v>
      </c>
      <c r="N11" s="28">
        <f t="shared" ca="1" si="1"/>
        <v>0</v>
      </c>
      <c r="O11" s="26">
        <f t="shared" si="3"/>
        <v>28</v>
      </c>
      <c r="P11" s="28">
        <f t="shared" ca="1" si="2"/>
        <v>85775.15</v>
      </c>
    </row>
    <row r="12" spans="1:16" x14ac:dyDescent="0.3">
      <c r="A12" s="25">
        <v>1958</v>
      </c>
      <c r="B12" s="28">
        <f t="shared" ca="1" si="1"/>
        <v>35122.89</v>
      </c>
      <c r="C12" s="28">
        <f t="shared" ca="1" si="1"/>
        <v>7920.32</v>
      </c>
      <c r="D12" s="28">
        <f t="shared" ca="1" si="1"/>
        <v>254.93</v>
      </c>
      <c r="E12" s="28">
        <f t="shared" ca="1" si="1"/>
        <v>8238.35</v>
      </c>
      <c r="F12" s="28">
        <f t="shared" ca="1" si="1"/>
        <v>0</v>
      </c>
      <c r="G12" s="28">
        <f t="shared" ca="1" si="1"/>
        <v>196.18</v>
      </c>
      <c r="H12" s="28">
        <f t="shared" ca="1" si="1"/>
        <v>36274.149999999994</v>
      </c>
      <c r="I12" s="28">
        <f t="shared" ca="1" si="1"/>
        <v>526.51</v>
      </c>
      <c r="J12" s="28">
        <f t="shared" ca="1" si="1"/>
        <v>1282.2</v>
      </c>
      <c r="K12" s="28">
        <f t="shared" ca="1" si="1"/>
        <v>404.32999999999993</v>
      </c>
      <c r="L12" s="28">
        <f t="shared" ca="1" si="1"/>
        <v>0</v>
      </c>
      <c r="M12" s="28">
        <f t="shared" ca="1" si="1"/>
        <v>0</v>
      </c>
      <c r="N12" s="28">
        <f t="shared" ca="1" si="1"/>
        <v>0</v>
      </c>
      <c r="O12" s="26">
        <f t="shared" si="3"/>
        <v>32</v>
      </c>
      <c r="P12" s="28">
        <f t="shared" ca="1" si="2"/>
        <v>90219.87999999999</v>
      </c>
    </row>
    <row r="13" spans="1:16" x14ac:dyDescent="0.3">
      <c r="A13" s="25">
        <v>1959</v>
      </c>
      <c r="B13" s="28">
        <f t="shared" ca="1" si="1"/>
        <v>37732.270000000004</v>
      </c>
      <c r="C13" s="28">
        <f t="shared" ca="1" si="1"/>
        <v>8481.18</v>
      </c>
      <c r="D13" s="28">
        <f t="shared" ca="1" si="1"/>
        <v>289.64</v>
      </c>
      <c r="E13" s="28">
        <f t="shared" ca="1" si="1"/>
        <v>8388.6500000000015</v>
      </c>
      <c r="F13" s="28">
        <f t="shared" ca="1" si="1"/>
        <v>0</v>
      </c>
      <c r="G13" s="28">
        <f t="shared" ca="1" si="1"/>
        <v>203.40999999999997</v>
      </c>
      <c r="H13" s="28">
        <f t="shared" ca="1" si="1"/>
        <v>37301.730000000003</v>
      </c>
      <c r="I13" s="28">
        <f t="shared" ca="1" si="1"/>
        <v>561.04</v>
      </c>
      <c r="J13" s="28">
        <f t="shared" ca="1" si="1"/>
        <v>1462.6299999999999</v>
      </c>
      <c r="K13" s="28">
        <f t="shared" ca="1" si="1"/>
        <v>477.49</v>
      </c>
      <c r="L13" s="28">
        <f t="shared" ca="1" si="1"/>
        <v>0</v>
      </c>
      <c r="M13" s="28">
        <f t="shared" ca="1" si="1"/>
        <v>0</v>
      </c>
      <c r="N13" s="28">
        <f t="shared" ca="1" si="1"/>
        <v>0</v>
      </c>
      <c r="O13" s="26">
        <f t="shared" si="3"/>
        <v>36</v>
      </c>
      <c r="P13" s="28">
        <f t="shared" ca="1" si="2"/>
        <v>94898.029999999984</v>
      </c>
    </row>
    <row r="14" spans="1:16" x14ac:dyDescent="0.3">
      <c r="A14" s="25">
        <v>1960</v>
      </c>
      <c r="B14" s="28">
        <f t="shared" ca="1" si="1"/>
        <v>41793.769999999997</v>
      </c>
      <c r="C14" s="28">
        <f t="shared" ca="1" si="1"/>
        <v>9187.48</v>
      </c>
      <c r="D14" s="28">
        <f t="shared" ca="1" si="1"/>
        <v>320.11</v>
      </c>
      <c r="E14" s="28">
        <f t="shared" ca="1" si="1"/>
        <v>10657.050000000001</v>
      </c>
      <c r="F14" s="28">
        <f t="shared" ca="1" si="1"/>
        <v>0</v>
      </c>
      <c r="G14" s="28">
        <f t="shared" ca="1" si="1"/>
        <v>279.02</v>
      </c>
      <c r="H14" s="28">
        <f t="shared" ca="1" si="1"/>
        <v>43811.49</v>
      </c>
      <c r="I14" s="28">
        <f t="shared" ca="1" si="1"/>
        <v>637.48</v>
      </c>
      <c r="J14" s="28">
        <f t="shared" ca="1" si="1"/>
        <v>2058.98</v>
      </c>
      <c r="K14" s="28">
        <f t="shared" ca="1" si="1"/>
        <v>619.73</v>
      </c>
      <c r="L14" s="28">
        <f t="shared" ca="1" si="1"/>
        <v>0</v>
      </c>
      <c r="M14" s="28">
        <f t="shared" ca="1" si="1"/>
        <v>0</v>
      </c>
      <c r="N14" s="28">
        <f t="shared" ca="1" si="1"/>
        <v>0</v>
      </c>
      <c r="O14" s="26">
        <f t="shared" si="3"/>
        <v>40</v>
      </c>
      <c r="P14" s="28">
        <f t="shared" ca="1" si="2"/>
        <v>109365.12</v>
      </c>
    </row>
    <row r="15" spans="1:16" x14ac:dyDescent="0.3">
      <c r="A15" s="25">
        <v>1961</v>
      </c>
      <c r="B15" s="28">
        <f t="shared" ca="1" si="1"/>
        <v>41520.399999999994</v>
      </c>
      <c r="C15" s="28">
        <f t="shared" ca="1" si="1"/>
        <v>9413.66</v>
      </c>
      <c r="D15" s="28">
        <f t="shared" ca="1" si="1"/>
        <v>325.02</v>
      </c>
      <c r="E15" s="28">
        <f t="shared" ca="1" si="1"/>
        <v>10641.55</v>
      </c>
      <c r="F15" s="28">
        <f t="shared" ca="1" si="1"/>
        <v>0</v>
      </c>
      <c r="G15" s="28">
        <f t="shared" ca="1" si="1"/>
        <v>301.27</v>
      </c>
      <c r="H15" s="28">
        <f t="shared" ca="1" si="1"/>
        <v>43596.819999999992</v>
      </c>
      <c r="I15" s="28">
        <f t="shared" ca="1" si="1"/>
        <v>625.58000000000004</v>
      </c>
      <c r="J15" s="28">
        <f t="shared" ca="1" si="1"/>
        <v>2361.33</v>
      </c>
      <c r="K15" s="28">
        <f t="shared" ca="1" si="1"/>
        <v>638.58999999999992</v>
      </c>
      <c r="L15" s="28">
        <f t="shared" ca="1" si="1"/>
        <v>0</v>
      </c>
      <c r="M15" s="28">
        <f t="shared" ca="1" si="1"/>
        <v>0</v>
      </c>
      <c r="N15" s="28">
        <f t="shared" ca="1" si="1"/>
        <v>0</v>
      </c>
      <c r="O15" s="26">
        <f t="shared" si="3"/>
        <v>44</v>
      </c>
      <c r="P15" s="28">
        <f t="shared" ca="1" si="2"/>
        <v>109424.22</v>
      </c>
    </row>
    <row r="16" spans="1:16" x14ac:dyDescent="0.3">
      <c r="A16" s="25">
        <v>1962</v>
      </c>
      <c r="B16" s="28">
        <f t="shared" ca="1" si="1"/>
        <v>39937.61</v>
      </c>
      <c r="C16" s="28">
        <f t="shared" ca="1" si="1"/>
        <v>8889.1999999999989</v>
      </c>
      <c r="D16" s="28">
        <f t="shared" ca="1" si="1"/>
        <v>328.75</v>
      </c>
      <c r="E16" s="28">
        <f t="shared" ca="1" si="1"/>
        <v>10921.75</v>
      </c>
      <c r="F16" s="28">
        <f t="shared" ca="1" si="1"/>
        <v>0</v>
      </c>
      <c r="G16" s="28">
        <f t="shared" ca="1" si="1"/>
        <v>328.89</v>
      </c>
      <c r="H16" s="28">
        <f t="shared" ca="1" si="1"/>
        <v>44271</v>
      </c>
      <c r="I16" s="28">
        <f t="shared" ca="1" si="1"/>
        <v>638.51</v>
      </c>
      <c r="J16" s="28">
        <f t="shared" ca="1" si="1"/>
        <v>2558.4299999999998</v>
      </c>
      <c r="K16" s="28">
        <f t="shared" ca="1" si="1"/>
        <v>643.44000000000005</v>
      </c>
      <c r="L16" s="28">
        <f t="shared" ca="1" si="1"/>
        <v>0</v>
      </c>
      <c r="M16" s="28">
        <f t="shared" ca="1" si="1"/>
        <v>0</v>
      </c>
      <c r="N16" s="28">
        <f t="shared" ca="1" si="1"/>
        <v>0</v>
      </c>
      <c r="O16" s="26">
        <f t="shared" si="3"/>
        <v>48</v>
      </c>
      <c r="P16" s="28">
        <f t="shared" ca="1" si="2"/>
        <v>108517.58</v>
      </c>
    </row>
    <row r="17" spans="1:16" x14ac:dyDescent="0.3">
      <c r="A17" s="25">
        <v>1963</v>
      </c>
      <c r="B17" s="28">
        <f t="shared" ca="1" si="1"/>
        <v>38130.369999999995</v>
      </c>
      <c r="C17" s="28">
        <f t="shared" ca="1" si="1"/>
        <v>8367.7999999999993</v>
      </c>
      <c r="D17" s="28">
        <f t="shared" ca="1" si="1"/>
        <v>330.3</v>
      </c>
      <c r="E17" s="28">
        <f t="shared" ca="1" si="1"/>
        <v>11581.22</v>
      </c>
      <c r="F17" s="28">
        <f t="shared" ca="1" si="1"/>
        <v>0</v>
      </c>
      <c r="G17" s="28">
        <f t="shared" ca="1" si="1"/>
        <v>362.65</v>
      </c>
      <c r="H17" s="28">
        <f t="shared" ca="1" si="1"/>
        <v>45277.31</v>
      </c>
      <c r="I17" s="28">
        <f t="shared" ca="1" si="1"/>
        <v>726.45</v>
      </c>
      <c r="J17" s="28">
        <f t="shared" ca="1" si="1"/>
        <v>2852.9400000000005</v>
      </c>
      <c r="K17" s="28">
        <f t="shared" ca="1" si="1"/>
        <v>623.81999999999994</v>
      </c>
      <c r="L17" s="28">
        <f t="shared" ca="1" si="1"/>
        <v>0</v>
      </c>
      <c r="M17" s="28">
        <f t="shared" ca="1" si="1"/>
        <v>0</v>
      </c>
      <c r="N17" s="28">
        <f t="shared" ca="1" si="1"/>
        <v>0</v>
      </c>
      <c r="O17" s="26">
        <f t="shared" si="3"/>
        <v>52</v>
      </c>
      <c r="P17" s="28">
        <f t="shared" ca="1" si="2"/>
        <v>108252.84</v>
      </c>
    </row>
    <row r="18" spans="1:16" x14ac:dyDescent="0.3">
      <c r="A18" s="25">
        <v>1964</v>
      </c>
      <c r="B18" s="28">
        <f t="shared" ca="1" si="1"/>
        <v>44728.800000000003</v>
      </c>
      <c r="C18" s="28">
        <f t="shared" ca="1" si="1"/>
        <v>10077.119999999999</v>
      </c>
      <c r="D18" s="28">
        <f t="shared" ca="1" si="1"/>
        <v>388.08</v>
      </c>
      <c r="E18" s="28">
        <f t="shared" ca="1" si="1"/>
        <v>11436.24</v>
      </c>
      <c r="F18" s="28">
        <f t="shared" ca="1" si="1"/>
        <v>0</v>
      </c>
      <c r="G18" s="28">
        <f t="shared" ca="1" si="1"/>
        <v>445.31</v>
      </c>
      <c r="H18" s="28">
        <f t="shared" ca="1" si="1"/>
        <v>45001.1</v>
      </c>
      <c r="I18" s="28">
        <f t="shared" ca="1" si="1"/>
        <v>672.85</v>
      </c>
      <c r="J18" s="28">
        <f t="shared" ca="1" si="1"/>
        <v>3115.6899999999996</v>
      </c>
      <c r="K18" s="28">
        <f t="shared" ca="1" si="1"/>
        <v>629.9</v>
      </c>
      <c r="L18" s="28">
        <f t="shared" ca="1" si="1"/>
        <v>0</v>
      </c>
      <c r="M18" s="28">
        <f t="shared" ca="1" si="1"/>
        <v>0</v>
      </c>
      <c r="N18" s="28">
        <f t="shared" ca="1" si="1"/>
        <v>0</v>
      </c>
      <c r="O18" s="26">
        <f t="shared" si="3"/>
        <v>56</v>
      </c>
      <c r="P18" s="28">
        <f t="shared" ca="1" si="2"/>
        <v>116495.11</v>
      </c>
    </row>
    <row r="19" spans="1:16" x14ac:dyDescent="0.3">
      <c r="A19" s="25">
        <v>1965</v>
      </c>
      <c r="B19" s="28">
        <f t="shared" ca="1" si="1"/>
        <v>46132.51</v>
      </c>
      <c r="C19" s="28">
        <f t="shared" ca="1" si="1"/>
        <v>10279.290000000001</v>
      </c>
      <c r="D19" s="28">
        <f t="shared" ca="1" si="1"/>
        <v>421.44</v>
      </c>
      <c r="E19" s="28">
        <f t="shared" ca="1" si="1"/>
        <v>11139.47</v>
      </c>
      <c r="F19" s="28">
        <f t="shared" ca="1" si="1"/>
        <v>0</v>
      </c>
      <c r="G19" s="28">
        <f t="shared" ca="1" si="1"/>
        <v>560.63</v>
      </c>
      <c r="H19" s="28">
        <f t="shared" ca="1" si="1"/>
        <v>43542.3</v>
      </c>
      <c r="I19" s="28">
        <f t="shared" ca="1" si="1"/>
        <v>728.18000000000006</v>
      </c>
      <c r="J19" s="28">
        <f t="shared" ca="1" si="1"/>
        <v>3291.2</v>
      </c>
      <c r="K19" s="28">
        <f t="shared" ca="1" si="1"/>
        <v>704.92000000000007</v>
      </c>
      <c r="L19" s="28">
        <f t="shared" ca="1" si="1"/>
        <v>0</v>
      </c>
      <c r="M19" s="28">
        <f t="shared" ca="1" si="1"/>
        <v>0</v>
      </c>
      <c r="N19" s="28">
        <f t="shared" ca="1" si="1"/>
        <v>0</v>
      </c>
      <c r="O19" s="26">
        <f t="shared" si="3"/>
        <v>60</v>
      </c>
      <c r="P19" s="28">
        <f t="shared" ca="1" si="2"/>
        <v>116799.93</v>
      </c>
    </row>
    <row r="20" spans="1:16" x14ac:dyDescent="0.3">
      <c r="A20" s="25">
        <v>1966</v>
      </c>
      <c r="B20" s="28">
        <f t="shared" ca="1" si="1"/>
        <v>48811.88</v>
      </c>
      <c r="C20" s="28">
        <f t="shared" ca="1" si="1"/>
        <v>11062.689999999999</v>
      </c>
      <c r="D20" s="28">
        <f t="shared" ca="1" si="1"/>
        <v>460.33</v>
      </c>
      <c r="E20" s="28">
        <f t="shared" ca="1" si="1"/>
        <v>12274.97</v>
      </c>
      <c r="F20" s="28">
        <f t="shared" ca="1" si="1"/>
        <v>0</v>
      </c>
      <c r="G20" s="28">
        <f t="shared" ca="1" si="1"/>
        <v>636.02</v>
      </c>
      <c r="H20" s="28">
        <f t="shared" ca="1" si="1"/>
        <v>51888.07</v>
      </c>
      <c r="I20" s="28">
        <f t="shared" ca="1" si="1"/>
        <v>698.48</v>
      </c>
      <c r="J20" s="28">
        <f t="shared" ca="1" si="1"/>
        <v>3227.77</v>
      </c>
      <c r="K20" s="28">
        <f t="shared" ca="1" si="1"/>
        <v>734.7</v>
      </c>
      <c r="L20" s="28">
        <f t="shared" ca="1" si="1"/>
        <v>0</v>
      </c>
      <c r="M20" s="28">
        <f t="shared" ca="1" si="1"/>
        <v>0</v>
      </c>
      <c r="N20" s="28">
        <f t="shared" ref="C20:N35" ca="1" si="4">SUM(OFFSET(N$75,$O20,0,4,1))</f>
        <v>0</v>
      </c>
      <c r="O20" s="26">
        <f t="shared" si="3"/>
        <v>64</v>
      </c>
      <c r="P20" s="28">
        <f t="shared" ca="1" si="2"/>
        <v>129794.91</v>
      </c>
    </row>
    <row r="21" spans="1:16" x14ac:dyDescent="0.3">
      <c r="A21" s="25">
        <v>1967</v>
      </c>
      <c r="B21" s="28">
        <f t="shared" ca="1" si="1"/>
        <v>50035.26</v>
      </c>
      <c r="C21" s="28">
        <f t="shared" ca="1" si="4"/>
        <v>11637.36</v>
      </c>
      <c r="D21" s="28">
        <f t="shared" ca="1" si="4"/>
        <v>489.51</v>
      </c>
      <c r="E21" s="28">
        <f t="shared" ca="1" si="4"/>
        <v>12891.45</v>
      </c>
      <c r="F21" s="28">
        <f t="shared" ca="1" si="4"/>
        <v>0</v>
      </c>
      <c r="G21" s="28">
        <f t="shared" ca="1" si="4"/>
        <v>583.49</v>
      </c>
      <c r="H21" s="28">
        <f t="shared" ca="1" si="4"/>
        <v>54723.31</v>
      </c>
      <c r="I21" s="28">
        <f t="shared" ca="1" si="4"/>
        <v>732.64</v>
      </c>
      <c r="J21" s="28">
        <f t="shared" ca="1" si="4"/>
        <v>3678.46</v>
      </c>
      <c r="K21" s="28">
        <f t="shared" ca="1" si="4"/>
        <v>993.93000000000006</v>
      </c>
      <c r="L21" s="28">
        <f t="shared" ca="1" si="4"/>
        <v>0</v>
      </c>
      <c r="M21" s="28">
        <f t="shared" ca="1" si="4"/>
        <v>0</v>
      </c>
      <c r="N21" s="28">
        <f t="shared" ca="1" si="4"/>
        <v>0</v>
      </c>
      <c r="O21" s="26">
        <f t="shared" si="3"/>
        <v>68</v>
      </c>
      <c r="P21" s="28">
        <f t="shared" ca="1" si="2"/>
        <v>135765.44</v>
      </c>
    </row>
    <row r="22" spans="1:16" x14ac:dyDescent="0.3">
      <c r="A22" s="25">
        <v>1968</v>
      </c>
      <c r="B22" s="28">
        <f t="shared" ca="1" si="1"/>
        <v>56340.3</v>
      </c>
      <c r="C22" s="28">
        <f t="shared" ca="1" si="4"/>
        <v>13116.2</v>
      </c>
      <c r="D22" s="28">
        <f t="shared" ca="1" si="4"/>
        <v>550.18999999999994</v>
      </c>
      <c r="E22" s="28">
        <f t="shared" ca="1" si="4"/>
        <v>14178.070000000002</v>
      </c>
      <c r="F22" s="28">
        <f t="shared" ca="1" si="4"/>
        <v>0</v>
      </c>
      <c r="G22" s="28">
        <f t="shared" ca="1" si="4"/>
        <v>916.47</v>
      </c>
      <c r="H22" s="28">
        <f t="shared" ca="1" si="4"/>
        <v>63085.7</v>
      </c>
      <c r="I22" s="28">
        <f t="shared" ca="1" si="4"/>
        <v>766.63</v>
      </c>
      <c r="J22" s="28">
        <f t="shared" ca="1" si="4"/>
        <v>4033.42</v>
      </c>
      <c r="K22" s="28">
        <f t="shared" ca="1" si="4"/>
        <v>1353.21</v>
      </c>
      <c r="L22" s="28">
        <f t="shared" ca="1" si="4"/>
        <v>0</v>
      </c>
      <c r="M22" s="28">
        <f t="shared" ca="1" si="4"/>
        <v>0</v>
      </c>
      <c r="N22" s="28">
        <f t="shared" ca="1" si="4"/>
        <v>0</v>
      </c>
      <c r="O22" s="26">
        <f t="shared" si="3"/>
        <v>72</v>
      </c>
      <c r="P22" s="28">
        <f t="shared" ca="1" si="2"/>
        <v>154340.21000000002</v>
      </c>
    </row>
    <row r="23" spans="1:16" x14ac:dyDescent="0.3">
      <c r="A23" s="25">
        <v>1969</v>
      </c>
      <c r="B23" s="28">
        <f t="shared" ca="1" si="1"/>
        <v>61440.399999999994</v>
      </c>
      <c r="C23" s="28">
        <f t="shared" ca="1" si="4"/>
        <v>14684.47</v>
      </c>
      <c r="D23" s="28">
        <f t="shared" ca="1" si="4"/>
        <v>602.52</v>
      </c>
      <c r="E23" s="28">
        <f t="shared" ca="1" si="4"/>
        <v>14737.2</v>
      </c>
      <c r="F23" s="28">
        <f t="shared" ca="1" si="4"/>
        <v>0</v>
      </c>
      <c r="G23" s="28">
        <f t="shared" ca="1" si="4"/>
        <v>1086.47</v>
      </c>
      <c r="H23" s="28">
        <f t="shared" ca="1" si="4"/>
        <v>65561.489999999991</v>
      </c>
      <c r="I23" s="28">
        <f t="shared" ca="1" si="4"/>
        <v>804.5</v>
      </c>
      <c r="J23" s="28">
        <f t="shared" ca="1" si="4"/>
        <v>4365.24</v>
      </c>
      <c r="K23" s="28">
        <f t="shared" ca="1" si="4"/>
        <v>1532.83</v>
      </c>
      <c r="L23" s="28">
        <f t="shared" ca="1" si="4"/>
        <v>0</v>
      </c>
      <c r="M23" s="28">
        <f t="shared" ca="1" si="4"/>
        <v>0</v>
      </c>
      <c r="N23" s="28">
        <f t="shared" ca="1" si="4"/>
        <v>0</v>
      </c>
      <c r="O23" s="26">
        <f t="shared" si="3"/>
        <v>76</v>
      </c>
      <c r="P23" s="28">
        <f t="shared" ca="1" si="2"/>
        <v>164815.15</v>
      </c>
    </row>
    <row r="24" spans="1:16" x14ac:dyDescent="0.3">
      <c r="A24" s="25">
        <v>1970</v>
      </c>
      <c r="B24" s="28">
        <f t="shared" ca="1" si="1"/>
        <v>80061.47</v>
      </c>
      <c r="C24" s="28">
        <f t="shared" ca="1" si="4"/>
        <v>18859.34</v>
      </c>
      <c r="D24" s="28">
        <f t="shared" ca="1" si="4"/>
        <v>804.14999999999986</v>
      </c>
      <c r="E24" s="28">
        <f t="shared" ca="1" si="4"/>
        <v>18662.349999999999</v>
      </c>
      <c r="F24" s="28">
        <f t="shared" ca="1" si="4"/>
        <v>7.0000000000000007E-2</v>
      </c>
      <c r="G24" s="28">
        <f t="shared" ca="1" si="4"/>
        <v>1285.7</v>
      </c>
      <c r="H24" s="28">
        <f t="shared" ca="1" si="4"/>
        <v>64066.54</v>
      </c>
      <c r="I24" s="28">
        <f t="shared" ca="1" si="4"/>
        <v>929.13</v>
      </c>
      <c r="J24" s="28">
        <f t="shared" ca="1" si="4"/>
        <v>4886.21</v>
      </c>
      <c r="K24" s="28">
        <f t="shared" ca="1" si="4"/>
        <v>1903.5900000000001</v>
      </c>
      <c r="L24" s="28">
        <f t="shared" ca="1" si="4"/>
        <v>337.57</v>
      </c>
      <c r="M24" s="28">
        <f t="shared" ca="1" si="4"/>
        <v>1.85</v>
      </c>
      <c r="N24" s="28">
        <f t="shared" ca="1" si="4"/>
        <v>499.31999999999994</v>
      </c>
      <c r="O24" s="26">
        <f t="shared" si="3"/>
        <v>80</v>
      </c>
      <c r="P24" s="28">
        <f t="shared" ca="1" si="2"/>
        <v>192297.29</v>
      </c>
    </row>
    <row r="25" spans="1:16" x14ac:dyDescent="0.3">
      <c r="A25" s="25">
        <v>1971</v>
      </c>
      <c r="B25" s="28">
        <f t="shared" ca="1" si="1"/>
        <v>76064.800000000003</v>
      </c>
      <c r="C25" s="28">
        <f t="shared" ca="1" si="4"/>
        <v>18222.509999999998</v>
      </c>
      <c r="D25" s="28">
        <f t="shared" ca="1" si="4"/>
        <v>791.05</v>
      </c>
      <c r="E25" s="28">
        <f t="shared" ca="1" si="4"/>
        <v>20627.449999999997</v>
      </c>
      <c r="F25" s="28">
        <f t="shared" ca="1" si="4"/>
        <v>0.38</v>
      </c>
      <c r="G25" s="28">
        <f t="shared" ca="1" si="4"/>
        <v>1422.08</v>
      </c>
      <c r="H25" s="28">
        <f t="shared" ca="1" si="4"/>
        <v>71658.76999999999</v>
      </c>
      <c r="I25" s="28">
        <f t="shared" ca="1" si="4"/>
        <v>961.21</v>
      </c>
      <c r="J25" s="28">
        <f t="shared" ca="1" si="4"/>
        <v>5257.6900000000005</v>
      </c>
      <c r="K25" s="28">
        <f t="shared" ca="1" si="4"/>
        <v>1885.3600000000001</v>
      </c>
      <c r="L25" s="28">
        <f t="shared" ca="1" si="4"/>
        <v>468.07000000000005</v>
      </c>
      <c r="M25" s="28">
        <f t="shared" ca="1" si="4"/>
        <v>6.7899999999999991</v>
      </c>
      <c r="N25" s="28">
        <f t="shared" ca="1" si="4"/>
        <v>725.01</v>
      </c>
      <c r="O25" s="26">
        <f t="shared" si="3"/>
        <v>84</v>
      </c>
      <c r="P25" s="28">
        <f t="shared" ca="1" si="2"/>
        <v>198091.19</v>
      </c>
    </row>
    <row r="26" spans="1:16" x14ac:dyDescent="0.3">
      <c r="A26" s="25">
        <v>1972</v>
      </c>
      <c r="B26" s="28">
        <f t="shared" ca="1" si="1"/>
        <v>71677.570000000007</v>
      </c>
      <c r="C26" s="28">
        <f t="shared" ca="1" si="4"/>
        <v>17684.98</v>
      </c>
      <c r="D26" s="28">
        <f t="shared" ca="1" si="4"/>
        <v>704.37</v>
      </c>
      <c r="E26" s="28">
        <f t="shared" ca="1" si="4"/>
        <v>23361.96</v>
      </c>
      <c r="F26" s="28">
        <f t="shared" ca="1" si="4"/>
        <v>0.77</v>
      </c>
      <c r="G26" s="28">
        <f t="shared" ca="1" si="4"/>
        <v>1657.03</v>
      </c>
      <c r="H26" s="28">
        <f t="shared" ca="1" si="4"/>
        <v>85424.049999999988</v>
      </c>
      <c r="I26" s="28">
        <f t="shared" ca="1" si="4"/>
        <v>773.3599999999999</v>
      </c>
      <c r="J26" s="28">
        <f t="shared" ca="1" si="4"/>
        <v>5613.84</v>
      </c>
      <c r="K26" s="28">
        <f t="shared" ca="1" si="4"/>
        <v>2188.36</v>
      </c>
      <c r="L26" s="28">
        <f t="shared" ca="1" si="4"/>
        <v>886.61</v>
      </c>
      <c r="M26" s="28">
        <f t="shared" ca="1" si="4"/>
        <v>13.379999999999999</v>
      </c>
      <c r="N26" s="28">
        <f t="shared" ca="1" si="4"/>
        <v>1453.61</v>
      </c>
      <c r="O26" s="26">
        <f t="shared" si="3"/>
        <v>88</v>
      </c>
      <c r="P26" s="28">
        <f t="shared" ca="1" si="2"/>
        <v>211439.89</v>
      </c>
    </row>
    <row r="27" spans="1:16" x14ac:dyDescent="0.3">
      <c r="A27" s="25">
        <v>1973</v>
      </c>
      <c r="B27" s="28">
        <f t="shared" ca="1" si="1"/>
        <v>71731.94</v>
      </c>
      <c r="C27" s="28">
        <f t="shared" ca="1" si="4"/>
        <v>19480.89</v>
      </c>
      <c r="D27" s="28">
        <f t="shared" ca="1" si="4"/>
        <v>730.16000000000008</v>
      </c>
      <c r="E27" s="28">
        <f t="shared" ca="1" si="4"/>
        <v>30790.940000000002</v>
      </c>
      <c r="F27" s="28">
        <f t="shared" ca="1" si="4"/>
        <v>1.88</v>
      </c>
      <c r="G27" s="28">
        <f t="shared" ca="1" si="4"/>
        <v>1936.9</v>
      </c>
      <c r="H27" s="28">
        <f t="shared" ca="1" si="4"/>
        <v>100020.18</v>
      </c>
      <c r="I27" s="28">
        <f t="shared" ca="1" si="4"/>
        <v>938.79</v>
      </c>
      <c r="J27" s="28">
        <f t="shared" ca="1" si="4"/>
        <v>7045.19</v>
      </c>
      <c r="K27" s="28">
        <f t="shared" ca="1" si="4"/>
        <v>3376.25</v>
      </c>
      <c r="L27" s="28">
        <f t="shared" ca="1" si="4"/>
        <v>1195.9699999999998</v>
      </c>
      <c r="M27" s="28">
        <f t="shared" ca="1" si="4"/>
        <v>28.009999999999998</v>
      </c>
      <c r="N27" s="28">
        <f t="shared" ca="1" si="4"/>
        <v>2064.64</v>
      </c>
      <c r="O27" s="26">
        <f t="shared" si="3"/>
        <v>92</v>
      </c>
      <c r="P27" s="28">
        <f t="shared" ca="1" si="2"/>
        <v>239341.72</v>
      </c>
    </row>
    <row r="28" spans="1:16" x14ac:dyDescent="0.3">
      <c r="A28" s="25">
        <v>1974</v>
      </c>
      <c r="B28" s="28">
        <f t="shared" ca="1" si="1"/>
        <v>59146.33</v>
      </c>
      <c r="C28" s="28">
        <f t="shared" ca="1" si="4"/>
        <v>15554.17</v>
      </c>
      <c r="D28" s="28">
        <f t="shared" ca="1" si="4"/>
        <v>699.79</v>
      </c>
      <c r="E28" s="28">
        <f t="shared" ca="1" si="4"/>
        <v>26110.98</v>
      </c>
      <c r="F28" s="28">
        <f t="shared" ca="1" si="4"/>
        <v>3.17</v>
      </c>
      <c r="G28" s="28">
        <f t="shared" ca="1" si="4"/>
        <v>1648.24</v>
      </c>
      <c r="H28" s="28">
        <f t="shared" ca="1" si="4"/>
        <v>77324.150000000009</v>
      </c>
      <c r="I28" s="28">
        <f t="shared" ca="1" si="4"/>
        <v>1159.06</v>
      </c>
      <c r="J28" s="28">
        <f t="shared" ca="1" si="4"/>
        <v>7498.2800000000007</v>
      </c>
      <c r="K28" s="28">
        <f t="shared" ca="1" si="4"/>
        <v>3060.8900000000003</v>
      </c>
      <c r="L28" s="28">
        <f t="shared" ca="1" si="4"/>
        <v>1373.17</v>
      </c>
      <c r="M28" s="28">
        <f t="shared" ca="1" si="4"/>
        <v>46.95</v>
      </c>
      <c r="N28" s="28">
        <f t="shared" ca="1" si="4"/>
        <v>2089.16</v>
      </c>
      <c r="O28" s="26">
        <f t="shared" si="3"/>
        <v>96</v>
      </c>
      <c r="P28" s="28">
        <f t="shared" ca="1" si="2"/>
        <v>195714.34999999998</v>
      </c>
    </row>
    <row r="29" spans="1:16" x14ac:dyDescent="0.3">
      <c r="A29" s="25">
        <v>1975</v>
      </c>
      <c r="B29" s="28">
        <f t="shared" ca="1" si="1"/>
        <v>63397.11</v>
      </c>
      <c r="C29" s="28">
        <f t="shared" ca="1" si="4"/>
        <v>14729.420000000002</v>
      </c>
      <c r="D29" s="28">
        <f t="shared" ca="1" si="4"/>
        <v>773.84999999999991</v>
      </c>
      <c r="E29" s="28">
        <f t="shared" ca="1" si="4"/>
        <v>18243.96</v>
      </c>
      <c r="F29" s="28">
        <f t="shared" ca="1" si="4"/>
        <v>4.2300000000000004</v>
      </c>
      <c r="G29" s="28">
        <f t="shared" ca="1" si="4"/>
        <v>1746.67</v>
      </c>
      <c r="H29" s="28">
        <f t="shared" ca="1" si="4"/>
        <v>42762.14</v>
      </c>
      <c r="I29" s="28">
        <f t="shared" ca="1" si="4"/>
        <v>522.95000000000005</v>
      </c>
      <c r="J29" s="28">
        <f t="shared" ca="1" si="4"/>
        <v>6803.2199999999993</v>
      </c>
      <c r="K29" s="28">
        <f t="shared" ca="1" si="4"/>
        <v>2181.87</v>
      </c>
      <c r="L29" s="28">
        <f t="shared" ca="1" si="4"/>
        <v>1081.45</v>
      </c>
      <c r="M29" s="28">
        <f t="shared" ca="1" si="4"/>
        <v>62.010000000000005</v>
      </c>
      <c r="N29" s="28">
        <f t="shared" ca="1" si="4"/>
        <v>1628.27</v>
      </c>
      <c r="O29" s="26">
        <f t="shared" si="3"/>
        <v>100</v>
      </c>
      <c r="P29" s="28">
        <f t="shared" ca="1" si="2"/>
        <v>153937.15999999997</v>
      </c>
    </row>
    <row r="30" spans="1:16" x14ac:dyDescent="0.3">
      <c r="A30" s="25">
        <v>1976</v>
      </c>
      <c r="B30" s="28">
        <f t="shared" ca="1" si="1"/>
        <v>71135.08</v>
      </c>
      <c r="C30" s="28">
        <f t="shared" ca="1" si="4"/>
        <v>19699.43</v>
      </c>
      <c r="D30" s="28">
        <f t="shared" ca="1" si="4"/>
        <v>776.44</v>
      </c>
      <c r="E30" s="28">
        <f t="shared" ca="1" si="4"/>
        <v>16194.86</v>
      </c>
      <c r="F30" s="28">
        <f t="shared" ca="1" si="4"/>
        <v>6</v>
      </c>
      <c r="G30" s="28">
        <f t="shared" ca="1" si="4"/>
        <v>1695.68</v>
      </c>
      <c r="H30" s="28">
        <f t="shared" ca="1" si="4"/>
        <v>39409.880000000005</v>
      </c>
      <c r="I30" s="28">
        <f t="shared" ca="1" si="4"/>
        <v>663.94999999999993</v>
      </c>
      <c r="J30" s="28">
        <f t="shared" ca="1" si="4"/>
        <v>6361.829999999999</v>
      </c>
      <c r="K30" s="28">
        <f t="shared" ca="1" si="4"/>
        <v>2918.83</v>
      </c>
      <c r="L30" s="28">
        <f t="shared" ca="1" si="4"/>
        <v>1076.04</v>
      </c>
      <c r="M30" s="28">
        <f t="shared" ca="1" si="4"/>
        <v>87.81</v>
      </c>
      <c r="N30" s="28">
        <f t="shared" ca="1" si="4"/>
        <v>1831.46</v>
      </c>
      <c r="O30" s="26">
        <f t="shared" si="3"/>
        <v>104</v>
      </c>
      <c r="P30" s="28">
        <f t="shared" ca="1" si="2"/>
        <v>161857.29999999999</v>
      </c>
    </row>
    <row r="31" spans="1:16" x14ac:dyDescent="0.3">
      <c r="A31" s="25">
        <v>1977</v>
      </c>
      <c r="B31" s="28">
        <f t="shared" ca="1" si="1"/>
        <v>82189.97</v>
      </c>
      <c r="C31" s="28">
        <f t="shared" ca="1" si="4"/>
        <v>25359.119999999999</v>
      </c>
      <c r="D31" s="28">
        <f t="shared" ca="1" si="4"/>
        <v>835.06</v>
      </c>
      <c r="E31" s="28">
        <f t="shared" ca="1" si="4"/>
        <v>18300.98</v>
      </c>
      <c r="F31" s="28">
        <f t="shared" ca="1" si="4"/>
        <v>11.19</v>
      </c>
      <c r="G31" s="28">
        <f t="shared" ca="1" si="4"/>
        <v>1898.24</v>
      </c>
      <c r="H31" s="28">
        <f t="shared" ca="1" si="4"/>
        <v>56531.44</v>
      </c>
      <c r="I31" s="28">
        <f t="shared" ca="1" si="4"/>
        <v>1062.08</v>
      </c>
      <c r="J31" s="28">
        <f t="shared" ca="1" si="4"/>
        <v>7671.69</v>
      </c>
      <c r="K31" s="28">
        <f t="shared" ca="1" si="4"/>
        <v>3729.8500000000004</v>
      </c>
      <c r="L31" s="28">
        <f t="shared" ca="1" si="4"/>
        <v>1416.33</v>
      </c>
      <c r="M31" s="28">
        <f t="shared" ca="1" si="4"/>
        <v>149.72999999999999</v>
      </c>
      <c r="N31" s="28">
        <f t="shared" ca="1" si="4"/>
        <v>2288.9300000000003</v>
      </c>
      <c r="O31" s="26">
        <f t="shared" si="3"/>
        <v>108</v>
      </c>
      <c r="P31" s="28">
        <f t="shared" ca="1" si="2"/>
        <v>201444.61</v>
      </c>
    </row>
    <row r="32" spans="1:16" x14ac:dyDescent="0.3">
      <c r="A32" s="25">
        <v>1978</v>
      </c>
      <c r="B32" s="28">
        <f t="shared" ca="1" si="1"/>
        <v>81629.489999999991</v>
      </c>
      <c r="C32" s="28">
        <f t="shared" ca="1" si="4"/>
        <v>25464.300000000003</v>
      </c>
      <c r="D32" s="28">
        <f t="shared" ca="1" si="4"/>
        <v>836.71</v>
      </c>
      <c r="E32" s="28">
        <f t="shared" ca="1" si="4"/>
        <v>25858.41</v>
      </c>
      <c r="F32" s="28">
        <f t="shared" ca="1" si="4"/>
        <v>19.150000000000002</v>
      </c>
      <c r="G32" s="28">
        <f t="shared" ca="1" si="4"/>
        <v>1788.46</v>
      </c>
      <c r="H32" s="28">
        <f t="shared" ca="1" si="4"/>
        <v>75807.58</v>
      </c>
      <c r="I32" s="28">
        <f t="shared" ca="1" si="4"/>
        <v>998.7</v>
      </c>
      <c r="J32" s="28">
        <f t="shared" ca="1" si="4"/>
        <v>9108.08</v>
      </c>
      <c r="K32" s="28">
        <f t="shared" ca="1" si="4"/>
        <v>4850.96</v>
      </c>
      <c r="L32" s="28">
        <f t="shared" ca="1" si="4"/>
        <v>1560.47</v>
      </c>
      <c r="M32" s="28">
        <f t="shared" ca="1" si="4"/>
        <v>236.47</v>
      </c>
      <c r="N32" s="28">
        <f t="shared" ca="1" si="4"/>
        <v>3043.32</v>
      </c>
      <c r="O32" s="26">
        <f t="shared" si="3"/>
        <v>112</v>
      </c>
      <c r="P32" s="28">
        <f t="shared" ca="1" si="2"/>
        <v>231202.11</v>
      </c>
    </row>
    <row r="33" spans="1:16" x14ac:dyDescent="0.3">
      <c r="A33" s="25">
        <v>1979</v>
      </c>
      <c r="B33" s="28">
        <f t="shared" ca="1" si="1"/>
        <v>71709.55</v>
      </c>
      <c r="C33" s="28">
        <f t="shared" ca="1" si="4"/>
        <v>22923.96</v>
      </c>
      <c r="D33" s="28">
        <f t="shared" ca="1" si="4"/>
        <v>763.53</v>
      </c>
      <c r="E33" s="28">
        <f t="shared" ca="1" si="4"/>
        <v>32601.35</v>
      </c>
      <c r="F33" s="28">
        <f t="shared" ca="1" si="4"/>
        <v>30.130000000000003</v>
      </c>
      <c r="G33" s="28">
        <f t="shared" ca="1" si="4"/>
        <v>2310.4299999999998</v>
      </c>
      <c r="H33" s="28">
        <f t="shared" ca="1" si="4"/>
        <v>94192.43</v>
      </c>
      <c r="I33" s="28">
        <f t="shared" ca="1" si="4"/>
        <v>1038.81</v>
      </c>
      <c r="J33" s="28">
        <f t="shared" ca="1" si="4"/>
        <v>11711.68</v>
      </c>
      <c r="K33" s="28">
        <f t="shared" ca="1" si="4"/>
        <v>5320.05</v>
      </c>
      <c r="L33" s="28">
        <f t="shared" ca="1" si="4"/>
        <v>1973.96</v>
      </c>
      <c r="M33" s="28">
        <f t="shared" ca="1" si="4"/>
        <v>372.12</v>
      </c>
      <c r="N33" s="28">
        <f t="shared" ca="1" si="4"/>
        <v>3313.92</v>
      </c>
      <c r="O33" s="26">
        <f t="shared" si="3"/>
        <v>116</v>
      </c>
      <c r="P33" s="28">
        <f t="shared" ca="1" si="2"/>
        <v>248261.91999999998</v>
      </c>
    </row>
    <row r="34" spans="1:16" x14ac:dyDescent="0.3">
      <c r="A34" s="25">
        <v>1980</v>
      </c>
      <c r="B34" s="28">
        <f t="shared" ca="1" si="1"/>
        <v>63194.090000000004</v>
      </c>
      <c r="C34" s="28">
        <f t="shared" ca="1" si="4"/>
        <v>18945.23</v>
      </c>
      <c r="D34" s="28">
        <f t="shared" ca="1" si="4"/>
        <v>675.9</v>
      </c>
      <c r="E34" s="28">
        <f t="shared" ca="1" si="4"/>
        <v>36256.53</v>
      </c>
      <c r="F34" s="28">
        <f t="shared" ca="1" si="4"/>
        <v>48.35</v>
      </c>
      <c r="G34" s="28">
        <f t="shared" ca="1" si="4"/>
        <v>1949.22</v>
      </c>
      <c r="H34" s="28">
        <f t="shared" ca="1" si="4"/>
        <v>88216.66</v>
      </c>
      <c r="I34" s="28">
        <f t="shared" ca="1" si="4"/>
        <v>1174.04</v>
      </c>
      <c r="J34" s="28">
        <f t="shared" ca="1" si="4"/>
        <v>13189.36</v>
      </c>
      <c r="K34" s="28">
        <f t="shared" ca="1" si="4"/>
        <v>4946.1100000000006</v>
      </c>
      <c r="L34" s="28">
        <f t="shared" ca="1" si="4"/>
        <v>2403.6800000000003</v>
      </c>
      <c r="M34" s="28">
        <f t="shared" ca="1" si="4"/>
        <v>513.05999999999995</v>
      </c>
      <c r="N34" s="28">
        <f t="shared" ca="1" si="4"/>
        <v>3430.0600000000004</v>
      </c>
      <c r="O34" s="26">
        <f t="shared" si="3"/>
        <v>120</v>
      </c>
      <c r="P34" s="28">
        <f t="shared" ca="1" si="2"/>
        <v>234942.28999999998</v>
      </c>
    </row>
    <row r="35" spans="1:16" x14ac:dyDescent="0.3">
      <c r="A35" s="25">
        <v>1981</v>
      </c>
      <c r="B35" s="28">
        <f t="shared" ca="1" si="1"/>
        <v>78359.850000000006</v>
      </c>
      <c r="C35" s="28">
        <f t="shared" ca="1" si="4"/>
        <v>24156.989999999998</v>
      </c>
      <c r="D35" s="28">
        <f t="shared" ca="1" si="4"/>
        <v>820.75</v>
      </c>
      <c r="E35" s="28">
        <f t="shared" ca="1" si="4"/>
        <v>24860.71</v>
      </c>
      <c r="F35" s="28">
        <f t="shared" ca="1" si="4"/>
        <v>47.290000000000006</v>
      </c>
      <c r="G35" s="28">
        <f t="shared" ca="1" si="4"/>
        <v>1638.6499999999999</v>
      </c>
      <c r="H35" s="28">
        <f t="shared" ca="1" si="4"/>
        <v>66906.13</v>
      </c>
      <c r="I35" s="28">
        <f t="shared" ca="1" si="4"/>
        <v>868.1400000000001</v>
      </c>
      <c r="J35" s="28">
        <f t="shared" ca="1" si="4"/>
        <v>12539.48</v>
      </c>
      <c r="K35" s="28">
        <f t="shared" ca="1" si="4"/>
        <v>4654.83</v>
      </c>
      <c r="L35" s="28">
        <f t="shared" ca="1" si="4"/>
        <v>2027.89</v>
      </c>
      <c r="M35" s="28">
        <f t="shared" ca="1" si="4"/>
        <v>500.24</v>
      </c>
      <c r="N35" s="28">
        <f t="shared" ca="1" si="4"/>
        <v>3034.07</v>
      </c>
      <c r="O35" s="26">
        <f t="shared" si="3"/>
        <v>124</v>
      </c>
      <c r="P35" s="28">
        <f t="shared" ca="1" si="2"/>
        <v>220415.01</v>
      </c>
    </row>
    <row r="36" spans="1:16" x14ac:dyDescent="0.3">
      <c r="A36" s="25">
        <v>1982</v>
      </c>
      <c r="B36" s="28">
        <f t="shared" ca="1" si="1"/>
        <v>91161.31</v>
      </c>
      <c r="C36" s="28">
        <f t="shared" ref="C36:N51" ca="1" si="5">SUM(OFFSET(C$75,$O36,0,4,1))</f>
        <v>30176.5</v>
      </c>
      <c r="D36" s="28">
        <f t="shared" ca="1" si="5"/>
        <v>899.51</v>
      </c>
      <c r="E36" s="28">
        <f t="shared" ca="1" si="5"/>
        <v>24567.18</v>
      </c>
      <c r="F36" s="28">
        <f t="shared" ca="1" si="5"/>
        <v>59.39</v>
      </c>
      <c r="G36" s="28">
        <f t="shared" ca="1" si="5"/>
        <v>1428.94</v>
      </c>
      <c r="H36" s="28">
        <f t="shared" ca="1" si="5"/>
        <v>57831.729999999996</v>
      </c>
      <c r="I36" s="28">
        <f t="shared" ca="1" si="5"/>
        <v>928.95</v>
      </c>
      <c r="J36" s="28">
        <f t="shared" ca="1" si="5"/>
        <v>12959.52</v>
      </c>
      <c r="K36" s="28">
        <f t="shared" ca="1" si="5"/>
        <v>5034.28</v>
      </c>
      <c r="L36" s="28">
        <f t="shared" ca="1" si="5"/>
        <v>1989.4700000000003</v>
      </c>
      <c r="M36" s="28">
        <f t="shared" ca="1" si="5"/>
        <v>574.63</v>
      </c>
      <c r="N36" s="28">
        <f t="shared" ca="1" si="5"/>
        <v>3073.58</v>
      </c>
      <c r="O36" s="26">
        <f t="shared" si="3"/>
        <v>128</v>
      </c>
      <c r="P36" s="28">
        <f t="shared" ca="1" si="2"/>
        <v>230685.02</v>
      </c>
    </row>
    <row r="37" spans="1:16" x14ac:dyDescent="0.3">
      <c r="A37" s="25">
        <v>1983</v>
      </c>
      <c r="B37" s="28">
        <f t="shared" ca="1" si="1"/>
        <v>94563.06</v>
      </c>
      <c r="C37" s="28">
        <f t="shared" ca="1" si="5"/>
        <v>30895.379999999997</v>
      </c>
      <c r="D37" s="28">
        <f t="shared" ca="1" si="5"/>
        <v>899.99</v>
      </c>
      <c r="E37" s="28">
        <f t="shared" ca="1" si="5"/>
        <v>27646.49</v>
      </c>
      <c r="F37" s="28">
        <f t="shared" ca="1" si="5"/>
        <v>98.960000000000008</v>
      </c>
      <c r="G37" s="28">
        <f t="shared" ca="1" si="5"/>
        <v>1768.99</v>
      </c>
      <c r="H37" s="28">
        <f t="shared" ca="1" si="5"/>
        <v>70633.919999999998</v>
      </c>
      <c r="I37" s="28">
        <f t="shared" ca="1" si="5"/>
        <v>1094.1299999999999</v>
      </c>
      <c r="J37" s="28">
        <f t="shared" ca="1" si="5"/>
        <v>14927.15</v>
      </c>
      <c r="K37" s="28">
        <f t="shared" ca="1" si="5"/>
        <v>6356.1200000000008</v>
      </c>
      <c r="L37" s="28">
        <f t="shared" ca="1" si="5"/>
        <v>2404.2800000000002</v>
      </c>
      <c r="M37" s="28">
        <f t="shared" ca="1" si="5"/>
        <v>735.02</v>
      </c>
      <c r="N37" s="28">
        <f t="shared" ca="1" si="5"/>
        <v>3724.51</v>
      </c>
      <c r="O37" s="26">
        <f t="shared" si="3"/>
        <v>132</v>
      </c>
      <c r="P37" s="28">
        <f t="shared" ca="1" si="2"/>
        <v>255748.03</v>
      </c>
    </row>
    <row r="38" spans="1:16" x14ac:dyDescent="0.3">
      <c r="A38" s="25">
        <v>1984</v>
      </c>
      <c r="B38" s="28">
        <f t="shared" ca="1" si="1"/>
        <v>98396.27</v>
      </c>
      <c r="C38" s="28">
        <f t="shared" ca="1" si="5"/>
        <v>32730.75</v>
      </c>
      <c r="D38" s="28">
        <f t="shared" ca="1" si="5"/>
        <v>937.46</v>
      </c>
      <c r="E38" s="28">
        <f t="shared" ca="1" si="5"/>
        <v>25874.25</v>
      </c>
      <c r="F38" s="28">
        <f t="shared" ca="1" si="5"/>
        <v>130.82</v>
      </c>
      <c r="G38" s="28">
        <f t="shared" ca="1" si="5"/>
        <v>1911.98</v>
      </c>
      <c r="H38" s="28">
        <f t="shared" ca="1" si="5"/>
        <v>77500.650000000009</v>
      </c>
      <c r="I38" s="28">
        <f t="shared" ca="1" si="5"/>
        <v>1256.68</v>
      </c>
      <c r="J38" s="28">
        <f t="shared" ca="1" si="5"/>
        <v>16013.73</v>
      </c>
      <c r="K38" s="28">
        <f t="shared" ca="1" si="5"/>
        <v>7128.47</v>
      </c>
      <c r="L38" s="28">
        <f t="shared" ca="1" si="5"/>
        <v>2624.9700000000003</v>
      </c>
      <c r="M38" s="28">
        <f t="shared" ca="1" si="5"/>
        <v>895.6</v>
      </c>
      <c r="N38" s="28">
        <f t="shared" ca="1" si="5"/>
        <v>3849.9800000000005</v>
      </c>
      <c r="O38" s="26">
        <f t="shared" si="3"/>
        <v>136</v>
      </c>
      <c r="P38" s="28">
        <f t="shared" ca="1" si="2"/>
        <v>269251.63</v>
      </c>
    </row>
    <row r="39" spans="1:16" x14ac:dyDescent="0.3">
      <c r="A39" s="25">
        <v>1985</v>
      </c>
      <c r="B39" s="28">
        <f t="shared" ca="1" si="1"/>
        <v>104163.23</v>
      </c>
      <c r="C39" s="28">
        <f t="shared" ca="1" si="5"/>
        <v>37727.479999999996</v>
      </c>
      <c r="D39" s="28">
        <f t="shared" ca="1" si="5"/>
        <v>1042.8200000000002</v>
      </c>
      <c r="E39" s="28">
        <f t="shared" ca="1" si="5"/>
        <v>28929.530000000002</v>
      </c>
      <c r="F39" s="28">
        <f t="shared" ca="1" si="5"/>
        <v>199.99</v>
      </c>
      <c r="G39" s="28">
        <f t="shared" ca="1" si="5"/>
        <v>2569.23</v>
      </c>
      <c r="H39" s="28">
        <f t="shared" ca="1" si="5"/>
        <v>89895.88</v>
      </c>
      <c r="I39" s="28">
        <f t="shared" ca="1" si="5"/>
        <v>1380.68</v>
      </c>
      <c r="J39" s="28">
        <f t="shared" ca="1" si="5"/>
        <v>19597.330000000002</v>
      </c>
      <c r="K39" s="28">
        <f t="shared" ca="1" si="5"/>
        <v>8271.7300000000014</v>
      </c>
      <c r="L39" s="28">
        <f t="shared" ca="1" si="5"/>
        <v>2727.51</v>
      </c>
      <c r="M39" s="28">
        <f t="shared" ca="1" si="5"/>
        <v>1219.77</v>
      </c>
      <c r="N39" s="28">
        <f t="shared" ca="1" si="5"/>
        <v>4399.3900000000003</v>
      </c>
      <c r="O39" s="26">
        <f t="shared" si="3"/>
        <v>140</v>
      </c>
      <c r="P39" s="28">
        <f t="shared" ca="1" si="2"/>
        <v>302124.57</v>
      </c>
    </row>
    <row r="40" spans="1:16" x14ac:dyDescent="0.3">
      <c r="A40" s="25">
        <v>1986</v>
      </c>
      <c r="B40" s="28">
        <f t="shared" ca="1" si="1"/>
        <v>109600.01000000001</v>
      </c>
      <c r="C40" s="28">
        <f t="shared" ca="1" si="5"/>
        <v>39470.29</v>
      </c>
      <c r="D40" s="28">
        <f t="shared" ca="1" si="5"/>
        <v>1040.83</v>
      </c>
      <c r="E40" s="28">
        <f t="shared" ca="1" si="5"/>
        <v>27691.279999999999</v>
      </c>
      <c r="F40" s="28">
        <f t="shared" ca="1" si="5"/>
        <v>259.82</v>
      </c>
      <c r="G40" s="28">
        <f t="shared" ca="1" si="5"/>
        <v>2647.1</v>
      </c>
      <c r="H40" s="28">
        <f t="shared" ca="1" si="5"/>
        <v>92355.35</v>
      </c>
      <c r="I40" s="28">
        <f t="shared" ca="1" si="5"/>
        <v>1176.51</v>
      </c>
      <c r="J40" s="28">
        <f t="shared" ca="1" si="5"/>
        <v>21998.95</v>
      </c>
      <c r="K40" s="28">
        <f t="shared" ca="1" si="5"/>
        <v>7817.83</v>
      </c>
      <c r="L40" s="28">
        <f t="shared" ca="1" si="5"/>
        <v>2605.41</v>
      </c>
      <c r="M40" s="28">
        <f t="shared" ca="1" si="5"/>
        <v>1429.04</v>
      </c>
      <c r="N40" s="28">
        <f t="shared" ca="1" si="5"/>
        <v>4836.08</v>
      </c>
      <c r="O40" s="26">
        <f t="shared" si="3"/>
        <v>144</v>
      </c>
      <c r="P40" s="28">
        <f t="shared" ca="1" si="2"/>
        <v>312928.5</v>
      </c>
    </row>
    <row r="41" spans="1:16" x14ac:dyDescent="0.3">
      <c r="A41" s="25">
        <v>1987</v>
      </c>
      <c r="B41" s="28">
        <f t="shared" ca="1" si="1"/>
        <v>131190.75</v>
      </c>
      <c r="C41" s="28">
        <f t="shared" ca="1" si="5"/>
        <v>46770.179999999993</v>
      </c>
      <c r="D41" s="28">
        <f t="shared" ca="1" si="5"/>
        <v>1242.2699999999998</v>
      </c>
      <c r="E41" s="28">
        <f t="shared" ca="1" si="5"/>
        <v>28474.230000000003</v>
      </c>
      <c r="F41" s="28">
        <f t="shared" ca="1" si="5"/>
        <v>391.40999999999997</v>
      </c>
      <c r="G41" s="28">
        <f t="shared" ca="1" si="5"/>
        <v>3265.98</v>
      </c>
      <c r="H41" s="28">
        <f t="shared" ca="1" si="5"/>
        <v>102416.88</v>
      </c>
      <c r="I41" s="28">
        <f t="shared" ca="1" si="5"/>
        <v>1406.3600000000001</v>
      </c>
      <c r="J41" s="28">
        <f t="shared" ca="1" si="5"/>
        <v>24139.78</v>
      </c>
      <c r="K41" s="28">
        <f t="shared" ca="1" si="5"/>
        <v>7960.78</v>
      </c>
      <c r="L41" s="28">
        <f t="shared" ca="1" si="5"/>
        <v>3690.52</v>
      </c>
      <c r="M41" s="28">
        <f t="shared" ca="1" si="5"/>
        <v>1900.0500000000002</v>
      </c>
      <c r="N41" s="28">
        <f t="shared" ca="1" si="5"/>
        <v>5403.23</v>
      </c>
      <c r="O41" s="26">
        <f t="shared" si="3"/>
        <v>148</v>
      </c>
      <c r="P41" s="28">
        <f t="shared" ca="1" si="2"/>
        <v>358252.45</v>
      </c>
    </row>
    <row r="42" spans="1:16" x14ac:dyDescent="0.3">
      <c r="A42" s="25">
        <v>1988</v>
      </c>
      <c r="B42" s="28">
        <f t="shared" ca="1" si="1"/>
        <v>130276.87</v>
      </c>
      <c r="C42" s="28">
        <f t="shared" ca="1" si="5"/>
        <v>42385.990000000005</v>
      </c>
      <c r="D42" s="28">
        <f t="shared" ca="1" si="5"/>
        <v>1170.23</v>
      </c>
      <c r="E42" s="28">
        <f t="shared" ca="1" si="5"/>
        <v>34663.31</v>
      </c>
      <c r="F42" s="28">
        <f t="shared" ca="1" si="5"/>
        <v>552.77</v>
      </c>
      <c r="G42" s="28">
        <f t="shared" ca="1" si="5"/>
        <v>3908.25</v>
      </c>
      <c r="H42" s="28">
        <f t="shared" ca="1" si="5"/>
        <v>128938.74</v>
      </c>
      <c r="I42" s="28">
        <f t="shared" ca="1" si="5"/>
        <v>1548.56</v>
      </c>
      <c r="J42" s="28">
        <f t="shared" ca="1" si="5"/>
        <v>28213.66</v>
      </c>
      <c r="K42" s="28">
        <f t="shared" ca="1" si="5"/>
        <v>8656.31</v>
      </c>
      <c r="L42" s="28">
        <f t="shared" ca="1" si="5"/>
        <v>4493.2000000000007</v>
      </c>
      <c r="M42" s="28">
        <f t="shared" ca="1" si="5"/>
        <v>2748.23</v>
      </c>
      <c r="N42" s="28">
        <f t="shared" ca="1" si="5"/>
        <v>6196.2899999999991</v>
      </c>
      <c r="O42" s="26">
        <f t="shared" si="3"/>
        <v>152</v>
      </c>
      <c r="P42" s="28">
        <f t="shared" ca="1" si="2"/>
        <v>393752.42000000004</v>
      </c>
    </row>
    <row r="43" spans="1:16" x14ac:dyDescent="0.3">
      <c r="A43" s="25">
        <v>1989</v>
      </c>
      <c r="B43" s="28">
        <f t="shared" ca="1" si="1"/>
        <v>147674.21000000002</v>
      </c>
      <c r="C43" s="28">
        <f t="shared" ca="1" si="5"/>
        <v>46872.67</v>
      </c>
      <c r="D43" s="28">
        <f t="shared" ca="1" si="5"/>
        <v>1267.03</v>
      </c>
      <c r="E43" s="28">
        <f t="shared" ca="1" si="5"/>
        <v>35608.28</v>
      </c>
      <c r="F43" s="28">
        <f t="shared" ca="1" si="5"/>
        <v>847.82</v>
      </c>
      <c r="G43" s="28">
        <f t="shared" ca="1" si="5"/>
        <v>4280.91</v>
      </c>
      <c r="H43" s="28">
        <f t="shared" ca="1" si="5"/>
        <v>124322.70999999999</v>
      </c>
      <c r="I43" s="28">
        <f t="shared" ca="1" si="5"/>
        <v>1501.97</v>
      </c>
      <c r="J43" s="28">
        <f t="shared" ca="1" si="5"/>
        <v>31469.34</v>
      </c>
      <c r="K43" s="28">
        <f t="shared" ca="1" si="5"/>
        <v>8989.2000000000007</v>
      </c>
      <c r="L43" s="28">
        <f t="shared" ca="1" si="5"/>
        <v>4966.2200000000012</v>
      </c>
      <c r="M43" s="28">
        <f t="shared" ca="1" si="5"/>
        <v>3602.7599999999998</v>
      </c>
      <c r="N43" s="28">
        <f t="shared" ca="1" si="5"/>
        <v>6395.7</v>
      </c>
      <c r="O43" s="26">
        <f t="shared" si="3"/>
        <v>156</v>
      </c>
      <c r="P43" s="28">
        <f t="shared" ca="1" si="2"/>
        <v>417798.84</v>
      </c>
    </row>
    <row r="44" spans="1:16" x14ac:dyDescent="0.3">
      <c r="A44" s="25">
        <v>1990</v>
      </c>
      <c r="B44" s="28">
        <f t="shared" ca="1" si="1"/>
        <v>153340.88</v>
      </c>
      <c r="C44" s="28">
        <f t="shared" ca="1" si="5"/>
        <v>47513.36</v>
      </c>
      <c r="D44" s="28">
        <f t="shared" ca="1" si="5"/>
        <v>1282.4099999999999</v>
      </c>
      <c r="E44" s="28">
        <f t="shared" ca="1" si="5"/>
        <v>29602.87</v>
      </c>
      <c r="F44" s="28">
        <f t="shared" ca="1" si="5"/>
        <v>893.94999999999993</v>
      </c>
      <c r="G44" s="28">
        <f t="shared" ca="1" si="5"/>
        <v>3601.83</v>
      </c>
      <c r="H44" s="28">
        <f t="shared" ca="1" si="5"/>
        <v>107228.01999999999</v>
      </c>
      <c r="I44" s="28">
        <f t="shared" ca="1" si="5"/>
        <v>1724.21</v>
      </c>
      <c r="J44" s="28">
        <f t="shared" ca="1" si="5"/>
        <v>29094.78</v>
      </c>
      <c r="K44" s="28">
        <f t="shared" ca="1" si="5"/>
        <v>7523.0499999999993</v>
      </c>
      <c r="L44" s="28">
        <f t="shared" ca="1" si="5"/>
        <v>4913.84</v>
      </c>
      <c r="M44" s="28">
        <f t="shared" ca="1" si="5"/>
        <v>3502.43</v>
      </c>
      <c r="N44" s="28">
        <f t="shared" ca="1" si="5"/>
        <v>5536.44</v>
      </c>
      <c r="O44" s="26">
        <f t="shared" si="3"/>
        <v>160</v>
      </c>
      <c r="P44" s="28">
        <f t="shared" ca="1" si="2"/>
        <v>395758.11</v>
      </c>
    </row>
    <row r="45" spans="1:16" x14ac:dyDescent="0.3">
      <c r="A45" s="25">
        <v>1991</v>
      </c>
      <c r="B45" s="28">
        <f t="shared" ca="1" si="1"/>
        <v>147682.28999999998</v>
      </c>
      <c r="C45" s="28">
        <f t="shared" ca="1" si="5"/>
        <v>47285.609999999993</v>
      </c>
      <c r="D45" s="28">
        <f t="shared" ca="1" si="5"/>
        <v>1274.71</v>
      </c>
      <c r="E45" s="28">
        <f t="shared" ca="1" si="5"/>
        <v>26402.91</v>
      </c>
      <c r="F45" s="28">
        <f t="shared" ca="1" si="5"/>
        <v>1047.79</v>
      </c>
      <c r="G45" s="28">
        <f t="shared" ca="1" si="5"/>
        <v>2786.95</v>
      </c>
      <c r="H45" s="28">
        <f t="shared" ca="1" si="5"/>
        <v>77464.69</v>
      </c>
      <c r="I45" s="28">
        <f t="shared" ca="1" si="5"/>
        <v>1092.79</v>
      </c>
      <c r="J45" s="28">
        <f t="shared" ca="1" si="5"/>
        <v>25676.45</v>
      </c>
      <c r="K45" s="28">
        <f t="shared" ca="1" si="5"/>
        <v>5825.95</v>
      </c>
      <c r="L45" s="28">
        <f t="shared" ca="1" si="5"/>
        <v>4215.53</v>
      </c>
      <c r="M45" s="28">
        <f t="shared" ca="1" si="5"/>
        <v>3681.3900000000003</v>
      </c>
      <c r="N45" s="28">
        <f t="shared" ca="1" si="5"/>
        <v>4678.2000000000007</v>
      </c>
      <c r="O45" s="26">
        <f t="shared" si="3"/>
        <v>164</v>
      </c>
      <c r="P45" s="28">
        <f t="shared" ca="1" si="2"/>
        <v>349115.26</v>
      </c>
    </row>
    <row r="46" spans="1:16" x14ac:dyDescent="0.3">
      <c r="A46" s="25">
        <v>1992</v>
      </c>
      <c r="B46" s="28">
        <f t="shared" ca="1" si="1"/>
        <v>144825.91999999998</v>
      </c>
      <c r="C46" s="28">
        <f t="shared" ca="1" si="5"/>
        <v>45168.210000000006</v>
      </c>
      <c r="D46" s="28">
        <f t="shared" ca="1" si="5"/>
        <v>1170.3200000000002</v>
      </c>
      <c r="E46" s="28">
        <f t="shared" ca="1" si="5"/>
        <v>27510.17</v>
      </c>
      <c r="F46" s="28">
        <f t="shared" ca="1" si="5"/>
        <v>1099.06</v>
      </c>
      <c r="G46" s="28">
        <f t="shared" ca="1" si="5"/>
        <v>2594.29</v>
      </c>
      <c r="H46" s="28">
        <f t="shared" ca="1" si="5"/>
        <v>71169.64</v>
      </c>
      <c r="I46" s="28">
        <f t="shared" ca="1" si="5"/>
        <v>564.05999999999995</v>
      </c>
      <c r="J46" s="28">
        <f t="shared" ca="1" si="5"/>
        <v>25364.67</v>
      </c>
      <c r="K46" s="28">
        <f t="shared" ca="1" si="5"/>
        <v>5797.08</v>
      </c>
      <c r="L46" s="28">
        <f t="shared" ca="1" si="5"/>
        <v>4398.28</v>
      </c>
      <c r="M46" s="28">
        <f t="shared" ca="1" si="5"/>
        <v>3464.88</v>
      </c>
      <c r="N46" s="28">
        <f t="shared" ca="1" si="5"/>
        <v>4662.8099999999995</v>
      </c>
      <c r="O46" s="26">
        <f t="shared" si="3"/>
        <v>168</v>
      </c>
      <c r="P46" s="28">
        <f t="shared" ca="1" si="2"/>
        <v>337789.38</v>
      </c>
    </row>
    <row r="47" spans="1:16" x14ac:dyDescent="0.3">
      <c r="A47" s="25">
        <v>1993</v>
      </c>
      <c r="B47" s="28">
        <f t="shared" ca="1" si="1"/>
        <v>153910.54</v>
      </c>
      <c r="C47" s="28">
        <f t="shared" ca="1" si="5"/>
        <v>48313.32</v>
      </c>
      <c r="D47" s="28">
        <f t="shared" ca="1" si="5"/>
        <v>1179.56</v>
      </c>
      <c r="E47" s="28">
        <f t="shared" ca="1" si="5"/>
        <v>21492.949999999997</v>
      </c>
      <c r="F47" s="28">
        <f t="shared" ca="1" si="5"/>
        <v>1413.97</v>
      </c>
      <c r="G47" s="28">
        <f t="shared" ca="1" si="5"/>
        <v>3019</v>
      </c>
      <c r="H47" s="28">
        <f t="shared" ca="1" si="5"/>
        <v>86146.38</v>
      </c>
      <c r="I47" s="28">
        <f t="shared" ca="1" si="5"/>
        <v>1587.8</v>
      </c>
      <c r="J47" s="28">
        <f t="shared" ca="1" si="5"/>
        <v>32262.760000000002</v>
      </c>
      <c r="K47" s="28">
        <f t="shared" ca="1" si="5"/>
        <v>7562.82</v>
      </c>
      <c r="L47" s="28">
        <f t="shared" ca="1" si="5"/>
        <v>5672.26</v>
      </c>
      <c r="M47" s="28">
        <f t="shared" ca="1" si="5"/>
        <v>3721.49</v>
      </c>
      <c r="N47" s="28">
        <f t="shared" ca="1" si="5"/>
        <v>6095.0599999999995</v>
      </c>
      <c r="O47" s="26">
        <f t="shared" si="3"/>
        <v>172</v>
      </c>
      <c r="P47" s="28">
        <f t="shared" ca="1" si="2"/>
        <v>372377.91</v>
      </c>
    </row>
    <row r="48" spans="1:16" x14ac:dyDescent="0.3">
      <c r="A48" s="25">
        <v>1994</v>
      </c>
      <c r="B48" s="28">
        <f t="shared" ca="1" si="1"/>
        <v>150659.43999999997</v>
      </c>
      <c r="C48" s="28">
        <f t="shared" ca="1" si="5"/>
        <v>50676.56</v>
      </c>
      <c r="D48" s="28">
        <f t="shared" ca="1" si="5"/>
        <v>1204.3399999999999</v>
      </c>
      <c r="E48" s="28">
        <f t="shared" ca="1" si="5"/>
        <v>28828.58</v>
      </c>
      <c r="F48" s="28">
        <f t="shared" ca="1" si="5"/>
        <v>1859.6100000000001</v>
      </c>
      <c r="G48" s="28">
        <f t="shared" ca="1" si="5"/>
        <v>3572.9700000000003</v>
      </c>
      <c r="H48" s="28">
        <f t="shared" ca="1" si="5"/>
        <v>102399.84</v>
      </c>
      <c r="I48" s="28">
        <f t="shared" ca="1" si="5"/>
        <v>2354.3700000000003</v>
      </c>
      <c r="J48" s="28">
        <f t="shared" ca="1" si="5"/>
        <v>33687.46</v>
      </c>
      <c r="K48" s="28">
        <f t="shared" ca="1" si="5"/>
        <v>7989.0199999999995</v>
      </c>
      <c r="L48" s="28">
        <f t="shared" ca="1" si="5"/>
        <v>6495.73</v>
      </c>
      <c r="M48" s="28">
        <f t="shared" ca="1" si="5"/>
        <v>4615.49</v>
      </c>
      <c r="N48" s="28">
        <f t="shared" ca="1" si="5"/>
        <v>6624.68</v>
      </c>
      <c r="O48" s="26">
        <f t="shared" si="3"/>
        <v>176</v>
      </c>
      <c r="P48" s="28">
        <f t="shared" ca="1" si="2"/>
        <v>400968.06999999995</v>
      </c>
    </row>
    <row r="49" spans="1:16" x14ac:dyDescent="0.3">
      <c r="A49" s="25">
        <v>1995</v>
      </c>
      <c r="B49" s="28">
        <f t="shared" ca="1" si="1"/>
        <v>153242.04</v>
      </c>
      <c r="C49" s="28">
        <f t="shared" ca="1" si="5"/>
        <v>45645.1</v>
      </c>
      <c r="D49" s="28">
        <f t="shared" ca="1" si="5"/>
        <v>1129.0900000000001</v>
      </c>
      <c r="E49" s="28">
        <f t="shared" ca="1" si="5"/>
        <v>27996.36</v>
      </c>
      <c r="F49" s="28">
        <f t="shared" ca="1" si="5"/>
        <v>2709.41</v>
      </c>
      <c r="G49" s="28">
        <f t="shared" ca="1" si="5"/>
        <v>3585.97</v>
      </c>
      <c r="H49" s="28">
        <f t="shared" ca="1" si="5"/>
        <v>108854.5</v>
      </c>
      <c r="I49" s="28">
        <f t="shared" ca="1" si="5"/>
        <v>1626.75</v>
      </c>
      <c r="J49" s="28">
        <f t="shared" ca="1" si="5"/>
        <v>32093.27</v>
      </c>
      <c r="K49" s="28">
        <f t="shared" ca="1" si="5"/>
        <v>7225.45</v>
      </c>
      <c r="L49" s="28">
        <f t="shared" ca="1" si="5"/>
        <v>6325.4</v>
      </c>
      <c r="M49" s="28">
        <f t="shared" ca="1" si="5"/>
        <v>5114.2999999999993</v>
      </c>
      <c r="N49" s="28">
        <f t="shared" ca="1" si="5"/>
        <v>6769.37</v>
      </c>
      <c r="O49" s="26">
        <f t="shared" si="3"/>
        <v>180</v>
      </c>
      <c r="P49" s="28">
        <f t="shared" ca="1" si="2"/>
        <v>402317.08</v>
      </c>
    </row>
    <row r="50" spans="1:16" x14ac:dyDescent="0.3">
      <c r="A50" s="25">
        <v>1996</v>
      </c>
      <c r="B50" s="28">
        <f t="shared" ca="1" si="1"/>
        <v>161941.32</v>
      </c>
      <c r="C50" s="28">
        <f t="shared" ca="1" si="5"/>
        <v>56900.47</v>
      </c>
      <c r="D50" s="28">
        <f t="shared" ca="1" si="5"/>
        <v>1294.5</v>
      </c>
      <c r="E50" s="28">
        <f t="shared" ca="1" si="5"/>
        <v>28110.97</v>
      </c>
      <c r="F50" s="28">
        <f t="shared" ca="1" si="5"/>
        <v>4106.5400000000009</v>
      </c>
      <c r="G50" s="28">
        <f t="shared" ca="1" si="5"/>
        <v>3908.71</v>
      </c>
      <c r="H50" s="28">
        <f t="shared" ca="1" si="5"/>
        <v>113756.51999999999</v>
      </c>
      <c r="I50" s="28">
        <f t="shared" ca="1" si="5"/>
        <v>1435.3700000000001</v>
      </c>
      <c r="J50" s="28">
        <f t="shared" ca="1" si="5"/>
        <v>35920.800000000003</v>
      </c>
      <c r="K50" s="28">
        <f t="shared" ca="1" si="5"/>
        <v>7027.5</v>
      </c>
      <c r="L50" s="28">
        <f t="shared" ca="1" si="5"/>
        <v>6217.99</v>
      </c>
      <c r="M50" s="28">
        <f t="shared" ca="1" si="5"/>
        <v>6247.51</v>
      </c>
      <c r="N50" s="28">
        <f t="shared" ca="1" si="5"/>
        <v>7324.7900000000009</v>
      </c>
      <c r="O50" s="26">
        <f t="shared" si="3"/>
        <v>184</v>
      </c>
      <c r="P50" s="28">
        <f t="shared" ca="1" si="2"/>
        <v>434192.99</v>
      </c>
    </row>
    <row r="51" spans="1:16" x14ac:dyDescent="0.3">
      <c r="A51" s="25">
        <v>1997</v>
      </c>
      <c r="B51" s="28">
        <f t="shared" ca="1" si="1"/>
        <v>143520.38</v>
      </c>
      <c r="C51" s="28">
        <f t="shared" ca="1" si="5"/>
        <v>55584.770000000004</v>
      </c>
      <c r="D51" s="28">
        <f t="shared" ca="1" si="5"/>
        <v>1208.5099999999998</v>
      </c>
      <c r="E51" s="28">
        <f t="shared" ca="1" si="5"/>
        <v>31544.16</v>
      </c>
      <c r="F51" s="28">
        <f t="shared" ca="1" si="5"/>
        <v>5067.25</v>
      </c>
      <c r="G51" s="28">
        <f t="shared" ca="1" si="5"/>
        <v>5343.9</v>
      </c>
      <c r="H51" s="28">
        <f t="shared" ca="1" si="5"/>
        <v>117115.47</v>
      </c>
      <c r="I51" s="28">
        <f t="shared" ca="1" si="5"/>
        <v>1330.9299999999998</v>
      </c>
      <c r="J51" s="28">
        <f t="shared" ca="1" si="5"/>
        <v>33359.29</v>
      </c>
      <c r="K51" s="28">
        <f t="shared" ca="1" si="5"/>
        <v>6972.0000000000009</v>
      </c>
      <c r="L51" s="28">
        <f t="shared" ca="1" si="5"/>
        <v>8321.01</v>
      </c>
      <c r="M51" s="28">
        <f t="shared" ca="1" si="5"/>
        <v>7085.0099999999993</v>
      </c>
      <c r="N51" s="28">
        <f t="shared" ca="1" si="5"/>
        <v>8047.5</v>
      </c>
      <c r="O51" s="26">
        <f t="shared" si="3"/>
        <v>188</v>
      </c>
      <c r="P51" s="28">
        <f t="shared" ca="1" si="2"/>
        <v>424500.17</v>
      </c>
    </row>
    <row r="52" spans="1:16" x14ac:dyDescent="0.3">
      <c r="A52" s="25">
        <v>1998</v>
      </c>
      <c r="B52" s="28">
        <f t="shared" ca="1" si="1"/>
        <v>140473.29999999999</v>
      </c>
      <c r="C52" s="28">
        <f t="shared" ref="C52:N67" ca="1" si="6">SUM(OFFSET(C$75,$O52,0,4,1))</f>
        <v>55761.11</v>
      </c>
      <c r="D52" s="28">
        <f t="shared" ca="1" si="6"/>
        <v>1207.67</v>
      </c>
      <c r="E52" s="28">
        <f t="shared" ca="1" si="6"/>
        <v>32620.55</v>
      </c>
      <c r="F52" s="28">
        <f t="shared" ca="1" si="6"/>
        <v>6679.84</v>
      </c>
      <c r="G52" s="28">
        <f t="shared" ca="1" si="6"/>
        <v>6472.0300000000007</v>
      </c>
      <c r="H52" s="28">
        <f t="shared" ca="1" si="6"/>
        <v>117079.6</v>
      </c>
      <c r="I52" s="28">
        <f t="shared" ca="1" si="6"/>
        <v>1847.5500000000002</v>
      </c>
      <c r="J52" s="28">
        <f t="shared" ca="1" si="6"/>
        <v>32308.14</v>
      </c>
      <c r="K52" s="28">
        <f t="shared" ca="1" si="6"/>
        <v>7131.42</v>
      </c>
      <c r="L52" s="28">
        <f t="shared" ca="1" si="6"/>
        <v>9972.5300000000007</v>
      </c>
      <c r="M52" s="28">
        <f t="shared" ca="1" si="6"/>
        <v>7197.83</v>
      </c>
      <c r="N52" s="28">
        <f t="shared" ca="1" si="6"/>
        <v>8063.38</v>
      </c>
      <c r="O52" s="26">
        <f t="shared" si="3"/>
        <v>192</v>
      </c>
      <c r="P52" s="28">
        <f t="shared" ca="1" si="2"/>
        <v>426814.99</v>
      </c>
    </row>
    <row r="53" spans="1:16" x14ac:dyDescent="0.3">
      <c r="A53" s="25">
        <v>1999</v>
      </c>
      <c r="B53" s="28">
        <f t="shared" ca="1" si="1"/>
        <v>139022.36000000002</v>
      </c>
      <c r="C53" s="28">
        <f t="shared" ca="1" si="6"/>
        <v>53350.73</v>
      </c>
      <c r="D53" s="28">
        <f t="shared" ca="1" si="6"/>
        <v>1195.8699999999999</v>
      </c>
      <c r="E53" s="28">
        <f t="shared" ca="1" si="6"/>
        <v>29468.65</v>
      </c>
      <c r="F53" s="28">
        <f t="shared" ca="1" si="6"/>
        <v>6679.47</v>
      </c>
      <c r="G53" s="28">
        <f t="shared" ca="1" si="6"/>
        <v>4804.08</v>
      </c>
      <c r="H53" s="28">
        <f t="shared" ca="1" si="6"/>
        <v>99986.19</v>
      </c>
      <c r="I53" s="28">
        <f t="shared" ca="1" si="6"/>
        <v>1700.3600000000001</v>
      </c>
      <c r="J53" s="28">
        <f t="shared" ca="1" si="6"/>
        <v>29831.050000000003</v>
      </c>
      <c r="K53" s="28">
        <f t="shared" ca="1" si="6"/>
        <v>6441.44</v>
      </c>
      <c r="L53" s="28">
        <f t="shared" ca="1" si="6"/>
        <v>11955.53</v>
      </c>
      <c r="M53" s="28">
        <f t="shared" ca="1" si="6"/>
        <v>7027.42</v>
      </c>
      <c r="N53" s="28">
        <f t="shared" ca="1" si="6"/>
        <v>7881.74</v>
      </c>
      <c r="O53" s="26">
        <f t="shared" si="3"/>
        <v>196</v>
      </c>
      <c r="P53" s="28">
        <f t="shared" ca="1" si="2"/>
        <v>399344.88</v>
      </c>
    </row>
    <row r="54" spans="1:16" x14ac:dyDescent="0.3">
      <c r="A54" s="25">
        <v>2000</v>
      </c>
      <c r="B54" s="28">
        <f t="shared" ca="1" si="1"/>
        <v>142259.28</v>
      </c>
      <c r="C54" s="28">
        <f t="shared" ca="1" si="6"/>
        <v>47923.920000000006</v>
      </c>
      <c r="D54" s="28">
        <f t="shared" ca="1" si="6"/>
        <v>1204.93</v>
      </c>
      <c r="E54" s="28">
        <f t="shared" ca="1" si="6"/>
        <v>33168.520000000004</v>
      </c>
      <c r="F54" s="28">
        <f t="shared" ca="1" si="6"/>
        <v>7369.1</v>
      </c>
      <c r="G54" s="28">
        <f t="shared" ca="1" si="6"/>
        <v>4692.130000000001</v>
      </c>
      <c r="H54" s="28">
        <f t="shared" ca="1" si="6"/>
        <v>101703.87</v>
      </c>
      <c r="I54" s="28">
        <f t="shared" ca="1" si="6"/>
        <v>1430.2800000000002</v>
      </c>
      <c r="J54" s="28">
        <f t="shared" ca="1" si="6"/>
        <v>31617.03</v>
      </c>
      <c r="K54" s="28">
        <f t="shared" ca="1" si="6"/>
        <v>5911.37</v>
      </c>
      <c r="L54" s="28">
        <f t="shared" ca="1" si="6"/>
        <v>14455.54</v>
      </c>
      <c r="M54" s="28">
        <f t="shared" ca="1" si="6"/>
        <v>7359.14</v>
      </c>
      <c r="N54" s="28">
        <f t="shared" ca="1" si="6"/>
        <v>8158.1699999999992</v>
      </c>
      <c r="O54" s="26">
        <f t="shared" si="3"/>
        <v>200</v>
      </c>
      <c r="P54" s="28">
        <f t="shared" ca="1" si="2"/>
        <v>407253.28</v>
      </c>
    </row>
    <row r="55" spans="1:16" x14ac:dyDescent="0.3">
      <c r="A55" s="25">
        <v>2001</v>
      </c>
      <c r="B55" s="28">
        <f t="shared" ca="1" si="1"/>
        <v>135330.09</v>
      </c>
      <c r="C55" s="28">
        <f t="shared" ca="1" si="6"/>
        <v>53256.75</v>
      </c>
      <c r="D55" s="28">
        <f t="shared" ca="1" si="6"/>
        <v>1159.8899999999999</v>
      </c>
      <c r="E55" s="28">
        <f t="shared" ca="1" si="6"/>
        <v>33109.760000000002</v>
      </c>
      <c r="F55" s="28">
        <f t="shared" ca="1" si="6"/>
        <v>9103.99</v>
      </c>
      <c r="G55" s="28">
        <f t="shared" ca="1" si="6"/>
        <v>6062.92</v>
      </c>
      <c r="H55" s="28">
        <f t="shared" ca="1" si="6"/>
        <v>100613.82</v>
      </c>
      <c r="I55" s="28">
        <f t="shared" ca="1" si="6"/>
        <v>1246.56</v>
      </c>
      <c r="J55" s="28">
        <f t="shared" ca="1" si="6"/>
        <v>27752.06</v>
      </c>
      <c r="K55" s="28">
        <f t="shared" ca="1" si="6"/>
        <v>4664.12</v>
      </c>
      <c r="L55" s="28">
        <f t="shared" ca="1" si="6"/>
        <v>15321.890000000001</v>
      </c>
      <c r="M55" s="28">
        <f t="shared" ca="1" si="6"/>
        <v>7285.5700000000006</v>
      </c>
      <c r="N55" s="28">
        <f t="shared" ca="1" si="6"/>
        <v>7904.2900000000009</v>
      </c>
      <c r="O55" s="26">
        <f t="shared" si="3"/>
        <v>204</v>
      </c>
      <c r="P55" s="28">
        <f t="shared" ca="1" si="2"/>
        <v>402811.76</v>
      </c>
    </row>
    <row r="56" spans="1:16" x14ac:dyDescent="0.3">
      <c r="A56" s="25">
        <v>2002</v>
      </c>
      <c r="B56" s="28">
        <f t="shared" ca="1" si="1"/>
        <v>142814.59000000003</v>
      </c>
      <c r="C56" s="28">
        <f t="shared" ca="1" si="6"/>
        <v>59284.710000000006</v>
      </c>
      <c r="D56" s="28">
        <f t="shared" ca="1" si="6"/>
        <v>1220.27</v>
      </c>
      <c r="E56" s="28">
        <f t="shared" ca="1" si="6"/>
        <v>33656.550000000003</v>
      </c>
      <c r="F56" s="28">
        <f t="shared" ca="1" si="6"/>
        <v>11713.73</v>
      </c>
      <c r="G56" s="28">
        <f t="shared" ca="1" si="6"/>
        <v>8630.7099999999991</v>
      </c>
      <c r="H56" s="28">
        <f t="shared" ca="1" si="6"/>
        <v>109163.08</v>
      </c>
      <c r="I56" s="28">
        <f t="shared" ca="1" si="6"/>
        <v>1497.5800000000002</v>
      </c>
      <c r="J56" s="28">
        <f t="shared" ca="1" si="6"/>
        <v>27010.75</v>
      </c>
      <c r="K56" s="28">
        <f t="shared" ca="1" si="6"/>
        <v>4036.33</v>
      </c>
      <c r="L56" s="28">
        <f t="shared" ca="1" si="6"/>
        <v>17602.53</v>
      </c>
      <c r="M56" s="28">
        <f t="shared" ca="1" si="6"/>
        <v>7123.5</v>
      </c>
      <c r="N56" s="28">
        <f t="shared" ca="1" si="6"/>
        <v>8867.7800000000007</v>
      </c>
      <c r="O56" s="26">
        <f t="shared" si="3"/>
        <v>208</v>
      </c>
      <c r="P56" s="28">
        <f t="shared" ca="1" si="2"/>
        <v>432622.14</v>
      </c>
    </row>
    <row r="57" spans="1:16" x14ac:dyDescent="0.3">
      <c r="A57" s="25">
        <v>2003</v>
      </c>
      <c r="B57" s="28">
        <f t="shared" ca="1" si="1"/>
        <v>161478.45000000001</v>
      </c>
      <c r="C57" s="28">
        <f t="shared" ca="1" si="6"/>
        <v>65282.85</v>
      </c>
      <c r="D57" s="28">
        <f t="shared" ca="1" si="6"/>
        <v>1340.51</v>
      </c>
      <c r="E57" s="28">
        <f t="shared" ca="1" si="6"/>
        <v>35894.93</v>
      </c>
      <c r="F57" s="28">
        <f t="shared" ca="1" si="6"/>
        <v>12958.41</v>
      </c>
      <c r="G57" s="28">
        <f t="shared" ca="1" si="6"/>
        <v>9766.4000000000015</v>
      </c>
      <c r="H57" s="28">
        <f t="shared" ca="1" si="6"/>
        <v>104850.82</v>
      </c>
      <c r="I57" s="28">
        <f t="shared" ca="1" si="6"/>
        <v>1253.17</v>
      </c>
      <c r="J57" s="28">
        <f t="shared" ca="1" si="6"/>
        <v>27913.059999999998</v>
      </c>
      <c r="K57" s="28">
        <f t="shared" ca="1" si="6"/>
        <v>3595.15</v>
      </c>
      <c r="L57" s="28">
        <f t="shared" ca="1" si="6"/>
        <v>19971.22</v>
      </c>
      <c r="M57" s="28">
        <f t="shared" ca="1" si="6"/>
        <v>7532.4</v>
      </c>
      <c r="N57" s="28">
        <f t="shared" ca="1" si="6"/>
        <v>9071.0300000000007</v>
      </c>
      <c r="O57" s="26">
        <f t="shared" si="3"/>
        <v>212</v>
      </c>
      <c r="P57" s="28">
        <f t="shared" ca="1" si="2"/>
        <v>460908.38</v>
      </c>
    </row>
    <row r="58" spans="1:16" x14ac:dyDescent="0.3">
      <c r="A58" s="25">
        <v>2004</v>
      </c>
      <c r="B58" s="28">
        <f t="shared" ca="1" si="1"/>
        <v>171387.09</v>
      </c>
      <c r="C58" s="28">
        <f t="shared" ca="1" si="6"/>
        <v>56881.119999999995</v>
      </c>
      <c r="D58" s="28">
        <f t="shared" ca="1" si="6"/>
        <v>1377.8000000000002</v>
      </c>
      <c r="E58" s="28">
        <f t="shared" ca="1" si="6"/>
        <v>35906.03</v>
      </c>
      <c r="F58" s="28">
        <f t="shared" ca="1" si="6"/>
        <v>11699.189999999999</v>
      </c>
      <c r="G58" s="28">
        <f t="shared" ca="1" si="6"/>
        <v>8180.27</v>
      </c>
      <c r="H58" s="28">
        <f t="shared" ca="1" si="6"/>
        <v>108664.47</v>
      </c>
      <c r="I58" s="28">
        <f t="shared" ca="1" si="6"/>
        <v>1444.3500000000001</v>
      </c>
      <c r="J58" s="28">
        <f t="shared" ca="1" si="6"/>
        <v>26633.29</v>
      </c>
      <c r="K58" s="28">
        <f t="shared" ca="1" si="6"/>
        <v>3452.1099999999997</v>
      </c>
      <c r="L58" s="28">
        <f t="shared" ca="1" si="6"/>
        <v>20694.940000000002</v>
      </c>
      <c r="M58" s="28">
        <f t="shared" ca="1" si="6"/>
        <v>7648.65</v>
      </c>
      <c r="N58" s="28">
        <f t="shared" ca="1" si="6"/>
        <v>10158.18</v>
      </c>
      <c r="O58" s="26">
        <f t="shared" si="3"/>
        <v>216</v>
      </c>
      <c r="P58" s="28">
        <f t="shared" ca="1" si="2"/>
        <v>464127.45</v>
      </c>
    </row>
    <row r="59" spans="1:16" x14ac:dyDescent="0.3">
      <c r="A59" s="25">
        <v>2005</v>
      </c>
      <c r="B59" s="28">
        <f t="shared" ca="1" si="1"/>
        <v>179006.11000000002</v>
      </c>
      <c r="C59" s="28">
        <f t="shared" ca="1" si="6"/>
        <v>63305.729999999996</v>
      </c>
      <c r="D59" s="28">
        <f t="shared" ca="1" si="6"/>
        <v>1439.4</v>
      </c>
      <c r="E59" s="28">
        <f t="shared" ca="1" si="6"/>
        <v>40870.01</v>
      </c>
      <c r="F59" s="28">
        <f t="shared" ca="1" si="6"/>
        <v>15330.09</v>
      </c>
      <c r="G59" s="28">
        <f t="shared" ca="1" si="6"/>
        <v>12383.99</v>
      </c>
      <c r="H59" s="28">
        <f t="shared" ca="1" si="6"/>
        <v>113308.27999999998</v>
      </c>
      <c r="I59" s="28">
        <f t="shared" ca="1" si="6"/>
        <v>1803.04</v>
      </c>
      <c r="J59" s="28">
        <f t="shared" ca="1" si="6"/>
        <v>28335.620000000003</v>
      </c>
      <c r="K59" s="28">
        <f t="shared" ca="1" si="6"/>
        <v>4221.45</v>
      </c>
      <c r="L59" s="28">
        <f t="shared" ca="1" si="6"/>
        <v>22828.880000000001</v>
      </c>
      <c r="M59" s="28">
        <f t="shared" ca="1" si="6"/>
        <v>8388.5499999999993</v>
      </c>
      <c r="N59" s="28">
        <f t="shared" ca="1" si="6"/>
        <v>10846.75</v>
      </c>
      <c r="O59" s="26">
        <f t="shared" si="3"/>
        <v>220</v>
      </c>
      <c r="P59" s="28">
        <f t="shared" ca="1" si="2"/>
        <v>502067.89</v>
      </c>
    </row>
    <row r="60" spans="1:16" x14ac:dyDescent="0.3">
      <c r="A60" s="25">
        <v>2006</v>
      </c>
      <c r="B60" s="28">
        <f t="shared" ca="1" si="1"/>
        <v>184140.97999999998</v>
      </c>
      <c r="C60" s="28">
        <f t="shared" ca="1" si="6"/>
        <v>63619.06</v>
      </c>
      <c r="D60" s="28">
        <f t="shared" ca="1" si="6"/>
        <v>1481.02</v>
      </c>
      <c r="E60" s="28">
        <f t="shared" ca="1" si="6"/>
        <v>41042.22</v>
      </c>
      <c r="F60" s="28">
        <f t="shared" ca="1" si="6"/>
        <v>15421.89</v>
      </c>
      <c r="G60" s="28">
        <f t="shared" ca="1" si="6"/>
        <v>11461.84</v>
      </c>
      <c r="H60" s="28">
        <f t="shared" ca="1" si="6"/>
        <v>116259.09999999999</v>
      </c>
      <c r="I60" s="28">
        <f t="shared" ca="1" si="6"/>
        <v>1719.48</v>
      </c>
      <c r="J60" s="28">
        <f t="shared" ca="1" si="6"/>
        <v>28216.809999999998</v>
      </c>
      <c r="K60" s="28">
        <f t="shared" ca="1" si="6"/>
        <v>3794.24</v>
      </c>
      <c r="L60" s="28">
        <f t="shared" ca="1" si="6"/>
        <v>22578.3</v>
      </c>
      <c r="M60" s="28">
        <f t="shared" ca="1" si="6"/>
        <v>8795.59</v>
      </c>
      <c r="N60" s="28">
        <f t="shared" ca="1" si="6"/>
        <v>10367.74</v>
      </c>
      <c r="O60" s="26">
        <f t="shared" si="3"/>
        <v>224</v>
      </c>
      <c r="P60" s="28">
        <f t="shared" ca="1" si="2"/>
        <v>508898.3</v>
      </c>
    </row>
    <row r="61" spans="1:16" x14ac:dyDescent="0.3">
      <c r="A61" s="25">
        <v>2007</v>
      </c>
      <c r="B61" s="28">
        <f t="shared" ca="1" si="1"/>
        <v>182251.53999999998</v>
      </c>
      <c r="C61" s="28">
        <f t="shared" ca="1" si="6"/>
        <v>61843.29</v>
      </c>
      <c r="D61" s="28">
        <f t="shared" ca="1" si="6"/>
        <v>1485.34</v>
      </c>
      <c r="E61" s="28">
        <f t="shared" ca="1" si="6"/>
        <v>40873.050000000003</v>
      </c>
      <c r="F61" s="28">
        <f t="shared" ca="1" si="6"/>
        <v>18608.77</v>
      </c>
      <c r="G61" s="28">
        <f t="shared" ca="1" si="6"/>
        <v>14072.369999999999</v>
      </c>
      <c r="H61" s="28">
        <f t="shared" ca="1" si="6"/>
        <v>116317.79000000001</v>
      </c>
      <c r="I61" s="28">
        <f t="shared" ca="1" si="6"/>
        <v>1552.38</v>
      </c>
      <c r="J61" s="28">
        <f t="shared" ca="1" si="6"/>
        <v>27387.190000000002</v>
      </c>
      <c r="K61" s="28">
        <f t="shared" ca="1" si="6"/>
        <v>3374.27</v>
      </c>
      <c r="L61" s="28">
        <f t="shared" ca="1" si="6"/>
        <v>22884.769999999997</v>
      </c>
      <c r="M61" s="28">
        <f t="shared" ca="1" si="6"/>
        <v>9030.64</v>
      </c>
      <c r="N61" s="28">
        <f t="shared" ca="1" si="6"/>
        <v>10341</v>
      </c>
      <c r="O61" s="26">
        <f t="shared" si="3"/>
        <v>228</v>
      </c>
      <c r="P61" s="28">
        <f t="shared" ca="1" si="2"/>
        <v>510022.36</v>
      </c>
    </row>
    <row r="62" spans="1:16" x14ac:dyDescent="0.3">
      <c r="A62" s="25">
        <v>2008</v>
      </c>
      <c r="B62" s="28">
        <f t="shared" ca="1" si="1"/>
        <v>205406.63999999998</v>
      </c>
      <c r="C62" s="28">
        <f t="shared" ca="1" si="6"/>
        <v>70812.66</v>
      </c>
      <c r="D62" s="28">
        <f t="shared" ca="1" si="6"/>
        <v>1628.0900000000001</v>
      </c>
      <c r="E62" s="28">
        <f t="shared" ca="1" si="6"/>
        <v>38769.540000000008</v>
      </c>
      <c r="F62" s="28">
        <f t="shared" ca="1" si="6"/>
        <v>16142.71</v>
      </c>
      <c r="G62" s="28">
        <f t="shared" ca="1" si="6"/>
        <v>10192.58</v>
      </c>
      <c r="H62" s="28">
        <f t="shared" ca="1" si="6"/>
        <v>95332.49</v>
      </c>
      <c r="I62" s="28">
        <f t="shared" ca="1" si="6"/>
        <v>1420.1699999999998</v>
      </c>
      <c r="J62" s="28">
        <f t="shared" ca="1" si="6"/>
        <v>28900.26</v>
      </c>
      <c r="K62" s="28">
        <f t="shared" ca="1" si="6"/>
        <v>3321.4800000000005</v>
      </c>
      <c r="L62" s="28">
        <f t="shared" ca="1" si="6"/>
        <v>24449.71</v>
      </c>
      <c r="M62" s="28">
        <f t="shared" ca="1" si="6"/>
        <v>8938.869999999999</v>
      </c>
      <c r="N62" s="28">
        <f t="shared" ca="1" si="6"/>
        <v>10431.41</v>
      </c>
      <c r="O62" s="26">
        <f t="shared" si="3"/>
        <v>232</v>
      </c>
      <c r="P62" s="28">
        <f t="shared" ca="1" si="2"/>
        <v>515746.57</v>
      </c>
    </row>
    <row r="63" spans="1:16" x14ac:dyDescent="0.3">
      <c r="A63" s="25">
        <v>2009</v>
      </c>
      <c r="B63" s="28">
        <f t="shared" ca="1" si="1"/>
        <v>213108.11</v>
      </c>
      <c r="C63" s="28">
        <f t="shared" ca="1" si="6"/>
        <v>76606.490000000005</v>
      </c>
      <c r="D63" s="28">
        <f t="shared" ca="1" si="6"/>
        <v>1699.8000000000002</v>
      </c>
      <c r="E63" s="28">
        <f t="shared" ca="1" si="6"/>
        <v>37188.53</v>
      </c>
      <c r="F63" s="28">
        <f t="shared" ca="1" si="6"/>
        <v>13421.49</v>
      </c>
      <c r="G63" s="28">
        <f t="shared" ca="1" si="6"/>
        <v>7593.7199999999993</v>
      </c>
      <c r="H63" s="28">
        <f t="shared" ca="1" si="6"/>
        <v>74375.450000000012</v>
      </c>
      <c r="I63" s="28">
        <f t="shared" ca="1" si="6"/>
        <v>1388.39</v>
      </c>
      <c r="J63" s="28">
        <f t="shared" ca="1" si="6"/>
        <v>27982.940000000002</v>
      </c>
      <c r="K63" s="28">
        <f t="shared" ca="1" si="6"/>
        <v>2911.29</v>
      </c>
      <c r="L63" s="28">
        <f t="shared" ca="1" si="6"/>
        <v>22925.68</v>
      </c>
      <c r="M63" s="28">
        <f t="shared" ca="1" si="6"/>
        <v>9273.35</v>
      </c>
      <c r="N63" s="28">
        <f t="shared" ca="1" si="6"/>
        <v>9075.17</v>
      </c>
      <c r="O63" s="26">
        <f t="shared" si="3"/>
        <v>236</v>
      </c>
      <c r="P63" s="28">
        <f t="shared" ca="1" si="2"/>
        <v>497550.4</v>
      </c>
    </row>
    <row r="64" spans="1:16" x14ac:dyDescent="0.3">
      <c r="A64" s="25">
        <v>2010</v>
      </c>
      <c r="B64" s="28">
        <f t="shared" ca="1" si="1"/>
        <v>205176.19999999998</v>
      </c>
      <c r="C64" s="28">
        <f t="shared" ca="1" si="6"/>
        <v>65819.61</v>
      </c>
      <c r="D64" s="28">
        <f t="shared" ca="1" si="6"/>
        <v>1655.03</v>
      </c>
      <c r="E64" s="28">
        <f t="shared" ca="1" si="6"/>
        <v>33294.449999999997</v>
      </c>
      <c r="F64" s="28">
        <f t="shared" ca="1" si="6"/>
        <v>13233.33</v>
      </c>
      <c r="G64" s="28">
        <f t="shared" ca="1" si="6"/>
        <v>7611.6900000000005</v>
      </c>
      <c r="H64" s="28">
        <f t="shared" ca="1" si="6"/>
        <v>83558.05</v>
      </c>
      <c r="I64" s="28">
        <f t="shared" ca="1" si="6"/>
        <v>1611.45</v>
      </c>
      <c r="J64" s="28">
        <f t="shared" ca="1" si="6"/>
        <v>26775.86</v>
      </c>
      <c r="K64" s="28">
        <f t="shared" ca="1" si="6"/>
        <v>2715.48</v>
      </c>
      <c r="L64" s="28">
        <f t="shared" ca="1" si="6"/>
        <v>22155.760000000002</v>
      </c>
      <c r="M64" s="28">
        <f t="shared" ca="1" si="6"/>
        <v>9471.4399999999987</v>
      </c>
      <c r="N64" s="28">
        <f t="shared" ca="1" si="6"/>
        <v>9020.83</v>
      </c>
      <c r="O64" s="26">
        <f t="shared" si="3"/>
        <v>240</v>
      </c>
      <c r="P64" s="28">
        <f t="shared" ca="1" si="2"/>
        <v>482099.19</v>
      </c>
    </row>
    <row r="65" spans="1:16" x14ac:dyDescent="0.3">
      <c r="A65" s="25">
        <v>2011</v>
      </c>
      <c r="B65" s="28">
        <f t="shared" ca="1" si="1"/>
        <v>192520.22999999998</v>
      </c>
      <c r="C65" s="28">
        <f t="shared" ca="1" si="6"/>
        <v>65837.440000000002</v>
      </c>
      <c r="D65" s="28">
        <f t="shared" ca="1" si="6"/>
        <v>1622.06</v>
      </c>
      <c r="E65" s="28">
        <f t="shared" ca="1" si="6"/>
        <v>37124.259999999995</v>
      </c>
      <c r="F65" s="28">
        <f t="shared" ca="1" si="6"/>
        <v>16098.279999999999</v>
      </c>
      <c r="G65" s="28">
        <f t="shared" ca="1" si="6"/>
        <v>11322.99</v>
      </c>
      <c r="H65" s="28">
        <f t="shared" ca="1" si="6"/>
        <v>91116.17</v>
      </c>
      <c r="I65" s="28">
        <f t="shared" ca="1" si="6"/>
        <v>1846.6800000000003</v>
      </c>
      <c r="J65" s="28">
        <f t="shared" ca="1" si="6"/>
        <v>28598.98</v>
      </c>
      <c r="K65" s="28">
        <f t="shared" ca="1" si="6"/>
        <v>3321.92</v>
      </c>
      <c r="L65" s="28">
        <f t="shared" ca="1" si="6"/>
        <v>24656.66</v>
      </c>
      <c r="M65" s="28">
        <f t="shared" ca="1" si="6"/>
        <v>10619.220000000001</v>
      </c>
      <c r="N65" s="28">
        <f t="shared" ca="1" si="6"/>
        <v>10228.130000000001</v>
      </c>
      <c r="O65" s="26">
        <f t="shared" si="3"/>
        <v>244</v>
      </c>
      <c r="P65" s="28">
        <f t="shared" ca="1" si="2"/>
        <v>494912.98000000004</v>
      </c>
    </row>
    <row r="66" spans="1:16" x14ac:dyDescent="0.3">
      <c r="A66" s="25">
        <v>2012</v>
      </c>
      <c r="B66" s="28">
        <f t="shared" ca="1" si="1"/>
        <v>183258.64</v>
      </c>
      <c r="C66" s="28">
        <f t="shared" ca="1" si="6"/>
        <v>69610.240000000005</v>
      </c>
      <c r="D66" s="28">
        <f t="shared" ca="1" si="6"/>
        <v>1594.38</v>
      </c>
      <c r="E66" s="28">
        <f t="shared" ca="1" si="6"/>
        <v>39817.96</v>
      </c>
      <c r="F66" s="28">
        <f t="shared" ca="1" si="6"/>
        <v>15944.119999999999</v>
      </c>
      <c r="G66" s="28">
        <f t="shared" ca="1" si="6"/>
        <v>10429.710000000001</v>
      </c>
      <c r="H66" s="28">
        <f t="shared" ca="1" si="6"/>
        <v>100246.73</v>
      </c>
      <c r="I66" s="28">
        <f t="shared" ca="1" si="6"/>
        <v>1965.88</v>
      </c>
      <c r="J66" s="28">
        <f t="shared" ca="1" si="6"/>
        <v>30869.49</v>
      </c>
      <c r="K66" s="28">
        <f t="shared" ca="1" si="6"/>
        <v>3632.29</v>
      </c>
      <c r="L66" s="28">
        <f t="shared" ca="1" si="6"/>
        <v>25737.88</v>
      </c>
      <c r="M66" s="28">
        <f t="shared" ca="1" si="6"/>
        <v>12346</v>
      </c>
      <c r="N66" s="28">
        <f t="shared" ca="1" si="6"/>
        <v>10624.269999999999</v>
      </c>
      <c r="O66" s="26">
        <f t="shared" si="3"/>
        <v>248</v>
      </c>
      <c r="P66" s="28">
        <f t="shared" ca="1" si="2"/>
        <v>506077.60000000003</v>
      </c>
    </row>
    <row r="67" spans="1:16" x14ac:dyDescent="0.3">
      <c r="A67" s="25">
        <v>2013</v>
      </c>
      <c r="B67" s="28">
        <f t="shared" ca="1" si="1"/>
        <v>179416.84</v>
      </c>
      <c r="C67" s="28">
        <f t="shared" ca="1" si="6"/>
        <v>74304.820000000007</v>
      </c>
      <c r="D67" s="28">
        <f t="shared" ca="1" si="6"/>
        <v>1605.02</v>
      </c>
      <c r="E67" s="28">
        <f t="shared" ca="1" si="6"/>
        <v>38157.840000000004</v>
      </c>
      <c r="F67" s="28">
        <f t="shared" ca="1" si="6"/>
        <v>17781.190000000002</v>
      </c>
      <c r="G67" s="28">
        <f t="shared" ca="1" si="6"/>
        <v>12959.550000000001</v>
      </c>
      <c r="H67" s="28">
        <f t="shared" ca="1" si="6"/>
        <v>96416.51</v>
      </c>
      <c r="I67" s="28">
        <f t="shared" ca="1" si="6"/>
        <v>2182.7800000000002</v>
      </c>
      <c r="J67" s="28">
        <f t="shared" ca="1" si="6"/>
        <v>30348.620000000003</v>
      </c>
      <c r="K67" s="28">
        <f t="shared" ca="1" si="6"/>
        <v>4019.62</v>
      </c>
      <c r="L67" s="28">
        <f t="shared" ca="1" si="6"/>
        <v>26602.06</v>
      </c>
      <c r="M67" s="28">
        <f t="shared" ca="1" si="6"/>
        <v>13801.09</v>
      </c>
      <c r="N67" s="28">
        <f t="shared" ca="1" si="6"/>
        <v>10568.539999999999</v>
      </c>
      <c r="O67" s="26">
        <f t="shared" si="3"/>
        <v>252</v>
      </c>
      <c r="P67" s="28">
        <f t="shared" ca="1" si="2"/>
        <v>508164.47</v>
      </c>
    </row>
    <row r="68" spans="1:16" x14ac:dyDescent="0.3">
      <c r="A68" s="25">
        <v>2014</v>
      </c>
      <c r="B68" s="28">
        <f t="shared" ca="1" si="1"/>
        <v>181973.42</v>
      </c>
      <c r="C68" s="28">
        <f t="shared" ref="C68:N68" ca="1" si="7">SUM(OFFSET(C$75,$O68,0,4,1))</f>
        <v>76665.73</v>
      </c>
      <c r="D68" s="28">
        <f t="shared" ca="1" si="7"/>
        <v>1637.8799999999999</v>
      </c>
      <c r="E68" s="28">
        <f t="shared" ca="1" si="7"/>
        <v>40659.230000000003</v>
      </c>
      <c r="F68" s="28">
        <f t="shared" ca="1" si="7"/>
        <v>14009.49</v>
      </c>
      <c r="G68" s="28">
        <f t="shared" ca="1" si="7"/>
        <v>8097.6699999999992</v>
      </c>
      <c r="H68" s="28">
        <f t="shared" ca="1" si="7"/>
        <v>110279.74</v>
      </c>
      <c r="I68" s="28">
        <f t="shared" ca="1" si="7"/>
        <v>2456.52</v>
      </c>
      <c r="J68" s="28">
        <f t="shared" ca="1" si="7"/>
        <v>31708.129999999997</v>
      </c>
      <c r="K68" s="28">
        <f t="shared" ca="1" si="7"/>
        <v>3957.4799999999996</v>
      </c>
      <c r="L68" s="28">
        <f t="shared" ca="1" si="7"/>
        <v>28081.13</v>
      </c>
      <c r="M68" s="28">
        <f t="shared" ca="1" si="7"/>
        <v>15242.14</v>
      </c>
      <c r="N68" s="28">
        <f t="shared" ca="1" si="7"/>
        <v>11589.769999999999</v>
      </c>
      <c r="O68" s="26">
        <f t="shared" si="3"/>
        <v>256</v>
      </c>
      <c r="P68" s="28">
        <f t="shared" ca="1" si="2"/>
        <v>526358.35</v>
      </c>
    </row>
    <row r="69" spans="1:16" x14ac:dyDescent="0.3">
      <c r="A69" s="25">
        <v>2015</v>
      </c>
      <c r="B69" s="28">
        <f t="shared" ref="B69:P72" ca="1" si="8">SUM(OFFSET(B$75,$O69,0,4,1))</f>
        <v>190293.71</v>
      </c>
      <c r="C69" s="28">
        <f t="shared" ca="1" si="8"/>
        <v>82492.53</v>
      </c>
      <c r="D69" s="28">
        <f t="shared" ca="1" si="8"/>
        <v>1706.0700000000002</v>
      </c>
      <c r="E69" s="28">
        <f t="shared" ca="1" si="8"/>
        <v>41608.800000000003</v>
      </c>
      <c r="F69" s="28">
        <f t="shared" ca="1" si="8"/>
        <v>14241.990000000002</v>
      </c>
      <c r="G69" s="28">
        <f t="shared" ca="1" si="8"/>
        <v>8731.64</v>
      </c>
      <c r="H69" s="28">
        <f t="shared" ca="1" si="8"/>
        <v>98408.75999999998</v>
      </c>
      <c r="I69" s="28">
        <f t="shared" ca="1" si="8"/>
        <v>2164.87</v>
      </c>
      <c r="J69" s="28">
        <f t="shared" ca="1" si="8"/>
        <v>32519.230000000003</v>
      </c>
      <c r="K69" s="28">
        <f t="shared" ca="1" si="8"/>
        <v>4014.11</v>
      </c>
      <c r="L69" s="28">
        <f t="shared" ca="1" si="8"/>
        <v>28926.1</v>
      </c>
      <c r="M69" s="28">
        <f t="shared" ca="1" si="8"/>
        <v>16074.359999999999</v>
      </c>
      <c r="N69" s="28">
        <f t="shared" ca="1" si="8"/>
        <v>11117.71</v>
      </c>
      <c r="O69" s="26">
        <f t="shared" si="3"/>
        <v>260</v>
      </c>
      <c r="P69" s="28">
        <f t="shared" ca="1" si="8"/>
        <v>532299.89999999991</v>
      </c>
    </row>
    <row r="70" spans="1:16" x14ac:dyDescent="0.3">
      <c r="A70" s="25">
        <v>2016</v>
      </c>
      <c r="B70" s="28">
        <f t="shared" ca="1" si="8"/>
        <v>194964.24</v>
      </c>
      <c r="C70" s="28">
        <f t="shared" ca="1" si="8"/>
        <v>89279.819999999992</v>
      </c>
      <c r="D70" s="28">
        <f t="shared" ca="1" si="8"/>
        <v>1760.67</v>
      </c>
      <c r="E70" s="28">
        <f t="shared" ca="1" si="8"/>
        <v>47482.91</v>
      </c>
      <c r="F70" s="28">
        <f t="shared" ca="1" si="8"/>
        <v>15769.900000000001</v>
      </c>
      <c r="G70" s="28">
        <f t="shared" ca="1" si="8"/>
        <v>10950.94</v>
      </c>
      <c r="H70" s="28">
        <f t="shared" ca="1" si="8"/>
        <v>89441.209999999992</v>
      </c>
      <c r="I70" s="28">
        <f t="shared" ca="1" si="8"/>
        <v>2201.0500000000002</v>
      </c>
      <c r="J70" s="28">
        <f t="shared" ca="1" si="8"/>
        <v>33982.720000000001</v>
      </c>
      <c r="K70" s="28">
        <f t="shared" ca="1" si="8"/>
        <v>4020.4</v>
      </c>
      <c r="L70" s="28">
        <f t="shared" ca="1" si="8"/>
        <v>30547.35</v>
      </c>
      <c r="M70" s="28">
        <f t="shared" ca="1" si="8"/>
        <v>16465.980000000003</v>
      </c>
      <c r="N70" s="28">
        <f t="shared" ca="1" si="8"/>
        <v>11610.41</v>
      </c>
      <c r="O70" s="26">
        <f t="shared" ref="O70:O72" si="9">O69+4</f>
        <v>264</v>
      </c>
      <c r="P70" s="28">
        <f t="shared" ca="1" si="8"/>
        <v>548477.6100000001</v>
      </c>
    </row>
    <row r="71" spans="1:16" x14ac:dyDescent="0.3">
      <c r="A71" s="25">
        <v>2017</v>
      </c>
      <c r="B71" s="28">
        <f t="shared" ca="1" si="8"/>
        <v>196237.77</v>
      </c>
      <c r="C71" s="28">
        <f t="shared" ca="1" si="8"/>
        <v>87311.55</v>
      </c>
      <c r="D71" s="28">
        <f t="shared" ca="1" si="8"/>
        <v>1781.6399999999999</v>
      </c>
      <c r="E71" s="28">
        <f t="shared" ca="1" si="8"/>
        <v>48004.04</v>
      </c>
      <c r="F71" s="28">
        <f t="shared" ca="1" si="8"/>
        <v>15106.45</v>
      </c>
      <c r="G71" s="28">
        <f t="shared" ca="1" si="8"/>
        <v>10706.72</v>
      </c>
      <c r="H71" s="28">
        <f t="shared" ca="1" si="8"/>
        <v>90511.27</v>
      </c>
      <c r="I71" s="28">
        <f t="shared" ca="1" si="8"/>
        <v>1832.6799999999998</v>
      </c>
      <c r="J71" s="28">
        <f t="shared" ca="1" si="8"/>
        <v>36426.600000000006</v>
      </c>
      <c r="K71" s="28">
        <f t="shared" ca="1" si="8"/>
        <v>3674.19</v>
      </c>
      <c r="L71" s="28">
        <f t="shared" ca="1" si="8"/>
        <v>32253.559999999998</v>
      </c>
      <c r="M71" s="28">
        <f t="shared" ca="1" si="8"/>
        <v>16854.27</v>
      </c>
      <c r="N71" s="28">
        <f t="shared" ca="1" si="8"/>
        <v>11784.119999999999</v>
      </c>
      <c r="O71" s="26">
        <f t="shared" si="9"/>
        <v>268</v>
      </c>
      <c r="P71" s="28">
        <f t="shared" ca="1" si="8"/>
        <v>552484.85999999987</v>
      </c>
    </row>
    <row r="72" spans="1:16" x14ac:dyDescent="0.3">
      <c r="A72" s="25">
        <v>2018</v>
      </c>
      <c r="B72" s="28">
        <f t="shared" ca="1" si="8"/>
        <v>179924.88</v>
      </c>
      <c r="C72" s="28">
        <f t="shared" ca="1" si="8"/>
        <v>79833.34</v>
      </c>
      <c r="D72" s="28">
        <f t="shared" ca="1" si="8"/>
        <v>1668.7800000000002</v>
      </c>
      <c r="E72" s="28">
        <f t="shared" ca="1" si="8"/>
        <v>44865.65</v>
      </c>
      <c r="F72" s="28">
        <f t="shared" ca="1" si="8"/>
        <v>15898.08</v>
      </c>
      <c r="G72" s="28">
        <f t="shared" ca="1" si="8"/>
        <v>12279.97</v>
      </c>
      <c r="H72" s="28">
        <f t="shared" ca="1" si="8"/>
        <v>106997.07999999999</v>
      </c>
      <c r="I72" s="28">
        <f t="shared" ca="1" si="8"/>
        <v>1795.88</v>
      </c>
      <c r="J72" s="28">
        <f t="shared" ca="1" si="8"/>
        <v>36624.589999999997</v>
      </c>
      <c r="K72" s="28">
        <f t="shared" ca="1" si="8"/>
        <v>3165.83</v>
      </c>
      <c r="L72" s="28">
        <f t="shared" ca="1" si="8"/>
        <v>31325.039999999997</v>
      </c>
      <c r="M72" s="28">
        <f t="shared" ca="1" si="8"/>
        <v>17216.7</v>
      </c>
      <c r="N72" s="28">
        <f t="shared" ca="1" si="8"/>
        <v>12417.62</v>
      </c>
      <c r="O72" s="26">
        <f t="shared" si="9"/>
        <v>272</v>
      </c>
      <c r="P72" s="28">
        <f t="shared" ca="1" si="8"/>
        <v>544013.46</v>
      </c>
    </row>
    <row r="73" spans="1:16" x14ac:dyDescent="0.3">
      <c r="A73" s="3"/>
      <c r="B73" s="29"/>
      <c r="C73" s="29"/>
      <c r="D73" s="29"/>
      <c r="E73" s="29"/>
      <c r="F73" s="29"/>
      <c r="G73" s="29"/>
      <c r="H73" s="29"/>
      <c r="I73" s="29"/>
      <c r="J73" s="29"/>
      <c r="K73" s="29"/>
      <c r="L73" s="29"/>
      <c r="M73" s="29"/>
      <c r="N73" s="29"/>
      <c r="O73" s="29"/>
      <c r="P73" s="29"/>
    </row>
    <row r="74" spans="1:16" x14ac:dyDescent="0.3">
      <c r="A74" s="3" t="s">
        <v>148</v>
      </c>
      <c r="B74" s="29"/>
      <c r="C74" s="29"/>
      <c r="D74" s="29"/>
      <c r="E74" s="29"/>
      <c r="F74" s="29"/>
      <c r="G74" s="29"/>
      <c r="H74" s="29"/>
      <c r="I74" s="29"/>
      <c r="J74" s="29"/>
      <c r="K74" s="29"/>
      <c r="L74" s="29"/>
      <c r="M74" s="29"/>
      <c r="N74" s="29"/>
      <c r="O74" s="29"/>
      <c r="P74" s="29"/>
    </row>
    <row r="75" spans="1:16" x14ac:dyDescent="0.3">
      <c r="A75" s="25" t="s">
        <v>149</v>
      </c>
      <c r="B75" s="30">
        <v>7539.06</v>
      </c>
      <c r="C75" s="30">
        <v>1358.48</v>
      </c>
      <c r="D75" s="30">
        <v>47.01</v>
      </c>
      <c r="E75" s="30">
        <v>1421.68</v>
      </c>
      <c r="F75" s="30">
        <v>0</v>
      </c>
      <c r="G75" s="30">
        <v>20.62</v>
      </c>
      <c r="H75" s="30">
        <v>5939.18</v>
      </c>
      <c r="I75" s="30">
        <v>46.9</v>
      </c>
      <c r="J75" s="30">
        <v>0</v>
      </c>
      <c r="K75" s="30">
        <v>22.3</v>
      </c>
      <c r="L75" s="30">
        <v>0</v>
      </c>
      <c r="M75" s="30">
        <v>0</v>
      </c>
      <c r="N75" s="30">
        <v>0</v>
      </c>
      <c r="O75" s="29"/>
      <c r="P75" s="30">
        <v>16395.23</v>
      </c>
    </row>
    <row r="76" spans="1:16" x14ac:dyDescent="0.3">
      <c r="A76" s="25" t="s">
        <v>150</v>
      </c>
      <c r="B76" s="30">
        <v>7165.54</v>
      </c>
      <c r="C76" s="30">
        <v>1304.47</v>
      </c>
      <c r="D76" s="30">
        <v>46.38</v>
      </c>
      <c r="E76" s="30">
        <v>1408.69</v>
      </c>
      <c r="F76" s="30">
        <v>0</v>
      </c>
      <c r="G76" s="30">
        <v>21.13</v>
      </c>
      <c r="H76" s="30">
        <v>6032.19</v>
      </c>
      <c r="I76" s="30">
        <v>53.18</v>
      </c>
      <c r="J76" s="30">
        <v>0</v>
      </c>
      <c r="K76" s="30">
        <v>19.739999999999998</v>
      </c>
      <c r="L76" s="30">
        <v>0</v>
      </c>
      <c r="M76" s="30">
        <v>0</v>
      </c>
      <c r="N76" s="30">
        <v>0</v>
      </c>
      <c r="O76" s="29"/>
      <c r="P76" s="30">
        <v>16051.33</v>
      </c>
    </row>
    <row r="77" spans="1:16" x14ac:dyDescent="0.3">
      <c r="A77" s="25" t="s">
        <v>151</v>
      </c>
      <c r="B77" s="30">
        <v>6687.96</v>
      </c>
      <c r="C77" s="30">
        <v>1227.73</v>
      </c>
      <c r="D77" s="30">
        <v>44.86</v>
      </c>
      <c r="E77" s="30">
        <v>1441.41</v>
      </c>
      <c r="F77" s="30">
        <v>0</v>
      </c>
      <c r="G77" s="30">
        <v>20.88</v>
      </c>
      <c r="H77" s="30">
        <v>6373.77</v>
      </c>
      <c r="I77" s="30">
        <v>62.08</v>
      </c>
      <c r="J77" s="30">
        <v>0</v>
      </c>
      <c r="K77" s="30">
        <v>22.19</v>
      </c>
      <c r="L77" s="30">
        <v>0</v>
      </c>
      <c r="M77" s="30">
        <v>0</v>
      </c>
      <c r="N77" s="30">
        <v>0</v>
      </c>
      <c r="O77" s="29"/>
      <c r="P77" s="30">
        <v>15880.89</v>
      </c>
    </row>
    <row r="78" spans="1:16" x14ac:dyDescent="0.3">
      <c r="A78" s="25" t="s">
        <v>152</v>
      </c>
      <c r="B78" s="30">
        <v>6186.83</v>
      </c>
      <c r="C78" s="30">
        <v>1144.3699999999999</v>
      </c>
      <c r="D78" s="30">
        <v>43.09</v>
      </c>
      <c r="E78" s="30">
        <v>1500.95</v>
      </c>
      <c r="F78" s="30">
        <v>0</v>
      </c>
      <c r="G78" s="30">
        <v>20.64</v>
      </c>
      <c r="H78" s="30">
        <v>6812.53</v>
      </c>
      <c r="I78" s="30">
        <v>73.08</v>
      </c>
      <c r="J78" s="30">
        <v>0</v>
      </c>
      <c r="K78" s="30">
        <v>28.59</v>
      </c>
      <c r="L78" s="30">
        <v>0</v>
      </c>
      <c r="M78" s="30">
        <v>0</v>
      </c>
      <c r="N78" s="30">
        <v>0</v>
      </c>
      <c r="O78" s="29"/>
      <c r="P78" s="30">
        <v>15810.07</v>
      </c>
    </row>
    <row r="79" spans="1:16" x14ac:dyDescent="0.3">
      <c r="A79" s="25" t="s">
        <v>153</v>
      </c>
      <c r="B79" s="30">
        <v>6790.17</v>
      </c>
      <c r="C79" s="30">
        <v>1258.6199999999999</v>
      </c>
      <c r="D79" s="30">
        <v>46.01</v>
      </c>
      <c r="E79" s="30">
        <v>1700.02</v>
      </c>
      <c r="F79" s="30">
        <v>0</v>
      </c>
      <c r="G79" s="30">
        <v>22.55</v>
      </c>
      <c r="H79" s="30">
        <v>7881.16</v>
      </c>
      <c r="I79" s="30">
        <v>87.34</v>
      </c>
      <c r="J79" s="30">
        <v>0</v>
      </c>
      <c r="K79" s="30">
        <v>40.79</v>
      </c>
      <c r="L79" s="30">
        <v>0</v>
      </c>
      <c r="M79" s="30">
        <v>0</v>
      </c>
      <c r="N79" s="30">
        <v>0</v>
      </c>
      <c r="O79" s="29"/>
      <c r="P79" s="30">
        <v>17826.66</v>
      </c>
    </row>
    <row r="80" spans="1:16" x14ac:dyDescent="0.3">
      <c r="A80" s="25" t="s">
        <v>154</v>
      </c>
      <c r="B80" s="30">
        <v>6589.47</v>
      </c>
      <c r="C80" s="30">
        <v>1234.48</v>
      </c>
      <c r="D80" s="30">
        <v>44.5</v>
      </c>
      <c r="E80" s="30">
        <v>1692.85</v>
      </c>
      <c r="F80" s="30">
        <v>0</v>
      </c>
      <c r="G80" s="30">
        <v>23.93</v>
      </c>
      <c r="H80" s="30">
        <v>7844.6</v>
      </c>
      <c r="I80" s="30">
        <v>93.8</v>
      </c>
      <c r="J80" s="30">
        <v>0</v>
      </c>
      <c r="K80" s="30">
        <v>46.62</v>
      </c>
      <c r="L80" s="30">
        <v>0</v>
      </c>
      <c r="M80" s="30">
        <v>0</v>
      </c>
      <c r="N80" s="30">
        <v>0</v>
      </c>
      <c r="O80" s="29"/>
      <c r="P80" s="30">
        <v>17570.25</v>
      </c>
    </row>
    <row r="81" spans="1:16" x14ac:dyDescent="0.3">
      <c r="A81" s="25" t="s">
        <v>155</v>
      </c>
      <c r="B81" s="30">
        <v>6521.92</v>
      </c>
      <c r="C81" s="30">
        <v>1237.23</v>
      </c>
      <c r="D81" s="30">
        <v>43.29</v>
      </c>
      <c r="E81" s="30">
        <v>1620.95</v>
      </c>
      <c r="F81" s="30">
        <v>0</v>
      </c>
      <c r="G81" s="30">
        <v>26.26</v>
      </c>
      <c r="H81" s="30">
        <v>7370.93</v>
      </c>
      <c r="I81" s="30">
        <v>95.09</v>
      </c>
      <c r="J81" s="30">
        <v>0</v>
      </c>
      <c r="K81" s="30">
        <v>47.6</v>
      </c>
      <c r="L81" s="30">
        <v>0</v>
      </c>
      <c r="M81" s="30">
        <v>0</v>
      </c>
      <c r="N81" s="30">
        <v>0</v>
      </c>
      <c r="O81" s="29"/>
      <c r="P81" s="30">
        <v>16963.259999999998</v>
      </c>
    </row>
    <row r="82" spans="1:16" x14ac:dyDescent="0.3">
      <c r="A82" s="25" t="s">
        <v>156</v>
      </c>
      <c r="B82" s="30">
        <v>6698.53</v>
      </c>
      <c r="C82" s="30">
        <v>1285.3</v>
      </c>
      <c r="D82" s="30">
        <v>43.35</v>
      </c>
      <c r="E82" s="30">
        <v>1549.15</v>
      </c>
      <c r="F82" s="30">
        <v>0</v>
      </c>
      <c r="G82" s="30">
        <v>29.12</v>
      </c>
      <c r="H82" s="30">
        <v>6829.76</v>
      </c>
      <c r="I82" s="30">
        <v>93.94</v>
      </c>
      <c r="J82" s="30">
        <v>0</v>
      </c>
      <c r="K82" s="30">
        <v>46.02</v>
      </c>
      <c r="L82" s="30">
        <v>0</v>
      </c>
      <c r="M82" s="30">
        <v>0</v>
      </c>
      <c r="N82" s="30">
        <v>0</v>
      </c>
      <c r="O82" s="29"/>
      <c r="P82" s="30">
        <v>16575.169999999998</v>
      </c>
    </row>
    <row r="83" spans="1:16" x14ac:dyDescent="0.3">
      <c r="A83" s="25" t="s">
        <v>157</v>
      </c>
      <c r="B83" s="30">
        <v>8030.64</v>
      </c>
      <c r="C83" s="30">
        <v>1545.28</v>
      </c>
      <c r="D83" s="30">
        <v>49.94</v>
      </c>
      <c r="E83" s="30">
        <v>1648.5</v>
      </c>
      <c r="F83" s="30">
        <v>0</v>
      </c>
      <c r="G83" s="30">
        <v>33.97</v>
      </c>
      <c r="H83" s="30">
        <v>7248.7</v>
      </c>
      <c r="I83" s="30">
        <v>99.23</v>
      </c>
      <c r="J83" s="30">
        <v>0</v>
      </c>
      <c r="K83" s="30">
        <v>50.12</v>
      </c>
      <c r="L83" s="30">
        <v>0</v>
      </c>
      <c r="M83" s="30">
        <v>0</v>
      </c>
      <c r="N83" s="30">
        <v>0</v>
      </c>
      <c r="O83" s="29"/>
      <c r="P83" s="30">
        <v>18706.38</v>
      </c>
    </row>
    <row r="84" spans="1:16" x14ac:dyDescent="0.3">
      <c r="A84" s="25" t="s">
        <v>158</v>
      </c>
      <c r="B84" s="30">
        <v>8089.07</v>
      </c>
      <c r="C84" s="30">
        <v>1563.55</v>
      </c>
      <c r="D84" s="30">
        <v>50.51</v>
      </c>
      <c r="E84" s="30">
        <v>1624.43</v>
      </c>
      <c r="F84" s="30">
        <v>0</v>
      </c>
      <c r="G84" s="30">
        <v>34.36</v>
      </c>
      <c r="H84" s="30">
        <v>6749.1</v>
      </c>
      <c r="I84" s="30">
        <v>96.41</v>
      </c>
      <c r="J84" s="30">
        <v>0</v>
      </c>
      <c r="K84" s="30">
        <v>47.88</v>
      </c>
      <c r="L84" s="30">
        <v>0</v>
      </c>
      <c r="M84" s="30">
        <v>0</v>
      </c>
      <c r="N84" s="30">
        <v>0</v>
      </c>
      <c r="O84" s="29"/>
      <c r="P84" s="30">
        <v>18255.310000000001</v>
      </c>
    </row>
    <row r="85" spans="1:16" x14ac:dyDescent="0.3">
      <c r="A85" s="25" t="s">
        <v>159</v>
      </c>
      <c r="B85" s="30">
        <v>8131.25</v>
      </c>
      <c r="C85" s="30">
        <v>1572.24</v>
      </c>
      <c r="D85" s="30">
        <v>51.44</v>
      </c>
      <c r="E85" s="30">
        <v>1603.1</v>
      </c>
      <c r="F85" s="30">
        <v>0</v>
      </c>
      <c r="G85" s="30">
        <v>32.64</v>
      </c>
      <c r="H85" s="30">
        <v>6475.81</v>
      </c>
      <c r="I85" s="30">
        <v>94.12</v>
      </c>
      <c r="J85" s="30">
        <v>0</v>
      </c>
      <c r="K85" s="30">
        <v>47.87</v>
      </c>
      <c r="L85" s="30">
        <v>0</v>
      </c>
      <c r="M85" s="30">
        <v>0</v>
      </c>
      <c r="N85" s="30">
        <v>0</v>
      </c>
      <c r="O85" s="29"/>
      <c r="P85" s="30">
        <v>18008.47</v>
      </c>
    </row>
    <row r="86" spans="1:16" x14ac:dyDescent="0.3">
      <c r="A86" s="25" t="s">
        <v>160</v>
      </c>
      <c r="B86" s="30">
        <v>8183.77</v>
      </c>
      <c r="C86" s="30">
        <v>1581.81</v>
      </c>
      <c r="D86" s="30">
        <v>52.9</v>
      </c>
      <c r="E86" s="30">
        <v>1617.51</v>
      </c>
      <c r="F86" s="30">
        <v>0</v>
      </c>
      <c r="G86" s="30">
        <v>29.97</v>
      </c>
      <c r="H86" s="30">
        <v>6391.88</v>
      </c>
      <c r="I86" s="30">
        <v>94.34</v>
      </c>
      <c r="J86" s="30">
        <v>0</v>
      </c>
      <c r="K86" s="30">
        <v>49.59</v>
      </c>
      <c r="L86" s="30">
        <v>0</v>
      </c>
      <c r="M86" s="30">
        <v>0</v>
      </c>
      <c r="N86" s="30">
        <v>0</v>
      </c>
      <c r="O86" s="29"/>
      <c r="P86" s="30">
        <v>18001.77</v>
      </c>
    </row>
    <row r="87" spans="1:16" x14ac:dyDescent="0.3">
      <c r="A87" s="25" t="s">
        <v>161</v>
      </c>
      <c r="B87" s="30">
        <v>8789.67</v>
      </c>
      <c r="C87" s="30">
        <v>1699.04</v>
      </c>
      <c r="D87" s="30">
        <v>57.21</v>
      </c>
      <c r="E87" s="30">
        <v>1758.57</v>
      </c>
      <c r="F87" s="30">
        <v>0</v>
      </c>
      <c r="G87" s="30">
        <v>28.02</v>
      </c>
      <c r="H87" s="30">
        <v>6960.89</v>
      </c>
      <c r="I87" s="30">
        <v>99.85</v>
      </c>
      <c r="J87" s="30">
        <v>0</v>
      </c>
      <c r="K87" s="30">
        <v>56.62</v>
      </c>
      <c r="L87" s="30">
        <v>0</v>
      </c>
      <c r="M87" s="30">
        <v>0</v>
      </c>
      <c r="N87" s="30">
        <v>0</v>
      </c>
      <c r="O87" s="29"/>
      <c r="P87" s="30">
        <v>19449.87</v>
      </c>
    </row>
    <row r="88" spans="1:16" x14ac:dyDescent="0.3">
      <c r="A88" s="25" t="s">
        <v>162</v>
      </c>
      <c r="B88" s="30">
        <v>8642.25</v>
      </c>
      <c r="C88" s="30">
        <v>1681.14</v>
      </c>
      <c r="D88" s="30">
        <v>57.18</v>
      </c>
      <c r="E88" s="30">
        <v>1768.54</v>
      </c>
      <c r="F88" s="30">
        <v>0</v>
      </c>
      <c r="G88" s="30">
        <v>24.99</v>
      </c>
      <c r="H88" s="30">
        <v>7036.75</v>
      </c>
      <c r="I88" s="30">
        <v>102.83</v>
      </c>
      <c r="J88" s="30">
        <v>0</v>
      </c>
      <c r="K88" s="30">
        <v>58.65</v>
      </c>
      <c r="L88" s="30">
        <v>0</v>
      </c>
      <c r="M88" s="30">
        <v>0</v>
      </c>
      <c r="N88" s="30">
        <v>0</v>
      </c>
      <c r="O88" s="29"/>
      <c r="P88" s="30">
        <v>19372.34</v>
      </c>
    </row>
    <row r="89" spans="1:16" x14ac:dyDescent="0.3">
      <c r="A89" s="25" t="s">
        <v>163</v>
      </c>
      <c r="B89" s="30">
        <v>8373.41</v>
      </c>
      <c r="C89" s="30">
        <v>1646.31</v>
      </c>
      <c r="D89" s="30">
        <v>55.88</v>
      </c>
      <c r="E89" s="30">
        <v>1749.14</v>
      </c>
      <c r="F89" s="30">
        <v>0</v>
      </c>
      <c r="G89" s="30">
        <v>23.01</v>
      </c>
      <c r="H89" s="30">
        <v>7133.81</v>
      </c>
      <c r="I89" s="30">
        <v>106.41</v>
      </c>
      <c r="J89" s="30">
        <v>0</v>
      </c>
      <c r="K89" s="30">
        <v>59.96</v>
      </c>
      <c r="L89" s="30">
        <v>0</v>
      </c>
      <c r="M89" s="30">
        <v>0</v>
      </c>
      <c r="N89" s="30">
        <v>0</v>
      </c>
      <c r="O89" s="29"/>
      <c r="P89" s="30">
        <v>19147.93</v>
      </c>
    </row>
    <row r="90" spans="1:16" x14ac:dyDescent="0.3">
      <c r="A90" s="25" t="s">
        <v>164</v>
      </c>
      <c r="B90" s="30">
        <v>8167.51</v>
      </c>
      <c r="C90" s="30">
        <v>1628.65</v>
      </c>
      <c r="D90" s="30">
        <v>54.82</v>
      </c>
      <c r="E90" s="30">
        <v>1748.37</v>
      </c>
      <c r="F90" s="30">
        <v>0</v>
      </c>
      <c r="G90" s="30">
        <v>22.69</v>
      </c>
      <c r="H90" s="30">
        <v>7357.52</v>
      </c>
      <c r="I90" s="30">
        <v>112.04</v>
      </c>
      <c r="J90" s="30">
        <v>0</v>
      </c>
      <c r="K90" s="30">
        <v>62.1</v>
      </c>
      <c r="L90" s="30">
        <v>0</v>
      </c>
      <c r="M90" s="30">
        <v>0</v>
      </c>
      <c r="N90" s="30">
        <v>0</v>
      </c>
      <c r="O90" s="29"/>
      <c r="P90" s="30">
        <v>19153.689999999999</v>
      </c>
    </row>
    <row r="91" spans="1:16" x14ac:dyDescent="0.3">
      <c r="A91" s="25" t="s">
        <v>165</v>
      </c>
      <c r="B91" s="30">
        <v>8382.89</v>
      </c>
      <c r="C91" s="30">
        <v>1692.85</v>
      </c>
      <c r="D91" s="30">
        <v>55.83</v>
      </c>
      <c r="E91" s="30">
        <v>1818.96</v>
      </c>
      <c r="F91" s="30">
        <v>0</v>
      </c>
      <c r="G91" s="30">
        <v>24.89</v>
      </c>
      <c r="H91" s="30">
        <v>7950.85</v>
      </c>
      <c r="I91" s="30">
        <v>128.58000000000001</v>
      </c>
      <c r="J91" s="30">
        <v>0</v>
      </c>
      <c r="K91" s="30">
        <v>68.849999999999994</v>
      </c>
      <c r="L91" s="30">
        <v>0</v>
      </c>
      <c r="M91" s="30">
        <v>0</v>
      </c>
      <c r="N91" s="30">
        <v>0</v>
      </c>
      <c r="O91" s="29"/>
      <c r="P91" s="30">
        <v>20123.689999999999</v>
      </c>
    </row>
    <row r="92" spans="1:16" x14ac:dyDescent="0.3">
      <c r="A92" s="25" t="s">
        <v>166</v>
      </c>
      <c r="B92" s="30">
        <v>8144.68</v>
      </c>
      <c r="C92" s="30">
        <v>1665.32</v>
      </c>
      <c r="D92" s="30">
        <v>54.53</v>
      </c>
      <c r="E92" s="30">
        <v>1817.63</v>
      </c>
      <c r="F92" s="30">
        <v>0</v>
      </c>
      <c r="G92" s="30">
        <v>27.26</v>
      </c>
      <c r="H92" s="30">
        <v>8146.85</v>
      </c>
      <c r="I92" s="30">
        <v>129.19999999999999</v>
      </c>
      <c r="J92" s="30">
        <v>0</v>
      </c>
      <c r="K92" s="30">
        <v>73.27</v>
      </c>
      <c r="L92" s="30">
        <v>0</v>
      </c>
      <c r="M92" s="30">
        <v>0</v>
      </c>
      <c r="N92" s="30">
        <v>0</v>
      </c>
      <c r="O92" s="29"/>
      <c r="P92" s="30">
        <v>20058.740000000002</v>
      </c>
    </row>
    <row r="93" spans="1:16" x14ac:dyDescent="0.3">
      <c r="A93" s="25" t="s">
        <v>167</v>
      </c>
      <c r="B93" s="30">
        <v>7910.33</v>
      </c>
      <c r="C93" s="30">
        <v>1634.96</v>
      </c>
      <c r="D93" s="30">
        <v>53.57</v>
      </c>
      <c r="E93" s="30">
        <v>1824.17</v>
      </c>
      <c r="F93" s="30">
        <v>0</v>
      </c>
      <c r="G93" s="30">
        <v>30.59</v>
      </c>
      <c r="H93" s="30">
        <v>8239.3700000000008</v>
      </c>
      <c r="I93" s="30">
        <v>127.84</v>
      </c>
      <c r="J93" s="30">
        <v>0</v>
      </c>
      <c r="K93" s="30">
        <v>78.680000000000007</v>
      </c>
      <c r="L93" s="30">
        <v>0</v>
      </c>
      <c r="M93" s="30">
        <v>0</v>
      </c>
      <c r="N93" s="30">
        <v>0</v>
      </c>
      <c r="O93" s="29"/>
      <c r="P93" s="30">
        <v>19899.509999999998</v>
      </c>
    </row>
    <row r="94" spans="1:16" x14ac:dyDescent="0.3">
      <c r="A94" s="25" t="s">
        <v>168</v>
      </c>
      <c r="B94" s="30">
        <v>7672.46</v>
      </c>
      <c r="C94" s="30">
        <v>1599.89</v>
      </c>
      <c r="D94" s="30">
        <v>52.67</v>
      </c>
      <c r="E94" s="30">
        <v>1819.9</v>
      </c>
      <c r="F94" s="30">
        <v>0</v>
      </c>
      <c r="G94" s="30">
        <v>34.04</v>
      </c>
      <c r="H94" s="30">
        <v>8207.67</v>
      </c>
      <c r="I94" s="30">
        <v>124.68</v>
      </c>
      <c r="J94" s="30">
        <v>0</v>
      </c>
      <c r="K94" s="30">
        <v>83.4</v>
      </c>
      <c r="L94" s="30">
        <v>0</v>
      </c>
      <c r="M94" s="30">
        <v>0</v>
      </c>
      <c r="N94" s="30">
        <v>0</v>
      </c>
      <c r="O94" s="29"/>
      <c r="P94" s="30">
        <v>19594.72</v>
      </c>
    </row>
    <row r="95" spans="1:16" x14ac:dyDescent="0.3">
      <c r="A95" s="25" t="s">
        <v>169</v>
      </c>
      <c r="B95" s="30">
        <v>7781.79</v>
      </c>
      <c r="C95" s="30">
        <v>1637.74</v>
      </c>
      <c r="D95" s="30">
        <v>53.55</v>
      </c>
      <c r="E95" s="30">
        <v>1862.21</v>
      </c>
      <c r="F95" s="30">
        <v>0</v>
      </c>
      <c r="G95" s="30">
        <v>38.020000000000003</v>
      </c>
      <c r="H95" s="30">
        <v>8357.4500000000007</v>
      </c>
      <c r="I95" s="30">
        <v>125.35</v>
      </c>
      <c r="J95" s="30">
        <v>8.6199999999999992</v>
      </c>
      <c r="K95" s="30">
        <v>89.33</v>
      </c>
      <c r="L95" s="30">
        <v>0</v>
      </c>
      <c r="M95" s="30">
        <v>0</v>
      </c>
      <c r="N95" s="30">
        <v>0</v>
      </c>
      <c r="O95" s="29"/>
      <c r="P95" s="30">
        <v>19954.05</v>
      </c>
    </row>
    <row r="96" spans="1:16" x14ac:dyDescent="0.3">
      <c r="A96" s="25" t="s">
        <v>170</v>
      </c>
      <c r="B96" s="30">
        <v>7752.14</v>
      </c>
      <c r="C96" s="30">
        <v>1643.61</v>
      </c>
      <c r="D96" s="30">
        <v>53.94</v>
      </c>
      <c r="E96" s="30">
        <v>1851.58</v>
      </c>
      <c r="F96" s="30">
        <v>0</v>
      </c>
      <c r="G96" s="30">
        <v>40.119999999999997</v>
      </c>
      <c r="H96" s="30">
        <v>8297.66</v>
      </c>
      <c r="I96" s="30">
        <v>127.19</v>
      </c>
      <c r="J96" s="30">
        <v>46.78</v>
      </c>
      <c r="K96" s="30">
        <v>89.46</v>
      </c>
      <c r="L96" s="30">
        <v>0</v>
      </c>
      <c r="M96" s="30">
        <v>0</v>
      </c>
      <c r="N96" s="30">
        <v>0</v>
      </c>
      <c r="O96" s="29"/>
      <c r="P96" s="30">
        <v>19902.490000000002</v>
      </c>
    </row>
    <row r="97" spans="1:16" x14ac:dyDescent="0.3">
      <c r="A97" s="25" t="s">
        <v>171</v>
      </c>
      <c r="B97" s="30">
        <v>8066.87</v>
      </c>
      <c r="C97" s="30">
        <v>1724.95</v>
      </c>
      <c r="D97" s="30">
        <v>56.04</v>
      </c>
      <c r="E97" s="30">
        <v>1872.32</v>
      </c>
      <c r="F97" s="30">
        <v>0</v>
      </c>
      <c r="G97" s="30">
        <v>41.72</v>
      </c>
      <c r="H97" s="30">
        <v>8450.48</v>
      </c>
      <c r="I97" s="30">
        <v>134.49</v>
      </c>
      <c r="J97" s="30">
        <v>75.14</v>
      </c>
      <c r="K97" s="30">
        <v>89.87</v>
      </c>
      <c r="L97" s="30">
        <v>0</v>
      </c>
      <c r="M97" s="30">
        <v>0</v>
      </c>
      <c r="N97" s="30">
        <v>0</v>
      </c>
      <c r="O97" s="29"/>
      <c r="P97" s="30">
        <v>20511.88</v>
      </c>
    </row>
    <row r="98" spans="1:16" x14ac:dyDescent="0.3">
      <c r="A98" s="25" t="s">
        <v>172</v>
      </c>
      <c r="B98" s="30">
        <v>8238.32</v>
      </c>
      <c r="C98" s="30">
        <v>1774.87</v>
      </c>
      <c r="D98" s="30">
        <v>57.48</v>
      </c>
      <c r="E98" s="30">
        <v>1859.66</v>
      </c>
      <c r="F98" s="30">
        <v>0</v>
      </c>
      <c r="G98" s="30">
        <v>41.82</v>
      </c>
      <c r="H98" s="30">
        <v>8422.0300000000007</v>
      </c>
      <c r="I98" s="30">
        <v>142.41999999999999</v>
      </c>
      <c r="J98" s="30">
        <v>102.8</v>
      </c>
      <c r="K98" s="30">
        <v>87.38</v>
      </c>
      <c r="L98" s="30">
        <v>0</v>
      </c>
      <c r="M98" s="30">
        <v>0</v>
      </c>
      <c r="N98" s="30">
        <v>0</v>
      </c>
      <c r="O98" s="29"/>
      <c r="P98" s="30">
        <v>20726.78</v>
      </c>
    </row>
    <row r="99" spans="1:16" x14ac:dyDescent="0.3">
      <c r="A99" s="25" t="s">
        <v>173</v>
      </c>
      <c r="B99" s="30">
        <v>8505.56</v>
      </c>
      <c r="C99" s="30">
        <v>1833.38</v>
      </c>
      <c r="D99" s="30">
        <v>59.23</v>
      </c>
      <c r="E99" s="30">
        <v>1840.69</v>
      </c>
      <c r="F99" s="30">
        <v>0</v>
      </c>
      <c r="G99" s="30">
        <v>40.98</v>
      </c>
      <c r="H99" s="30">
        <v>8434.23</v>
      </c>
      <c r="I99" s="30">
        <v>146.31</v>
      </c>
      <c r="J99" s="30">
        <v>135.94999999999999</v>
      </c>
      <c r="K99" s="30">
        <v>87.28</v>
      </c>
      <c r="L99" s="30">
        <v>0</v>
      </c>
      <c r="M99" s="30">
        <v>0</v>
      </c>
      <c r="N99" s="30">
        <v>0</v>
      </c>
      <c r="O99" s="29"/>
      <c r="P99" s="30">
        <v>21083.61</v>
      </c>
    </row>
    <row r="100" spans="1:16" x14ac:dyDescent="0.3">
      <c r="A100" s="25" t="s">
        <v>174</v>
      </c>
      <c r="B100" s="30">
        <v>8129.95</v>
      </c>
      <c r="C100" s="30">
        <v>1749.7</v>
      </c>
      <c r="D100" s="30">
        <v>58.21</v>
      </c>
      <c r="E100" s="30">
        <v>1760.14</v>
      </c>
      <c r="F100" s="30">
        <v>0</v>
      </c>
      <c r="G100" s="30">
        <v>38.57</v>
      </c>
      <c r="H100" s="30">
        <v>7913.47</v>
      </c>
      <c r="I100" s="30">
        <v>144.31</v>
      </c>
      <c r="J100" s="30">
        <v>162.75</v>
      </c>
      <c r="K100" s="30">
        <v>84.02</v>
      </c>
      <c r="L100" s="30">
        <v>0</v>
      </c>
      <c r="M100" s="30">
        <v>0</v>
      </c>
      <c r="N100" s="30">
        <v>0</v>
      </c>
      <c r="O100" s="29"/>
      <c r="P100" s="30">
        <v>20041.13</v>
      </c>
    </row>
    <row r="101" spans="1:16" x14ac:dyDescent="0.3">
      <c r="A101" s="25" t="s">
        <v>175</v>
      </c>
      <c r="B101" s="30">
        <v>8211.51</v>
      </c>
      <c r="C101" s="30">
        <v>1750.59</v>
      </c>
      <c r="D101" s="30">
        <v>59.64</v>
      </c>
      <c r="E101" s="30">
        <v>1741.28</v>
      </c>
      <c r="F101" s="30">
        <v>0</v>
      </c>
      <c r="G101" s="30">
        <v>37.72</v>
      </c>
      <c r="H101" s="30">
        <v>7848.36</v>
      </c>
      <c r="I101" s="30">
        <v>138.41999999999999</v>
      </c>
      <c r="J101" s="30">
        <v>183.74</v>
      </c>
      <c r="K101" s="30">
        <v>90.06</v>
      </c>
      <c r="L101" s="30">
        <v>0</v>
      </c>
      <c r="M101" s="30">
        <v>0</v>
      </c>
      <c r="N101" s="30">
        <v>0</v>
      </c>
      <c r="O101" s="29"/>
      <c r="P101" s="30">
        <v>20061.32</v>
      </c>
    </row>
    <row r="102" spans="1:16" x14ac:dyDescent="0.3">
      <c r="A102" s="25" t="s">
        <v>176</v>
      </c>
      <c r="B102" s="30">
        <v>8706.68</v>
      </c>
      <c r="C102" s="30">
        <v>1838.77</v>
      </c>
      <c r="D102" s="30">
        <v>63.94</v>
      </c>
      <c r="E102" s="30">
        <v>1828.59</v>
      </c>
      <c r="F102" s="30">
        <v>0</v>
      </c>
      <c r="G102" s="30">
        <v>39.380000000000003</v>
      </c>
      <c r="H102" s="30">
        <v>8251.2000000000007</v>
      </c>
      <c r="I102" s="30">
        <v>136.07</v>
      </c>
      <c r="J102" s="30">
        <v>199.21</v>
      </c>
      <c r="K102" s="30">
        <v>102.68</v>
      </c>
      <c r="L102" s="30">
        <v>0</v>
      </c>
      <c r="M102" s="30">
        <v>0</v>
      </c>
      <c r="N102" s="30">
        <v>0</v>
      </c>
      <c r="O102" s="29"/>
      <c r="P102" s="30">
        <v>21166.52</v>
      </c>
    </row>
    <row r="103" spans="1:16" x14ac:dyDescent="0.3">
      <c r="A103" s="25" t="s">
        <v>177</v>
      </c>
      <c r="B103" s="30">
        <v>8272.56</v>
      </c>
      <c r="C103" s="30">
        <v>1739.26</v>
      </c>
      <c r="D103" s="30">
        <v>62.36</v>
      </c>
      <c r="E103" s="30">
        <v>1777.52</v>
      </c>
      <c r="F103" s="30">
        <v>0</v>
      </c>
      <c r="G103" s="30">
        <v>38.79</v>
      </c>
      <c r="H103" s="30">
        <v>7905.47</v>
      </c>
      <c r="I103" s="30">
        <v>126.33</v>
      </c>
      <c r="J103" s="30">
        <v>192.3</v>
      </c>
      <c r="K103" s="30">
        <v>103.73</v>
      </c>
      <c r="L103" s="30">
        <v>0</v>
      </c>
      <c r="M103" s="30">
        <v>0</v>
      </c>
      <c r="N103" s="30">
        <v>0</v>
      </c>
      <c r="O103" s="29"/>
      <c r="P103" s="30">
        <v>20218.32</v>
      </c>
    </row>
    <row r="104" spans="1:16" x14ac:dyDescent="0.3">
      <c r="A104" s="25" t="s">
        <v>178</v>
      </c>
      <c r="B104" s="30">
        <v>8736.84</v>
      </c>
      <c r="C104" s="30">
        <v>1843.33</v>
      </c>
      <c r="D104" s="30">
        <v>64.790000000000006</v>
      </c>
      <c r="E104" s="30">
        <v>1907.8</v>
      </c>
      <c r="F104" s="30">
        <v>0</v>
      </c>
      <c r="G104" s="30">
        <v>42.17</v>
      </c>
      <c r="H104" s="30">
        <v>8488.07</v>
      </c>
      <c r="I104" s="30">
        <v>124.35</v>
      </c>
      <c r="J104" s="30">
        <v>201.4</v>
      </c>
      <c r="K104" s="30">
        <v>111.89</v>
      </c>
      <c r="L104" s="30">
        <v>0</v>
      </c>
      <c r="M104" s="30">
        <v>0</v>
      </c>
      <c r="N104" s="30">
        <v>0</v>
      </c>
      <c r="O104" s="29"/>
      <c r="P104" s="30">
        <v>21520.65</v>
      </c>
    </row>
    <row r="105" spans="1:16" x14ac:dyDescent="0.3">
      <c r="A105" s="25" t="s">
        <v>179</v>
      </c>
      <c r="B105" s="30">
        <v>8566.18</v>
      </c>
      <c r="C105" s="30">
        <v>1829.68</v>
      </c>
      <c r="D105" s="30">
        <v>63.19</v>
      </c>
      <c r="E105" s="30">
        <v>1952.72</v>
      </c>
      <c r="F105" s="30">
        <v>0</v>
      </c>
      <c r="G105" s="30">
        <v>44.51</v>
      </c>
      <c r="H105" s="30">
        <v>8587.36</v>
      </c>
      <c r="I105" s="30">
        <v>123.09</v>
      </c>
      <c r="J105" s="30">
        <v>213.79</v>
      </c>
      <c r="K105" s="30">
        <v>108.58</v>
      </c>
      <c r="L105" s="30">
        <v>0</v>
      </c>
      <c r="M105" s="30">
        <v>0</v>
      </c>
      <c r="N105" s="30">
        <v>0</v>
      </c>
      <c r="O105" s="29"/>
      <c r="P105" s="30">
        <v>21489.11</v>
      </c>
    </row>
    <row r="106" spans="1:16" x14ac:dyDescent="0.3">
      <c r="A106" s="25" t="s">
        <v>180</v>
      </c>
      <c r="B106" s="30">
        <v>8842.9</v>
      </c>
      <c r="C106" s="30">
        <v>1922.18</v>
      </c>
      <c r="D106" s="30">
        <v>63.9</v>
      </c>
      <c r="E106" s="30">
        <v>2073.96</v>
      </c>
      <c r="F106" s="30">
        <v>0</v>
      </c>
      <c r="G106" s="30">
        <v>48.53</v>
      </c>
      <c r="H106" s="30">
        <v>9106.39</v>
      </c>
      <c r="I106" s="30">
        <v>127.38</v>
      </c>
      <c r="J106" s="30">
        <v>253.36</v>
      </c>
      <c r="K106" s="30">
        <v>108.47</v>
      </c>
      <c r="L106" s="30">
        <v>0</v>
      </c>
      <c r="M106" s="30">
        <v>0</v>
      </c>
      <c r="N106" s="30">
        <v>0</v>
      </c>
      <c r="O106" s="29"/>
      <c r="P106" s="30">
        <v>22547.07</v>
      </c>
    </row>
    <row r="107" spans="1:16" x14ac:dyDescent="0.3">
      <c r="A107" s="25" t="s">
        <v>181</v>
      </c>
      <c r="B107" s="30">
        <v>9083.59</v>
      </c>
      <c r="C107" s="30">
        <v>2009.76</v>
      </c>
      <c r="D107" s="30">
        <v>64.48</v>
      </c>
      <c r="E107" s="30">
        <v>2154.46</v>
      </c>
      <c r="F107" s="30">
        <v>0</v>
      </c>
      <c r="G107" s="30">
        <v>51.33</v>
      </c>
      <c r="H107" s="30">
        <v>9498</v>
      </c>
      <c r="I107" s="30">
        <v>131.04</v>
      </c>
      <c r="J107" s="30">
        <v>298.54000000000002</v>
      </c>
      <c r="K107" s="30">
        <v>107.52</v>
      </c>
      <c r="L107" s="30">
        <v>0</v>
      </c>
      <c r="M107" s="30">
        <v>0</v>
      </c>
      <c r="N107" s="30">
        <v>0</v>
      </c>
      <c r="O107" s="29"/>
      <c r="P107" s="30">
        <v>23398.73</v>
      </c>
    </row>
    <row r="108" spans="1:16" x14ac:dyDescent="0.3">
      <c r="A108" s="25" t="s">
        <v>182</v>
      </c>
      <c r="B108" s="30">
        <v>8443.57</v>
      </c>
      <c r="C108" s="30">
        <v>1901.62</v>
      </c>
      <c r="D108" s="30">
        <v>60.98</v>
      </c>
      <c r="E108" s="30">
        <v>2042.65</v>
      </c>
      <c r="F108" s="30">
        <v>0</v>
      </c>
      <c r="G108" s="30">
        <v>49.29</v>
      </c>
      <c r="H108" s="30">
        <v>8904.56</v>
      </c>
      <c r="I108" s="30">
        <v>129.65</v>
      </c>
      <c r="J108" s="30">
        <v>317.29000000000002</v>
      </c>
      <c r="K108" s="30">
        <v>96.06</v>
      </c>
      <c r="L108" s="30">
        <v>0</v>
      </c>
      <c r="M108" s="30">
        <v>0</v>
      </c>
      <c r="N108" s="30">
        <v>0</v>
      </c>
      <c r="O108" s="29"/>
      <c r="P108" s="30">
        <v>21945.67</v>
      </c>
    </row>
    <row r="109" spans="1:16" x14ac:dyDescent="0.3">
      <c r="A109" s="25" t="s">
        <v>183</v>
      </c>
      <c r="B109" s="30">
        <v>8584.06</v>
      </c>
      <c r="C109" s="30">
        <v>1951.02</v>
      </c>
      <c r="D109" s="30">
        <v>62.52</v>
      </c>
      <c r="E109" s="30">
        <v>2007.49</v>
      </c>
      <c r="F109" s="30">
        <v>0</v>
      </c>
      <c r="G109" s="30">
        <v>47.86</v>
      </c>
      <c r="H109" s="30">
        <v>8846.64</v>
      </c>
      <c r="I109" s="30">
        <v>130.12</v>
      </c>
      <c r="J109" s="30">
        <v>327.3</v>
      </c>
      <c r="K109" s="30">
        <v>97.34</v>
      </c>
      <c r="L109" s="30">
        <v>0</v>
      </c>
      <c r="M109" s="30">
        <v>0</v>
      </c>
      <c r="N109" s="30">
        <v>0</v>
      </c>
      <c r="O109" s="29"/>
      <c r="P109" s="30">
        <v>22054.37</v>
      </c>
    </row>
    <row r="110" spans="1:16" x14ac:dyDescent="0.3">
      <c r="A110" s="25" t="s">
        <v>184</v>
      </c>
      <c r="B110" s="30">
        <v>9011.67</v>
      </c>
      <c r="C110" s="30">
        <v>2057.92</v>
      </c>
      <c r="D110" s="30">
        <v>66.95</v>
      </c>
      <c r="E110" s="30">
        <v>2033.75</v>
      </c>
      <c r="F110" s="30">
        <v>0</v>
      </c>
      <c r="G110" s="30">
        <v>47.7</v>
      </c>
      <c r="H110" s="30">
        <v>9024.9500000000007</v>
      </c>
      <c r="I110" s="30">
        <v>135.69999999999999</v>
      </c>
      <c r="J110" s="30">
        <v>339.07</v>
      </c>
      <c r="K110" s="30">
        <v>103.41</v>
      </c>
      <c r="L110" s="30">
        <v>0</v>
      </c>
      <c r="M110" s="30">
        <v>0</v>
      </c>
      <c r="N110" s="30">
        <v>0</v>
      </c>
      <c r="O110" s="29"/>
      <c r="P110" s="30">
        <v>22821.11</v>
      </c>
    </row>
    <row r="111" spans="1:16" x14ac:dyDescent="0.3">
      <c r="A111" s="25" t="s">
        <v>185</v>
      </c>
      <c r="B111" s="30">
        <v>9070.82</v>
      </c>
      <c r="C111" s="30">
        <v>2070.59</v>
      </c>
      <c r="D111" s="30">
        <v>68.89</v>
      </c>
      <c r="E111" s="30">
        <v>1999.5</v>
      </c>
      <c r="F111" s="30">
        <v>0</v>
      </c>
      <c r="G111" s="30">
        <v>45.61</v>
      </c>
      <c r="H111" s="30">
        <v>8887.81</v>
      </c>
      <c r="I111" s="30">
        <v>136.22999999999999</v>
      </c>
      <c r="J111" s="30">
        <v>336.4</v>
      </c>
      <c r="K111" s="30">
        <v>106.8</v>
      </c>
      <c r="L111" s="30">
        <v>0</v>
      </c>
      <c r="M111" s="30">
        <v>0</v>
      </c>
      <c r="N111" s="30">
        <v>0</v>
      </c>
      <c r="O111" s="29"/>
      <c r="P111" s="30">
        <v>22722.639999999999</v>
      </c>
    </row>
    <row r="112" spans="1:16" x14ac:dyDescent="0.3">
      <c r="A112" s="25" t="s">
        <v>186</v>
      </c>
      <c r="B112" s="30">
        <v>9356.94</v>
      </c>
      <c r="C112" s="30">
        <v>2119.0500000000002</v>
      </c>
      <c r="D112" s="30">
        <v>71.58</v>
      </c>
      <c r="E112" s="30">
        <v>2005.51</v>
      </c>
      <c r="F112" s="30">
        <v>0</v>
      </c>
      <c r="G112" s="30">
        <v>48.08</v>
      </c>
      <c r="H112" s="30">
        <v>9114.9500000000007</v>
      </c>
      <c r="I112" s="30">
        <v>137.41999999999999</v>
      </c>
      <c r="J112" s="30">
        <v>345.71</v>
      </c>
      <c r="K112" s="30">
        <v>115.27</v>
      </c>
      <c r="L112" s="30">
        <v>0</v>
      </c>
      <c r="M112" s="30">
        <v>0</v>
      </c>
      <c r="N112" s="30">
        <v>0</v>
      </c>
      <c r="O112" s="29"/>
      <c r="P112" s="30">
        <v>23314.51</v>
      </c>
    </row>
    <row r="113" spans="1:16" x14ac:dyDescent="0.3">
      <c r="A113" s="25" t="s">
        <v>187</v>
      </c>
      <c r="B113" s="30">
        <v>9442.19</v>
      </c>
      <c r="C113" s="30">
        <v>2113.5100000000002</v>
      </c>
      <c r="D113" s="30">
        <v>73</v>
      </c>
      <c r="E113" s="30">
        <v>2094.5300000000002</v>
      </c>
      <c r="F113" s="30">
        <v>0</v>
      </c>
      <c r="G113" s="30">
        <v>51.58</v>
      </c>
      <c r="H113" s="30">
        <v>9328.7199999999993</v>
      </c>
      <c r="I113" s="30">
        <v>140.31</v>
      </c>
      <c r="J113" s="30">
        <v>368.33</v>
      </c>
      <c r="K113" s="30">
        <v>121.7</v>
      </c>
      <c r="L113" s="30">
        <v>0</v>
      </c>
      <c r="M113" s="30">
        <v>0</v>
      </c>
      <c r="N113" s="30">
        <v>0</v>
      </c>
      <c r="O113" s="29"/>
      <c r="P113" s="30">
        <v>23733.87</v>
      </c>
    </row>
    <row r="114" spans="1:16" x14ac:dyDescent="0.3">
      <c r="A114" s="25" t="s">
        <v>188</v>
      </c>
      <c r="B114" s="30">
        <v>9862.32</v>
      </c>
      <c r="C114" s="30">
        <v>2178.0300000000002</v>
      </c>
      <c r="D114" s="30">
        <v>76.17</v>
      </c>
      <c r="E114" s="30">
        <v>2289.11</v>
      </c>
      <c r="F114" s="30">
        <v>0</v>
      </c>
      <c r="G114" s="30">
        <v>58.14</v>
      </c>
      <c r="H114" s="30">
        <v>9970.25</v>
      </c>
      <c r="I114" s="30">
        <v>147.08000000000001</v>
      </c>
      <c r="J114" s="30">
        <v>412.19</v>
      </c>
      <c r="K114" s="30">
        <v>133.72</v>
      </c>
      <c r="L114" s="30">
        <v>0</v>
      </c>
      <c r="M114" s="30">
        <v>0</v>
      </c>
      <c r="N114" s="30">
        <v>0</v>
      </c>
      <c r="O114" s="29"/>
      <c r="P114" s="30">
        <v>25127.01</v>
      </c>
    </row>
    <row r="115" spans="1:16" x14ac:dyDescent="0.3">
      <c r="A115" s="25" t="s">
        <v>189</v>
      </c>
      <c r="B115" s="30">
        <v>10698.96</v>
      </c>
      <c r="C115" s="30">
        <v>2341.3000000000002</v>
      </c>
      <c r="D115" s="30">
        <v>81.23</v>
      </c>
      <c r="E115" s="30">
        <v>2527.02</v>
      </c>
      <c r="F115" s="30">
        <v>0</v>
      </c>
      <c r="G115" s="30">
        <v>66.41</v>
      </c>
      <c r="H115" s="30">
        <v>11000.16</v>
      </c>
      <c r="I115" s="30">
        <v>155.47999999999999</v>
      </c>
      <c r="J115" s="30">
        <v>474.41</v>
      </c>
      <c r="K115" s="30">
        <v>152.07</v>
      </c>
      <c r="L115" s="30">
        <v>0</v>
      </c>
      <c r="M115" s="30">
        <v>0</v>
      </c>
      <c r="N115" s="30">
        <v>0</v>
      </c>
      <c r="O115" s="29"/>
      <c r="P115" s="30">
        <v>27497.040000000001</v>
      </c>
    </row>
    <row r="116" spans="1:16" x14ac:dyDescent="0.3">
      <c r="A116" s="25" t="s">
        <v>190</v>
      </c>
      <c r="B116" s="30">
        <v>10512.86</v>
      </c>
      <c r="C116" s="30">
        <v>2292.21</v>
      </c>
      <c r="D116" s="30">
        <v>80.27</v>
      </c>
      <c r="E116" s="30">
        <v>2679.94</v>
      </c>
      <c r="F116" s="30">
        <v>0</v>
      </c>
      <c r="G116" s="30">
        <v>69.52</v>
      </c>
      <c r="H116" s="30">
        <v>11015.79</v>
      </c>
      <c r="I116" s="30">
        <v>158.35</v>
      </c>
      <c r="J116" s="30">
        <v>504.36</v>
      </c>
      <c r="K116" s="30">
        <v>154.85</v>
      </c>
      <c r="L116" s="30">
        <v>0</v>
      </c>
      <c r="M116" s="30">
        <v>0</v>
      </c>
      <c r="N116" s="30">
        <v>0</v>
      </c>
      <c r="O116" s="29"/>
      <c r="P116" s="30">
        <v>27468.15</v>
      </c>
    </row>
    <row r="117" spans="1:16" x14ac:dyDescent="0.3">
      <c r="A117" s="25" t="s">
        <v>191</v>
      </c>
      <c r="B117" s="30">
        <v>10069.379999999999</v>
      </c>
      <c r="C117" s="30">
        <v>2215.1</v>
      </c>
      <c r="D117" s="30">
        <v>77.680000000000007</v>
      </c>
      <c r="E117" s="30">
        <v>2662.31</v>
      </c>
      <c r="F117" s="30">
        <v>0</v>
      </c>
      <c r="G117" s="30">
        <v>69.75</v>
      </c>
      <c r="H117" s="30">
        <v>10677.94</v>
      </c>
      <c r="I117" s="30">
        <v>158.56</v>
      </c>
      <c r="J117" s="30">
        <v>519.82000000000005</v>
      </c>
      <c r="K117" s="30">
        <v>152.01</v>
      </c>
      <c r="L117" s="30">
        <v>0</v>
      </c>
      <c r="M117" s="30">
        <v>0</v>
      </c>
      <c r="N117" s="30">
        <v>0</v>
      </c>
      <c r="O117" s="29"/>
      <c r="P117" s="30">
        <v>26602.560000000001</v>
      </c>
    </row>
    <row r="118" spans="1:16" x14ac:dyDescent="0.3">
      <c r="A118" s="25" t="s">
        <v>192</v>
      </c>
      <c r="B118" s="30">
        <v>10512.57</v>
      </c>
      <c r="C118" s="30">
        <v>2338.87</v>
      </c>
      <c r="D118" s="30">
        <v>80.930000000000007</v>
      </c>
      <c r="E118" s="30">
        <v>2787.78</v>
      </c>
      <c r="F118" s="30">
        <v>0</v>
      </c>
      <c r="G118" s="30">
        <v>73.34</v>
      </c>
      <c r="H118" s="30">
        <v>11117.6</v>
      </c>
      <c r="I118" s="30">
        <v>165.09</v>
      </c>
      <c r="J118" s="30">
        <v>560.39</v>
      </c>
      <c r="K118" s="30">
        <v>160.80000000000001</v>
      </c>
      <c r="L118" s="30">
        <v>0</v>
      </c>
      <c r="M118" s="30">
        <v>0</v>
      </c>
      <c r="N118" s="30">
        <v>0</v>
      </c>
      <c r="O118" s="29"/>
      <c r="P118" s="30">
        <v>27797.37</v>
      </c>
    </row>
    <row r="119" spans="1:16" x14ac:dyDescent="0.3">
      <c r="A119" s="25" t="s">
        <v>193</v>
      </c>
      <c r="B119" s="30">
        <v>10559.08</v>
      </c>
      <c r="C119" s="30">
        <v>2376.46</v>
      </c>
      <c r="D119" s="30">
        <v>81.53</v>
      </c>
      <c r="E119" s="30">
        <v>2786.03</v>
      </c>
      <c r="F119" s="30">
        <v>0</v>
      </c>
      <c r="G119" s="30">
        <v>74.3</v>
      </c>
      <c r="H119" s="30">
        <v>11123.93</v>
      </c>
      <c r="I119" s="30">
        <v>164.54</v>
      </c>
      <c r="J119" s="30">
        <v>579.26</v>
      </c>
      <c r="K119" s="30">
        <v>162.35</v>
      </c>
      <c r="L119" s="30">
        <v>0</v>
      </c>
      <c r="M119" s="30">
        <v>0</v>
      </c>
      <c r="N119" s="30">
        <v>0</v>
      </c>
      <c r="O119" s="29"/>
      <c r="P119" s="30">
        <v>27907.48</v>
      </c>
    </row>
    <row r="120" spans="1:16" x14ac:dyDescent="0.3">
      <c r="A120" s="25" t="s">
        <v>194</v>
      </c>
      <c r="B120" s="30">
        <v>10170.450000000001</v>
      </c>
      <c r="C120" s="30">
        <v>2309.94</v>
      </c>
      <c r="D120" s="30">
        <v>79.55</v>
      </c>
      <c r="E120" s="30">
        <v>2635.85</v>
      </c>
      <c r="F120" s="30">
        <v>0</v>
      </c>
      <c r="G120" s="30">
        <v>73.45</v>
      </c>
      <c r="H120" s="30">
        <v>10707.74</v>
      </c>
      <c r="I120" s="30">
        <v>157.9</v>
      </c>
      <c r="J120" s="30">
        <v>579.57000000000005</v>
      </c>
      <c r="K120" s="30">
        <v>156.56</v>
      </c>
      <c r="L120" s="30">
        <v>0</v>
      </c>
      <c r="M120" s="30">
        <v>0</v>
      </c>
      <c r="N120" s="30">
        <v>0</v>
      </c>
      <c r="O120" s="29"/>
      <c r="P120" s="30">
        <v>26871</v>
      </c>
    </row>
    <row r="121" spans="1:16" x14ac:dyDescent="0.3">
      <c r="A121" s="25" t="s">
        <v>195</v>
      </c>
      <c r="B121" s="30">
        <v>10882.14</v>
      </c>
      <c r="C121" s="30">
        <v>2471.9299999999998</v>
      </c>
      <c r="D121" s="30">
        <v>84.72</v>
      </c>
      <c r="E121" s="30">
        <v>2721.01</v>
      </c>
      <c r="F121" s="30">
        <v>0</v>
      </c>
      <c r="G121" s="30">
        <v>78.25</v>
      </c>
      <c r="H121" s="30">
        <v>11333.23</v>
      </c>
      <c r="I121" s="30">
        <v>157.43</v>
      </c>
      <c r="J121" s="30">
        <v>613.03</v>
      </c>
      <c r="K121" s="30">
        <v>167.03</v>
      </c>
      <c r="L121" s="30">
        <v>0</v>
      </c>
      <c r="M121" s="30">
        <v>0</v>
      </c>
      <c r="N121" s="30">
        <v>0</v>
      </c>
      <c r="O121" s="29"/>
      <c r="P121" s="30">
        <v>28508.77</v>
      </c>
    </row>
    <row r="122" spans="1:16" x14ac:dyDescent="0.3">
      <c r="A122" s="25" t="s">
        <v>196</v>
      </c>
      <c r="B122" s="30">
        <v>9908.73</v>
      </c>
      <c r="C122" s="30">
        <v>2255.33</v>
      </c>
      <c r="D122" s="30">
        <v>79.22</v>
      </c>
      <c r="E122" s="30">
        <v>2498.66</v>
      </c>
      <c r="F122" s="30">
        <v>0</v>
      </c>
      <c r="G122" s="30">
        <v>75.27</v>
      </c>
      <c r="H122" s="30">
        <v>10431.92</v>
      </c>
      <c r="I122" s="30">
        <v>145.71</v>
      </c>
      <c r="J122" s="30">
        <v>589.47</v>
      </c>
      <c r="K122" s="30">
        <v>152.65</v>
      </c>
      <c r="L122" s="30">
        <v>0</v>
      </c>
      <c r="M122" s="30">
        <v>0</v>
      </c>
      <c r="N122" s="30">
        <v>0</v>
      </c>
      <c r="O122" s="29"/>
      <c r="P122" s="30">
        <v>26136.97</v>
      </c>
    </row>
    <row r="123" spans="1:16" x14ac:dyDescent="0.3">
      <c r="A123" s="25" t="s">
        <v>197</v>
      </c>
      <c r="B123" s="30">
        <v>10268.94</v>
      </c>
      <c r="C123" s="30">
        <v>2319.42</v>
      </c>
      <c r="D123" s="30">
        <v>82.36</v>
      </c>
      <c r="E123" s="30">
        <v>2614.69</v>
      </c>
      <c r="F123" s="30">
        <v>0</v>
      </c>
      <c r="G123" s="30">
        <v>79.180000000000007</v>
      </c>
      <c r="H123" s="30">
        <v>10871.22</v>
      </c>
      <c r="I123" s="30">
        <v>147.33000000000001</v>
      </c>
      <c r="J123" s="30">
        <v>615.53</v>
      </c>
      <c r="K123" s="30">
        <v>159.52000000000001</v>
      </c>
      <c r="L123" s="30">
        <v>0</v>
      </c>
      <c r="M123" s="30">
        <v>0</v>
      </c>
      <c r="N123" s="30">
        <v>0</v>
      </c>
      <c r="O123" s="29"/>
      <c r="P123" s="30">
        <v>27158.19</v>
      </c>
    </row>
    <row r="124" spans="1:16" x14ac:dyDescent="0.3">
      <c r="A124" s="25" t="s">
        <v>198</v>
      </c>
      <c r="B124" s="30">
        <v>10275.75</v>
      </c>
      <c r="C124" s="30">
        <v>2299.29</v>
      </c>
      <c r="D124" s="30">
        <v>83.66</v>
      </c>
      <c r="E124" s="30">
        <v>2699.16</v>
      </c>
      <c r="F124" s="30">
        <v>0</v>
      </c>
      <c r="G124" s="30">
        <v>82.34</v>
      </c>
      <c r="H124" s="30">
        <v>11149.03</v>
      </c>
      <c r="I124" s="30">
        <v>154.58000000000001</v>
      </c>
      <c r="J124" s="30">
        <v>637.65</v>
      </c>
      <c r="K124" s="30">
        <v>162.94999999999999</v>
      </c>
      <c r="L124" s="30">
        <v>0</v>
      </c>
      <c r="M124" s="30">
        <v>0</v>
      </c>
      <c r="N124" s="30">
        <v>0</v>
      </c>
      <c r="O124" s="29"/>
      <c r="P124" s="30">
        <v>27544.41</v>
      </c>
    </row>
    <row r="125" spans="1:16" x14ac:dyDescent="0.3">
      <c r="A125" s="25" t="s">
        <v>199</v>
      </c>
      <c r="B125" s="30">
        <v>9605.09</v>
      </c>
      <c r="C125" s="30">
        <v>2126.77</v>
      </c>
      <c r="D125" s="30">
        <v>80.13</v>
      </c>
      <c r="E125" s="30">
        <v>2705.38</v>
      </c>
      <c r="F125" s="30">
        <v>0</v>
      </c>
      <c r="G125" s="30">
        <v>81.48</v>
      </c>
      <c r="H125" s="30">
        <v>10851.36</v>
      </c>
      <c r="I125" s="30">
        <v>160.44999999999999</v>
      </c>
      <c r="J125" s="30">
        <v>634.42999999999995</v>
      </c>
      <c r="K125" s="30">
        <v>157.01</v>
      </c>
      <c r="L125" s="30">
        <v>0</v>
      </c>
      <c r="M125" s="30">
        <v>0</v>
      </c>
      <c r="N125" s="30">
        <v>0</v>
      </c>
      <c r="O125" s="29"/>
      <c r="P125" s="30">
        <v>26402.1</v>
      </c>
    </row>
    <row r="126" spans="1:16" x14ac:dyDescent="0.3">
      <c r="A126" s="25" t="s">
        <v>200</v>
      </c>
      <c r="B126" s="30">
        <v>9787.83</v>
      </c>
      <c r="C126" s="30">
        <v>2143.7199999999998</v>
      </c>
      <c r="D126" s="30">
        <v>82.6</v>
      </c>
      <c r="E126" s="30">
        <v>2902.52</v>
      </c>
      <c r="F126" s="30">
        <v>0</v>
      </c>
      <c r="G126" s="30">
        <v>85.89</v>
      </c>
      <c r="H126" s="30">
        <v>11399.39</v>
      </c>
      <c r="I126" s="30">
        <v>176.15</v>
      </c>
      <c r="J126" s="30">
        <v>670.82</v>
      </c>
      <c r="K126" s="30">
        <v>163.96</v>
      </c>
      <c r="L126" s="30">
        <v>0</v>
      </c>
      <c r="M126" s="30">
        <v>0</v>
      </c>
      <c r="N126" s="30">
        <v>0</v>
      </c>
      <c r="O126" s="29"/>
      <c r="P126" s="30">
        <v>27412.880000000001</v>
      </c>
    </row>
    <row r="127" spans="1:16" x14ac:dyDescent="0.3">
      <c r="A127" s="25" t="s">
        <v>201</v>
      </c>
      <c r="B127" s="30">
        <v>8204.06</v>
      </c>
      <c r="C127" s="30">
        <v>1783.59</v>
      </c>
      <c r="D127" s="30">
        <v>73.239999999999995</v>
      </c>
      <c r="E127" s="30">
        <v>2747.39</v>
      </c>
      <c r="F127" s="30">
        <v>0</v>
      </c>
      <c r="G127" s="30">
        <v>80.56</v>
      </c>
      <c r="H127" s="30">
        <v>10242.530000000001</v>
      </c>
      <c r="I127" s="30">
        <v>177.41</v>
      </c>
      <c r="J127" s="30">
        <v>660.88</v>
      </c>
      <c r="K127" s="30">
        <v>142.06</v>
      </c>
      <c r="L127" s="30">
        <v>0</v>
      </c>
      <c r="M127" s="30">
        <v>0</v>
      </c>
      <c r="N127" s="30">
        <v>0</v>
      </c>
      <c r="O127" s="29"/>
      <c r="P127" s="30">
        <v>24111.71</v>
      </c>
    </row>
    <row r="128" spans="1:16" x14ac:dyDescent="0.3">
      <c r="A128" s="25" t="s">
        <v>202</v>
      </c>
      <c r="B128" s="30">
        <v>9865.7099999999991</v>
      </c>
      <c r="C128" s="30">
        <v>2149.86</v>
      </c>
      <c r="D128" s="30">
        <v>84.74</v>
      </c>
      <c r="E128" s="30">
        <v>3044.41</v>
      </c>
      <c r="F128" s="30">
        <v>0</v>
      </c>
      <c r="G128" s="30">
        <v>91.84</v>
      </c>
      <c r="H128" s="30">
        <v>11817.93</v>
      </c>
      <c r="I128" s="30">
        <v>190.46</v>
      </c>
      <c r="J128" s="30">
        <v>729.15</v>
      </c>
      <c r="K128" s="30">
        <v>165.21</v>
      </c>
      <c r="L128" s="30">
        <v>0</v>
      </c>
      <c r="M128" s="30">
        <v>0</v>
      </c>
      <c r="N128" s="30">
        <v>0</v>
      </c>
      <c r="O128" s="29"/>
      <c r="P128" s="30">
        <v>28139.32</v>
      </c>
    </row>
    <row r="129" spans="1:16" x14ac:dyDescent="0.3">
      <c r="A129" s="25" t="s">
        <v>203</v>
      </c>
      <c r="B129" s="30">
        <v>9389.94</v>
      </c>
      <c r="C129" s="30">
        <v>2063.69</v>
      </c>
      <c r="D129" s="30">
        <v>81.510000000000005</v>
      </c>
      <c r="E129" s="30">
        <v>2845.15</v>
      </c>
      <c r="F129" s="30">
        <v>0</v>
      </c>
      <c r="G129" s="30">
        <v>90.13</v>
      </c>
      <c r="H129" s="30">
        <v>11169.6</v>
      </c>
      <c r="I129" s="30">
        <v>179.13</v>
      </c>
      <c r="J129" s="30">
        <v>706.19</v>
      </c>
      <c r="K129" s="30">
        <v>152.25</v>
      </c>
      <c r="L129" s="30">
        <v>0</v>
      </c>
      <c r="M129" s="30">
        <v>0</v>
      </c>
      <c r="N129" s="30">
        <v>0</v>
      </c>
      <c r="O129" s="29"/>
      <c r="P129" s="30">
        <v>26677.58</v>
      </c>
    </row>
    <row r="130" spans="1:16" x14ac:dyDescent="0.3">
      <c r="A130" s="25" t="s">
        <v>204</v>
      </c>
      <c r="B130" s="30">
        <v>10670.66</v>
      </c>
      <c r="C130" s="30">
        <v>2370.66</v>
      </c>
      <c r="D130" s="30">
        <v>90.81</v>
      </c>
      <c r="E130" s="30">
        <v>2944.27</v>
      </c>
      <c r="F130" s="30">
        <v>0</v>
      </c>
      <c r="G130" s="30">
        <v>100.12</v>
      </c>
      <c r="H130" s="30">
        <v>12047.25</v>
      </c>
      <c r="I130" s="30">
        <v>179.45</v>
      </c>
      <c r="J130" s="30">
        <v>756.72</v>
      </c>
      <c r="K130" s="30">
        <v>164.3</v>
      </c>
      <c r="L130" s="30">
        <v>0</v>
      </c>
      <c r="M130" s="30">
        <v>0</v>
      </c>
      <c r="N130" s="30">
        <v>0</v>
      </c>
      <c r="O130" s="29"/>
      <c r="P130" s="30">
        <v>29324.23</v>
      </c>
    </row>
    <row r="131" spans="1:16" x14ac:dyDescent="0.3">
      <c r="A131" s="25" t="s">
        <v>205</v>
      </c>
      <c r="B131" s="30">
        <v>10347.41</v>
      </c>
      <c r="C131" s="30">
        <v>2325.42</v>
      </c>
      <c r="D131" s="30">
        <v>89.09</v>
      </c>
      <c r="E131" s="30">
        <v>2724.18</v>
      </c>
      <c r="F131" s="30">
        <v>0</v>
      </c>
      <c r="G131" s="30">
        <v>99.89</v>
      </c>
      <c r="H131" s="30">
        <v>11263.36</v>
      </c>
      <c r="I131" s="30">
        <v>165.75</v>
      </c>
      <c r="J131" s="30">
        <v>738.56</v>
      </c>
      <c r="K131" s="30">
        <v>151.57</v>
      </c>
      <c r="L131" s="30">
        <v>0</v>
      </c>
      <c r="M131" s="30">
        <v>0</v>
      </c>
      <c r="N131" s="30">
        <v>0</v>
      </c>
      <c r="O131" s="29"/>
      <c r="P131" s="30">
        <v>27905.23</v>
      </c>
    </row>
    <row r="132" spans="1:16" x14ac:dyDescent="0.3">
      <c r="A132" s="25" t="s">
        <v>206</v>
      </c>
      <c r="B132" s="30">
        <v>11536.29</v>
      </c>
      <c r="C132" s="30">
        <v>2601.8000000000002</v>
      </c>
      <c r="D132" s="30">
        <v>98.52</v>
      </c>
      <c r="E132" s="30">
        <v>2961.32</v>
      </c>
      <c r="F132" s="30">
        <v>0</v>
      </c>
      <c r="G132" s="30">
        <v>110.98</v>
      </c>
      <c r="H132" s="30">
        <v>11815.98</v>
      </c>
      <c r="I132" s="30">
        <v>168.34</v>
      </c>
      <c r="J132" s="30">
        <v>786.87</v>
      </c>
      <c r="K132" s="30">
        <v>163.41</v>
      </c>
      <c r="L132" s="30">
        <v>0</v>
      </c>
      <c r="M132" s="30">
        <v>0</v>
      </c>
      <c r="N132" s="30">
        <v>0</v>
      </c>
      <c r="O132" s="29"/>
      <c r="P132" s="30">
        <v>30243.52</v>
      </c>
    </row>
    <row r="133" spans="1:16" x14ac:dyDescent="0.3">
      <c r="A133" s="25" t="s">
        <v>207</v>
      </c>
      <c r="B133" s="30">
        <v>11224.57</v>
      </c>
      <c r="C133" s="30">
        <v>2534.41</v>
      </c>
      <c r="D133" s="30">
        <v>97.9</v>
      </c>
      <c r="E133" s="30">
        <v>2842.39</v>
      </c>
      <c r="F133" s="30">
        <v>0</v>
      </c>
      <c r="G133" s="30">
        <v>112.93</v>
      </c>
      <c r="H133" s="30">
        <v>10984.51</v>
      </c>
      <c r="I133" s="30">
        <v>165.61</v>
      </c>
      <c r="J133" s="30">
        <v>780.35</v>
      </c>
      <c r="K133" s="30">
        <v>155.02000000000001</v>
      </c>
      <c r="L133" s="30">
        <v>0</v>
      </c>
      <c r="M133" s="30">
        <v>0</v>
      </c>
      <c r="N133" s="30">
        <v>0</v>
      </c>
      <c r="O133" s="29"/>
      <c r="P133" s="30">
        <v>28897.7</v>
      </c>
    </row>
    <row r="134" spans="1:16" x14ac:dyDescent="0.3">
      <c r="A134" s="25" t="s">
        <v>208</v>
      </c>
      <c r="B134" s="30">
        <v>11620.53</v>
      </c>
      <c r="C134" s="30">
        <v>2615.4899999999998</v>
      </c>
      <c r="D134" s="30">
        <v>102.57</v>
      </c>
      <c r="E134" s="30">
        <v>2908.35</v>
      </c>
      <c r="F134" s="30">
        <v>0</v>
      </c>
      <c r="G134" s="30">
        <v>121.51</v>
      </c>
      <c r="H134" s="30">
        <v>10937.25</v>
      </c>
      <c r="I134" s="30">
        <v>173.15</v>
      </c>
      <c r="J134" s="30">
        <v>809.91</v>
      </c>
      <c r="K134" s="30">
        <v>159.9</v>
      </c>
      <c r="L134" s="30">
        <v>0</v>
      </c>
      <c r="M134" s="30">
        <v>0</v>
      </c>
      <c r="N134" s="30">
        <v>0</v>
      </c>
      <c r="O134" s="29"/>
      <c r="P134" s="30">
        <v>29448.66</v>
      </c>
    </row>
    <row r="135" spans="1:16" x14ac:dyDescent="0.3">
      <c r="A135" s="25" t="s">
        <v>209</v>
      </c>
      <c r="B135" s="30">
        <v>11714.79</v>
      </c>
      <c r="C135" s="30">
        <v>2648.63</v>
      </c>
      <c r="D135" s="30">
        <v>105.39</v>
      </c>
      <c r="E135" s="30">
        <v>2857.77</v>
      </c>
      <c r="F135" s="30">
        <v>0</v>
      </c>
      <c r="G135" s="30">
        <v>130.31</v>
      </c>
      <c r="H135" s="30">
        <v>10931.03</v>
      </c>
      <c r="I135" s="30">
        <v>180.34</v>
      </c>
      <c r="J135" s="30">
        <v>830.62</v>
      </c>
      <c r="K135" s="30">
        <v>150.54</v>
      </c>
      <c r="L135" s="30">
        <v>0</v>
      </c>
      <c r="M135" s="30">
        <v>0</v>
      </c>
      <c r="N135" s="30">
        <v>0</v>
      </c>
      <c r="O135" s="29"/>
      <c r="P135" s="30">
        <v>29549.43</v>
      </c>
    </row>
    <row r="136" spans="1:16" x14ac:dyDescent="0.3">
      <c r="A136" s="25" t="s">
        <v>210</v>
      </c>
      <c r="B136" s="30">
        <v>11876.65</v>
      </c>
      <c r="C136" s="30">
        <v>2636.45</v>
      </c>
      <c r="D136" s="30">
        <v>108.82</v>
      </c>
      <c r="E136" s="30">
        <v>2838.82</v>
      </c>
      <c r="F136" s="30">
        <v>0</v>
      </c>
      <c r="G136" s="30">
        <v>138.84</v>
      </c>
      <c r="H136" s="30">
        <v>10926.34</v>
      </c>
      <c r="I136" s="30">
        <v>185.33</v>
      </c>
      <c r="J136" s="30">
        <v>839.14</v>
      </c>
      <c r="K136" s="30">
        <v>185.54</v>
      </c>
      <c r="L136" s="30">
        <v>0</v>
      </c>
      <c r="M136" s="30">
        <v>0</v>
      </c>
      <c r="N136" s="30">
        <v>0</v>
      </c>
      <c r="O136" s="29"/>
      <c r="P136" s="30">
        <v>29735.93</v>
      </c>
    </row>
    <row r="137" spans="1:16" x14ac:dyDescent="0.3">
      <c r="A137" s="25" t="s">
        <v>211</v>
      </c>
      <c r="B137" s="30">
        <v>11120.35</v>
      </c>
      <c r="C137" s="30">
        <v>2462.94</v>
      </c>
      <c r="D137" s="30">
        <v>102.68</v>
      </c>
      <c r="E137" s="30">
        <v>2693.14</v>
      </c>
      <c r="F137" s="30">
        <v>0</v>
      </c>
      <c r="G137" s="30">
        <v>140.72</v>
      </c>
      <c r="H137" s="30">
        <v>10501.79</v>
      </c>
      <c r="I137" s="30">
        <v>179.82</v>
      </c>
      <c r="J137" s="30">
        <v>803.3</v>
      </c>
      <c r="K137" s="30">
        <v>179.28</v>
      </c>
      <c r="L137" s="30">
        <v>0</v>
      </c>
      <c r="M137" s="30">
        <v>0</v>
      </c>
      <c r="N137" s="30">
        <v>0</v>
      </c>
      <c r="O137" s="29"/>
      <c r="P137" s="30">
        <v>28184.01</v>
      </c>
    </row>
    <row r="138" spans="1:16" x14ac:dyDescent="0.3">
      <c r="A138" s="25" t="s">
        <v>212</v>
      </c>
      <c r="B138" s="30">
        <v>11420.72</v>
      </c>
      <c r="C138" s="30">
        <v>2531.27</v>
      </c>
      <c r="D138" s="30">
        <v>104.55</v>
      </c>
      <c r="E138" s="30">
        <v>2749.74</v>
      </c>
      <c r="F138" s="30">
        <v>0</v>
      </c>
      <c r="G138" s="30">
        <v>150.76</v>
      </c>
      <c r="H138" s="30">
        <v>11183.14</v>
      </c>
      <c r="I138" s="30">
        <v>182.69</v>
      </c>
      <c r="J138" s="30">
        <v>818.14</v>
      </c>
      <c r="K138" s="30">
        <v>189.56</v>
      </c>
      <c r="L138" s="30">
        <v>0</v>
      </c>
      <c r="M138" s="30">
        <v>0</v>
      </c>
      <c r="N138" s="30">
        <v>0</v>
      </c>
      <c r="O138" s="29"/>
      <c r="P138" s="30">
        <v>29330.560000000001</v>
      </c>
    </row>
    <row r="139" spans="1:16" x14ac:dyDescent="0.3">
      <c r="A139" s="25" t="s">
        <v>213</v>
      </c>
      <c r="B139" s="30">
        <v>12050.66</v>
      </c>
      <c r="C139" s="30">
        <v>2681.55</v>
      </c>
      <c r="D139" s="30">
        <v>112.09</v>
      </c>
      <c r="E139" s="30">
        <v>2985.66</v>
      </c>
      <c r="F139" s="30">
        <v>0</v>
      </c>
      <c r="G139" s="30">
        <v>168.63</v>
      </c>
      <c r="H139" s="30">
        <v>12350.76</v>
      </c>
      <c r="I139" s="30">
        <v>174.17</v>
      </c>
      <c r="J139" s="30">
        <v>777.3</v>
      </c>
      <c r="K139" s="30">
        <v>176.66</v>
      </c>
      <c r="L139" s="30">
        <v>0</v>
      </c>
      <c r="M139" s="30">
        <v>0</v>
      </c>
      <c r="N139" s="30">
        <v>0</v>
      </c>
      <c r="O139" s="29"/>
      <c r="P139" s="30">
        <v>31477.48</v>
      </c>
    </row>
    <row r="140" spans="1:16" x14ac:dyDescent="0.3">
      <c r="A140" s="25" t="s">
        <v>214</v>
      </c>
      <c r="B140" s="30">
        <v>11894.55</v>
      </c>
      <c r="C140" s="30">
        <v>2673.11</v>
      </c>
      <c r="D140" s="30">
        <v>111.58</v>
      </c>
      <c r="E140" s="30">
        <v>2989.63</v>
      </c>
      <c r="F140" s="30">
        <v>0</v>
      </c>
      <c r="G140" s="30">
        <v>164.31</v>
      </c>
      <c r="H140" s="30">
        <v>12607.74</v>
      </c>
      <c r="I140" s="30">
        <v>173.22</v>
      </c>
      <c r="J140" s="30">
        <v>785.37</v>
      </c>
      <c r="K140" s="30">
        <v>177.47</v>
      </c>
      <c r="L140" s="30">
        <v>0</v>
      </c>
      <c r="M140" s="30">
        <v>0</v>
      </c>
      <c r="N140" s="30">
        <v>0</v>
      </c>
      <c r="O140" s="29"/>
      <c r="P140" s="30">
        <v>31576.97</v>
      </c>
    </row>
    <row r="141" spans="1:16" x14ac:dyDescent="0.3">
      <c r="A141" s="25" t="s">
        <v>215</v>
      </c>
      <c r="B141" s="30">
        <v>12051.91</v>
      </c>
      <c r="C141" s="30">
        <v>2747.74</v>
      </c>
      <c r="D141" s="30">
        <v>114.2</v>
      </c>
      <c r="E141" s="30">
        <v>3052.45</v>
      </c>
      <c r="F141" s="30">
        <v>0</v>
      </c>
      <c r="G141" s="30">
        <v>154.25</v>
      </c>
      <c r="H141" s="30">
        <v>13006.71</v>
      </c>
      <c r="I141" s="30">
        <v>172.59</v>
      </c>
      <c r="J141" s="30">
        <v>805.2</v>
      </c>
      <c r="K141" s="30">
        <v>181.97</v>
      </c>
      <c r="L141" s="30">
        <v>0</v>
      </c>
      <c r="M141" s="30">
        <v>0</v>
      </c>
      <c r="N141" s="30">
        <v>0</v>
      </c>
      <c r="O141" s="29"/>
      <c r="P141" s="30">
        <v>32287.02</v>
      </c>
    </row>
    <row r="142" spans="1:16" x14ac:dyDescent="0.3">
      <c r="A142" s="25" t="s">
        <v>216</v>
      </c>
      <c r="B142" s="30">
        <v>12814.76</v>
      </c>
      <c r="C142" s="30">
        <v>2960.29</v>
      </c>
      <c r="D142" s="30">
        <v>122.46</v>
      </c>
      <c r="E142" s="30">
        <v>3247.23</v>
      </c>
      <c r="F142" s="30">
        <v>0</v>
      </c>
      <c r="G142" s="30">
        <v>148.83000000000001</v>
      </c>
      <c r="H142" s="30">
        <v>13922.86</v>
      </c>
      <c r="I142" s="30">
        <v>178.5</v>
      </c>
      <c r="J142" s="30">
        <v>859.9</v>
      </c>
      <c r="K142" s="30">
        <v>198.6</v>
      </c>
      <c r="L142" s="30">
        <v>0</v>
      </c>
      <c r="M142" s="30">
        <v>0</v>
      </c>
      <c r="N142" s="30">
        <v>0</v>
      </c>
      <c r="O142" s="29"/>
      <c r="P142" s="30">
        <v>34453.440000000002</v>
      </c>
    </row>
    <row r="143" spans="1:16" x14ac:dyDescent="0.3">
      <c r="A143" s="25" t="s">
        <v>217</v>
      </c>
      <c r="B143" s="30">
        <v>12433.58</v>
      </c>
      <c r="C143" s="30">
        <v>2900.14</v>
      </c>
      <c r="D143" s="30">
        <v>120.95</v>
      </c>
      <c r="E143" s="30">
        <v>3198.6</v>
      </c>
      <c r="F143" s="30">
        <v>0</v>
      </c>
      <c r="G143" s="30">
        <v>135</v>
      </c>
      <c r="H143" s="30">
        <v>13634.8</v>
      </c>
      <c r="I143" s="30">
        <v>179.28</v>
      </c>
      <c r="J143" s="30">
        <v>889.44</v>
      </c>
      <c r="K143" s="30">
        <v>208.29</v>
      </c>
      <c r="L143" s="30">
        <v>0</v>
      </c>
      <c r="M143" s="30">
        <v>0</v>
      </c>
      <c r="N143" s="30">
        <v>0</v>
      </c>
      <c r="O143" s="29"/>
      <c r="P143" s="30">
        <v>33700.1</v>
      </c>
    </row>
    <row r="144" spans="1:16" x14ac:dyDescent="0.3">
      <c r="A144" s="25" t="s">
        <v>218</v>
      </c>
      <c r="B144" s="30">
        <v>12869.07</v>
      </c>
      <c r="C144" s="30">
        <v>3007.72</v>
      </c>
      <c r="D144" s="30">
        <v>125.48</v>
      </c>
      <c r="E144" s="30">
        <v>3301.32</v>
      </c>
      <c r="F144" s="30">
        <v>0</v>
      </c>
      <c r="G144" s="30">
        <v>139.82</v>
      </c>
      <c r="H144" s="30">
        <v>14068.32</v>
      </c>
      <c r="I144" s="30">
        <v>184.31</v>
      </c>
      <c r="J144" s="30">
        <v>927.72</v>
      </c>
      <c r="K144" s="30">
        <v>237.69</v>
      </c>
      <c r="L144" s="30">
        <v>0</v>
      </c>
      <c r="M144" s="30">
        <v>0</v>
      </c>
      <c r="N144" s="30">
        <v>0</v>
      </c>
      <c r="O144" s="29"/>
      <c r="P144" s="30">
        <v>34861.449999999997</v>
      </c>
    </row>
    <row r="145" spans="1:16" x14ac:dyDescent="0.3">
      <c r="A145" s="25" t="s">
        <v>219</v>
      </c>
      <c r="B145" s="30">
        <v>11646.29</v>
      </c>
      <c r="C145" s="30">
        <v>2708.97</v>
      </c>
      <c r="D145" s="30">
        <v>115.87</v>
      </c>
      <c r="E145" s="30">
        <v>3067.8</v>
      </c>
      <c r="F145" s="30">
        <v>0</v>
      </c>
      <c r="G145" s="30">
        <v>137.15</v>
      </c>
      <c r="H145" s="30">
        <v>12843.19</v>
      </c>
      <c r="I145" s="30">
        <v>177.88</v>
      </c>
      <c r="J145" s="30">
        <v>892.38</v>
      </c>
      <c r="K145" s="30">
        <v>243.37</v>
      </c>
      <c r="L145" s="30">
        <v>0</v>
      </c>
      <c r="M145" s="30">
        <v>0</v>
      </c>
      <c r="N145" s="30">
        <v>0</v>
      </c>
      <c r="O145" s="29"/>
      <c r="P145" s="30">
        <v>31832.91</v>
      </c>
    </row>
    <row r="146" spans="1:16" x14ac:dyDescent="0.3">
      <c r="A146" s="25" t="s">
        <v>220</v>
      </c>
      <c r="B146" s="30">
        <v>13086.32</v>
      </c>
      <c r="C146" s="30">
        <v>3020.53</v>
      </c>
      <c r="D146" s="30">
        <v>127.21</v>
      </c>
      <c r="E146" s="30">
        <v>3323.73</v>
      </c>
      <c r="F146" s="30">
        <v>0</v>
      </c>
      <c r="G146" s="30">
        <v>171.52</v>
      </c>
      <c r="H146" s="30">
        <v>14177</v>
      </c>
      <c r="I146" s="30">
        <v>191.17</v>
      </c>
      <c r="J146" s="30">
        <v>968.92</v>
      </c>
      <c r="K146" s="30">
        <v>304.58</v>
      </c>
      <c r="L146" s="30">
        <v>0</v>
      </c>
      <c r="M146" s="30">
        <v>0</v>
      </c>
      <c r="N146" s="30">
        <v>0</v>
      </c>
      <c r="O146" s="29"/>
      <c r="P146" s="30">
        <v>35370.980000000003</v>
      </c>
    </row>
    <row r="147" spans="1:16" x14ac:dyDescent="0.3">
      <c r="A147" s="25" t="s">
        <v>221</v>
      </c>
      <c r="B147" s="30">
        <v>13665.87</v>
      </c>
      <c r="C147" s="30">
        <v>3139.51</v>
      </c>
      <c r="D147" s="30">
        <v>133.02000000000001</v>
      </c>
      <c r="E147" s="30">
        <v>3466.72</v>
      </c>
      <c r="F147" s="30">
        <v>0</v>
      </c>
      <c r="G147" s="30">
        <v>200.81</v>
      </c>
      <c r="H147" s="30">
        <v>14870.44</v>
      </c>
      <c r="I147" s="30">
        <v>191.43</v>
      </c>
      <c r="J147" s="30">
        <v>975.58</v>
      </c>
      <c r="K147" s="30">
        <v>325.70999999999998</v>
      </c>
      <c r="L147" s="30">
        <v>0</v>
      </c>
      <c r="M147" s="30">
        <v>0</v>
      </c>
      <c r="N147" s="30">
        <v>0</v>
      </c>
      <c r="O147" s="29"/>
      <c r="P147" s="30">
        <v>36969.089999999997</v>
      </c>
    </row>
    <row r="148" spans="1:16" x14ac:dyDescent="0.3">
      <c r="A148" s="25" t="s">
        <v>222</v>
      </c>
      <c r="B148" s="30">
        <v>13608.43</v>
      </c>
      <c r="C148" s="30">
        <v>3133.45</v>
      </c>
      <c r="D148" s="30">
        <v>133.13999999999999</v>
      </c>
      <c r="E148" s="30">
        <v>3450.55</v>
      </c>
      <c r="F148" s="30">
        <v>0</v>
      </c>
      <c r="G148" s="30">
        <v>219.56</v>
      </c>
      <c r="H148" s="30">
        <v>15226.79</v>
      </c>
      <c r="I148" s="30">
        <v>190.88</v>
      </c>
      <c r="J148" s="30">
        <v>987.61</v>
      </c>
      <c r="K148" s="30">
        <v>334.14</v>
      </c>
      <c r="L148" s="30">
        <v>0</v>
      </c>
      <c r="M148" s="30">
        <v>0</v>
      </c>
      <c r="N148" s="30">
        <v>0</v>
      </c>
      <c r="O148" s="29"/>
      <c r="P148" s="30">
        <v>37284.550000000003</v>
      </c>
    </row>
    <row r="149" spans="1:16" x14ac:dyDescent="0.3">
      <c r="A149" s="25" t="s">
        <v>223</v>
      </c>
      <c r="B149" s="30">
        <v>13918.37</v>
      </c>
      <c r="C149" s="30">
        <v>3250.42</v>
      </c>
      <c r="D149" s="30">
        <v>136.37</v>
      </c>
      <c r="E149" s="30">
        <v>3506.79</v>
      </c>
      <c r="F149" s="30">
        <v>0</v>
      </c>
      <c r="G149" s="30">
        <v>235.84</v>
      </c>
      <c r="H149" s="30">
        <v>15784.24</v>
      </c>
      <c r="I149" s="30">
        <v>189.19</v>
      </c>
      <c r="J149" s="30">
        <v>1004.61</v>
      </c>
      <c r="K149" s="30">
        <v>336.62</v>
      </c>
      <c r="L149" s="30">
        <v>0</v>
      </c>
      <c r="M149" s="30">
        <v>0</v>
      </c>
      <c r="N149" s="30">
        <v>0</v>
      </c>
      <c r="O149" s="29"/>
      <c r="P149" s="30">
        <v>38362.46</v>
      </c>
    </row>
    <row r="150" spans="1:16" x14ac:dyDescent="0.3">
      <c r="A150" s="25" t="s">
        <v>224</v>
      </c>
      <c r="B150" s="30">
        <v>15147.63</v>
      </c>
      <c r="C150" s="30">
        <v>3592.82</v>
      </c>
      <c r="D150" s="30">
        <v>147.66</v>
      </c>
      <c r="E150" s="30">
        <v>3754.01</v>
      </c>
      <c r="F150" s="30">
        <v>0</v>
      </c>
      <c r="G150" s="30">
        <v>260.26</v>
      </c>
      <c r="H150" s="30">
        <v>17204.23</v>
      </c>
      <c r="I150" s="30">
        <v>195.13</v>
      </c>
      <c r="J150" s="30">
        <v>1065.6199999999999</v>
      </c>
      <c r="K150" s="30">
        <v>356.74</v>
      </c>
      <c r="L150" s="30">
        <v>0</v>
      </c>
      <c r="M150" s="30">
        <v>0</v>
      </c>
      <c r="N150" s="30">
        <v>0</v>
      </c>
      <c r="O150" s="29"/>
      <c r="P150" s="30">
        <v>41724.11</v>
      </c>
    </row>
    <row r="151" spans="1:16" x14ac:dyDescent="0.3">
      <c r="A151" s="25" t="s">
        <v>225</v>
      </c>
      <c r="B151" s="30">
        <v>14874.47</v>
      </c>
      <c r="C151" s="30">
        <v>3567.48</v>
      </c>
      <c r="D151" s="30">
        <v>146.78</v>
      </c>
      <c r="E151" s="30">
        <v>3704.25</v>
      </c>
      <c r="F151" s="30">
        <v>0</v>
      </c>
      <c r="G151" s="30">
        <v>262.31</v>
      </c>
      <c r="H151" s="30">
        <v>16991.07</v>
      </c>
      <c r="I151" s="30">
        <v>194.01</v>
      </c>
      <c r="J151" s="30">
        <v>1071.0999999999999</v>
      </c>
      <c r="K151" s="30">
        <v>349.7</v>
      </c>
      <c r="L151" s="30">
        <v>0</v>
      </c>
      <c r="M151" s="30">
        <v>0</v>
      </c>
      <c r="N151" s="30">
        <v>0</v>
      </c>
      <c r="O151" s="29"/>
      <c r="P151" s="30">
        <v>41161.18</v>
      </c>
    </row>
    <row r="152" spans="1:16" x14ac:dyDescent="0.3">
      <c r="A152" s="25" t="s">
        <v>226</v>
      </c>
      <c r="B152" s="30">
        <v>14263.87</v>
      </c>
      <c r="C152" s="30">
        <v>3431.81</v>
      </c>
      <c r="D152" s="30">
        <v>142.02000000000001</v>
      </c>
      <c r="E152" s="30">
        <v>3499.17</v>
      </c>
      <c r="F152" s="30">
        <v>0</v>
      </c>
      <c r="G152" s="30">
        <v>256.67</v>
      </c>
      <c r="H152" s="30">
        <v>15833.52</v>
      </c>
      <c r="I152" s="30">
        <v>191.49</v>
      </c>
      <c r="J152" s="30">
        <v>1049.05</v>
      </c>
      <c r="K152" s="30">
        <v>344.41</v>
      </c>
      <c r="L152" s="30">
        <v>0</v>
      </c>
      <c r="M152" s="30">
        <v>0</v>
      </c>
      <c r="N152" s="30">
        <v>0</v>
      </c>
      <c r="O152" s="29"/>
      <c r="P152" s="30">
        <v>39012.019999999997</v>
      </c>
    </row>
    <row r="153" spans="1:16" x14ac:dyDescent="0.3">
      <c r="A153" s="25" t="s">
        <v>227</v>
      </c>
      <c r="B153" s="30">
        <v>14917.22</v>
      </c>
      <c r="C153" s="30">
        <v>3565.61</v>
      </c>
      <c r="D153" s="30">
        <v>146.72999999999999</v>
      </c>
      <c r="E153" s="30">
        <v>3553.08</v>
      </c>
      <c r="F153" s="30">
        <v>0</v>
      </c>
      <c r="G153" s="30">
        <v>265.87</v>
      </c>
      <c r="H153" s="30">
        <v>15658.19</v>
      </c>
      <c r="I153" s="30">
        <v>198.59</v>
      </c>
      <c r="J153" s="30">
        <v>1070.33</v>
      </c>
      <c r="K153" s="30">
        <v>378.47</v>
      </c>
      <c r="L153" s="30">
        <v>0</v>
      </c>
      <c r="M153" s="30">
        <v>0</v>
      </c>
      <c r="N153" s="30">
        <v>0</v>
      </c>
      <c r="O153" s="29"/>
      <c r="P153" s="30">
        <v>39754.089999999997</v>
      </c>
    </row>
    <row r="154" spans="1:16" x14ac:dyDescent="0.3">
      <c r="A154" s="25" t="s">
        <v>228</v>
      </c>
      <c r="B154" s="30">
        <v>17384.84</v>
      </c>
      <c r="C154" s="30">
        <v>4119.57</v>
      </c>
      <c r="D154" s="30">
        <v>166.99</v>
      </c>
      <c r="E154" s="30">
        <v>3980.7</v>
      </c>
      <c r="F154" s="30">
        <v>0</v>
      </c>
      <c r="G154" s="30">
        <v>301.62</v>
      </c>
      <c r="H154" s="30">
        <v>17078.71</v>
      </c>
      <c r="I154" s="30">
        <v>220.41</v>
      </c>
      <c r="J154" s="30">
        <v>1174.76</v>
      </c>
      <c r="K154" s="30">
        <v>460.25</v>
      </c>
      <c r="L154" s="30">
        <v>0</v>
      </c>
      <c r="M154" s="30">
        <v>0</v>
      </c>
      <c r="N154" s="30">
        <v>0</v>
      </c>
      <c r="O154" s="29"/>
      <c r="P154" s="30">
        <v>44887.86</v>
      </c>
    </row>
    <row r="155" spans="1:16" x14ac:dyDescent="0.3">
      <c r="A155" s="25" t="s">
        <v>229</v>
      </c>
      <c r="B155" s="30">
        <v>19290.849999999999</v>
      </c>
      <c r="C155" s="30">
        <v>4530.68</v>
      </c>
      <c r="D155" s="30">
        <v>188.81</v>
      </c>
      <c r="E155" s="30">
        <v>4323.4399999999996</v>
      </c>
      <c r="F155" s="30">
        <v>0</v>
      </c>
      <c r="G155" s="30">
        <v>296.23</v>
      </c>
      <c r="H155" s="30">
        <v>15579.42</v>
      </c>
      <c r="I155" s="30">
        <v>221.54</v>
      </c>
      <c r="J155" s="30">
        <v>1151.3900000000001</v>
      </c>
      <c r="K155" s="30">
        <v>454.79</v>
      </c>
      <c r="L155" s="30">
        <v>28.63</v>
      </c>
      <c r="M155" s="30">
        <v>0.1</v>
      </c>
      <c r="N155" s="30">
        <v>49.35</v>
      </c>
      <c r="O155" s="29"/>
      <c r="P155" s="30">
        <v>46115.23</v>
      </c>
    </row>
    <row r="156" spans="1:16" x14ac:dyDescent="0.3">
      <c r="A156" s="25" t="s">
        <v>230</v>
      </c>
      <c r="B156" s="30">
        <v>19409.37</v>
      </c>
      <c r="C156" s="30">
        <v>4557.04</v>
      </c>
      <c r="D156" s="30">
        <v>193.58</v>
      </c>
      <c r="E156" s="30">
        <v>4479.22</v>
      </c>
      <c r="F156" s="30">
        <v>0.01</v>
      </c>
      <c r="G156" s="30">
        <v>307.43</v>
      </c>
      <c r="H156" s="30">
        <v>15342.2</v>
      </c>
      <c r="I156" s="30">
        <v>228.24</v>
      </c>
      <c r="J156" s="30">
        <v>1182.8399999999999</v>
      </c>
      <c r="K156" s="30">
        <v>467.3</v>
      </c>
      <c r="L156" s="30">
        <v>76.400000000000006</v>
      </c>
      <c r="M156" s="30">
        <v>0.34</v>
      </c>
      <c r="N156" s="30">
        <v>113.53</v>
      </c>
      <c r="O156" s="29"/>
      <c r="P156" s="30">
        <v>46357.49</v>
      </c>
    </row>
    <row r="157" spans="1:16" x14ac:dyDescent="0.3">
      <c r="A157" s="25" t="s">
        <v>231</v>
      </c>
      <c r="B157" s="30">
        <v>19161.29</v>
      </c>
      <c r="C157" s="30">
        <v>4507.84</v>
      </c>
      <c r="D157" s="30">
        <v>195.94</v>
      </c>
      <c r="E157" s="30">
        <v>4553.8900000000003</v>
      </c>
      <c r="F157" s="30">
        <v>0.02</v>
      </c>
      <c r="G157" s="30">
        <v>315.83999999999997</v>
      </c>
      <c r="H157" s="30">
        <v>15162.38</v>
      </c>
      <c r="I157" s="30">
        <v>229.76</v>
      </c>
      <c r="J157" s="30">
        <v>1203.8800000000001</v>
      </c>
      <c r="K157" s="30">
        <v>461.54</v>
      </c>
      <c r="L157" s="30">
        <v>104.09</v>
      </c>
      <c r="M157" s="30">
        <v>0.54</v>
      </c>
      <c r="N157" s="30">
        <v>148.79</v>
      </c>
      <c r="O157" s="29"/>
      <c r="P157" s="30">
        <v>46045.82</v>
      </c>
    </row>
    <row r="158" spans="1:16" x14ac:dyDescent="0.3">
      <c r="A158" s="25" t="s">
        <v>232</v>
      </c>
      <c r="B158" s="30">
        <v>22199.96</v>
      </c>
      <c r="C158" s="30">
        <v>5263.78</v>
      </c>
      <c r="D158" s="30">
        <v>225.82</v>
      </c>
      <c r="E158" s="30">
        <v>5305.8</v>
      </c>
      <c r="F158" s="30">
        <v>0.04</v>
      </c>
      <c r="G158" s="30">
        <v>366.2</v>
      </c>
      <c r="H158" s="30">
        <v>17982.54</v>
      </c>
      <c r="I158" s="30">
        <v>249.59</v>
      </c>
      <c r="J158" s="30">
        <v>1348.1</v>
      </c>
      <c r="K158" s="30">
        <v>519.96</v>
      </c>
      <c r="L158" s="30">
        <v>128.44999999999999</v>
      </c>
      <c r="M158" s="30">
        <v>0.87</v>
      </c>
      <c r="N158" s="30">
        <v>187.65</v>
      </c>
      <c r="O158" s="29"/>
      <c r="P158" s="30">
        <v>53778.75</v>
      </c>
    </row>
    <row r="159" spans="1:16" x14ac:dyDescent="0.3">
      <c r="A159" s="25" t="s">
        <v>233</v>
      </c>
      <c r="B159" s="30">
        <v>19749.189999999999</v>
      </c>
      <c r="C159" s="30">
        <v>4704.43</v>
      </c>
      <c r="D159" s="30">
        <v>207.57</v>
      </c>
      <c r="E159" s="30">
        <v>5112.92</v>
      </c>
      <c r="F159" s="30">
        <v>0.06</v>
      </c>
      <c r="G159" s="30">
        <v>351.94</v>
      </c>
      <c r="H159" s="30">
        <v>17096.21</v>
      </c>
      <c r="I159" s="30">
        <v>242.81</v>
      </c>
      <c r="J159" s="30">
        <v>1319.29</v>
      </c>
      <c r="K159" s="30">
        <v>477.52</v>
      </c>
      <c r="L159" s="30">
        <v>106.66</v>
      </c>
      <c r="M159" s="30">
        <v>1.1499999999999999</v>
      </c>
      <c r="N159" s="30">
        <v>168.91</v>
      </c>
      <c r="O159" s="29"/>
      <c r="P159" s="30">
        <v>49538.67</v>
      </c>
    </row>
    <row r="160" spans="1:16" x14ac:dyDescent="0.3">
      <c r="A160" s="25" t="s">
        <v>234</v>
      </c>
      <c r="B160" s="30">
        <v>18449.439999999999</v>
      </c>
      <c r="C160" s="30">
        <v>4404.28</v>
      </c>
      <c r="D160" s="30">
        <v>196.39</v>
      </c>
      <c r="E160" s="30">
        <v>4974.7</v>
      </c>
      <c r="F160" s="30">
        <v>0.09</v>
      </c>
      <c r="G160" s="30">
        <v>348</v>
      </c>
      <c r="H160" s="30">
        <v>16922.3</v>
      </c>
      <c r="I160" s="30">
        <v>239.34</v>
      </c>
      <c r="J160" s="30">
        <v>1299.3399999999999</v>
      </c>
      <c r="K160" s="30">
        <v>452.81</v>
      </c>
      <c r="L160" s="30">
        <v>96.83</v>
      </c>
      <c r="M160" s="30">
        <v>1.53</v>
      </c>
      <c r="N160" s="30">
        <v>151.41</v>
      </c>
      <c r="O160" s="29"/>
      <c r="P160" s="30">
        <v>47536.47</v>
      </c>
    </row>
    <row r="161" spans="1:16" x14ac:dyDescent="0.3">
      <c r="A161" s="25" t="s">
        <v>235</v>
      </c>
      <c r="B161" s="30">
        <v>17839.34</v>
      </c>
      <c r="C161" s="30">
        <v>4279.32</v>
      </c>
      <c r="D161" s="30">
        <v>186.98</v>
      </c>
      <c r="E161" s="30">
        <v>4974.67</v>
      </c>
      <c r="F161" s="30">
        <v>0.1</v>
      </c>
      <c r="G161" s="30">
        <v>343.58</v>
      </c>
      <c r="H161" s="30">
        <v>17392.150000000001</v>
      </c>
      <c r="I161" s="30">
        <v>235.08</v>
      </c>
      <c r="J161" s="30">
        <v>1277.05</v>
      </c>
      <c r="K161" s="30">
        <v>447.18</v>
      </c>
      <c r="L161" s="30">
        <v>109.5</v>
      </c>
      <c r="M161" s="30">
        <v>1.84</v>
      </c>
      <c r="N161" s="30">
        <v>167.82</v>
      </c>
      <c r="O161" s="29"/>
      <c r="P161" s="30">
        <v>47254.62</v>
      </c>
    </row>
    <row r="162" spans="1:16" x14ac:dyDescent="0.3">
      <c r="A162" s="25" t="s">
        <v>236</v>
      </c>
      <c r="B162" s="30">
        <v>20026.830000000002</v>
      </c>
      <c r="C162" s="30">
        <v>4834.4799999999996</v>
      </c>
      <c r="D162" s="30">
        <v>200.11</v>
      </c>
      <c r="E162" s="30">
        <v>5565.16</v>
      </c>
      <c r="F162" s="30">
        <v>0.13</v>
      </c>
      <c r="G162" s="30">
        <v>378.56</v>
      </c>
      <c r="H162" s="30">
        <v>20248.11</v>
      </c>
      <c r="I162" s="30">
        <v>243.98</v>
      </c>
      <c r="J162" s="30">
        <v>1362.01</v>
      </c>
      <c r="K162" s="30">
        <v>507.85</v>
      </c>
      <c r="L162" s="30">
        <v>155.08000000000001</v>
      </c>
      <c r="M162" s="30">
        <v>2.27</v>
      </c>
      <c r="N162" s="30">
        <v>236.87</v>
      </c>
      <c r="O162" s="29"/>
      <c r="P162" s="30">
        <v>53761.43</v>
      </c>
    </row>
    <row r="163" spans="1:16" x14ac:dyDescent="0.3">
      <c r="A163" s="25" t="s">
        <v>237</v>
      </c>
      <c r="B163" s="30">
        <v>18058.169999999998</v>
      </c>
      <c r="C163" s="30">
        <v>4383.6499999999996</v>
      </c>
      <c r="D163" s="30">
        <v>179.5</v>
      </c>
      <c r="E163" s="30">
        <v>5384.23</v>
      </c>
      <c r="F163" s="30">
        <v>0.14000000000000001</v>
      </c>
      <c r="G163" s="30">
        <v>369.01</v>
      </c>
      <c r="H163" s="30">
        <v>19755.03</v>
      </c>
      <c r="I163" s="30">
        <v>224.07</v>
      </c>
      <c r="J163" s="30">
        <v>1320.51</v>
      </c>
      <c r="K163" s="30">
        <v>491.6</v>
      </c>
      <c r="L163" s="30">
        <v>189.25</v>
      </c>
      <c r="M163" s="30">
        <v>2.56</v>
      </c>
      <c r="N163" s="30">
        <v>287.56</v>
      </c>
      <c r="O163" s="29"/>
      <c r="P163" s="30">
        <v>50645.29</v>
      </c>
    </row>
    <row r="164" spans="1:16" x14ac:dyDescent="0.3">
      <c r="A164" s="25" t="s">
        <v>238</v>
      </c>
      <c r="B164" s="30">
        <v>17257.330000000002</v>
      </c>
      <c r="C164" s="30">
        <v>4219.03</v>
      </c>
      <c r="D164" s="30">
        <v>169.76</v>
      </c>
      <c r="E164" s="30">
        <v>5513.61</v>
      </c>
      <c r="F164" s="30">
        <v>0.16</v>
      </c>
      <c r="G164" s="30">
        <v>384.36</v>
      </c>
      <c r="H164" s="30">
        <v>20308.61</v>
      </c>
      <c r="I164" s="30">
        <v>199.32</v>
      </c>
      <c r="J164" s="30">
        <v>1333.07</v>
      </c>
      <c r="K164" s="30">
        <v>506.85</v>
      </c>
      <c r="L164" s="30">
        <v>215.87</v>
      </c>
      <c r="M164" s="30">
        <v>2.96</v>
      </c>
      <c r="N164" s="30">
        <v>339.94</v>
      </c>
      <c r="O164" s="29"/>
      <c r="P164" s="30">
        <v>50450.86</v>
      </c>
    </row>
    <row r="165" spans="1:16" x14ac:dyDescent="0.3">
      <c r="A165" s="25" t="s">
        <v>239</v>
      </c>
      <c r="B165" s="30">
        <v>16610.689999999999</v>
      </c>
      <c r="C165" s="30">
        <v>4114.3</v>
      </c>
      <c r="D165" s="30">
        <v>163.84</v>
      </c>
      <c r="E165" s="30">
        <v>5701.61</v>
      </c>
      <c r="F165" s="30">
        <v>0.2</v>
      </c>
      <c r="G165" s="30">
        <v>411.65</v>
      </c>
      <c r="H165" s="30">
        <v>20863.95</v>
      </c>
      <c r="I165" s="30">
        <v>172.78</v>
      </c>
      <c r="J165" s="30">
        <v>1376.66</v>
      </c>
      <c r="K165" s="30">
        <v>534.76</v>
      </c>
      <c r="L165" s="30">
        <v>227.83</v>
      </c>
      <c r="M165" s="30">
        <v>3.45</v>
      </c>
      <c r="N165" s="30">
        <v>377.04</v>
      </c>
      <c r="O165" s="29"/>
      <c r="P165" s="30">
        <v>50558.76</v>
      </c>
    </row>
    <row r="166" spans="1:16" x14ac:dyDescent="0.3">
      <c r="A166" s="25" t="s">
        <v>240</v>
      </c>
      <c r="B166" s="30">
        <v>19751.38</v>
      </c>
      <c r="C166" s="30">
        <v>4968</v>
      </c>
      <c r="D166" s="30">
        <v>191.27</v>
      </c>
      <c r="E166" s="30">
        <v>6762.51</v>
      </c>
      <c r="F166" s="30">
        <v>0.27</v>
      </c>
      <c r="G166" s="30">
        <v>492.01</v>
      </c>
      <c r="H166" s="30">
        <v>24496.46</v>
      </c>
      <c r="I166" s="30">
        <v>177.19</v>
      </c>
      <c r="J166" s="30">
        <v>1583.6</v>
      </c>
      <c r="K166" s="30">
        <v>655.15</v>
      </c>
      <c r="L166" s="30">
        <v>253.66</v>
      </c>
      <c r="M166" s="30">
        <v>4.41</v>
      </c>
      <c r="N166" s="30">
        <v>449.07</v>
      </c>
      <c r="O166" s="29"/>
      <c r="P166" s="30">
        <v>59784.98</v>
      </c>
    </row>
    <row r="167" spans="1:16" x14ac:dyDescent="0.3">
      <c r="A167" s="25" t="s">
        <v>241</v>
      </c>
      <c r="B167" s="30">
        <v>21132.17</v>
      </c>
      <c r="C167" s="30">
        <v>5438.52</v>
      </c>
      <c r="D167" s="30">
        <v>206.34</v>
      </c>
      <c r="E167" s="30">
        <v>7685.49</v>
      </c>
      <c r="F167" s="30">
        <v>0.34</v>
      </c>
      <c r="G167" s="30">
        <v>527.85</v>
      </c>
      <c r="H167" s="30">
        <v>25799.200000000001</v>
      </c>
      <c r="I167" s="30">
        <v>183.84</v>
      </c>
      <c r="J167" s="30">
        <v>1684.86</v>
      </c>
      <c r="K167" s="30">
        <v>809.78</v>
      </c>
      <c r="L167" s="30">
        <v>263.42</v>
      </c>
      <c r="M167" s="30">
        <v>5.32</v>
      </c>
      <c r="N167" s="30">
        <v>481.04</v>
      </c>
      <c r="O167" s="29"/>
      <c r="P167" s="30">
        <v>64218.16</v>
      </c>
    </row>
    <row r="168" spans="1:16" x14ac:dyDescent="0.3">
      <c r="A168" s="25" t="s">
        <v>242</v>
      </c>
      <c r="B168" s="30">
        <v>17159.349999999999</v>
      </c>
      <c r="C168" s="30">
        <v>4630.91</v>
      </c>
      <c r="D168" s="30">
        <v>175.17</v>
      </c>
      <c r="E168" s="30">
        <v>7395.87</v>
      </c>
      <c r="F168" s="30">
        <v>0.42</v>
      </c>
      <c r="G168" s="30">
        <v>490.12</v>
      </c>
      <c r="H168" s="30">
        <v>24288.85</v>
      </c>
      <c r="I168" s="30">
        <v>201.08</v>
      </c>
      <c r="J168" s="30">
        <v>1690.38</v>
      </c>
      <c r="K168" s="30">
        <v>799.05</v>
      </c>
      <c r="L168" s="30">
        <v>276.7</v>
      </c>
      <c r="M168" s="30">
        <v>6.27</v>
      </c>
      <c r="N168" s="30">
        <v>481.73</v>
      </c>
      <c r="O168" s="29"/>
      <c r="P168" s="30">
        <v>57595.9</v>
      </c>
    </row>
    <row r="169" spans="1:16" x14ac:dyDescent="0.3">
      <c r="A169" s="25" t="s">
        <v>243</v>
      </c>
      <c r="B169" s="30">
        <v>15213.61</v>
      </c>
      <c r="C169" s="30">
        <v>4289.83</v>
      </c>
      <c r="D169" s="30">
        <v>160.09</v>
      </c>
      <c r="E169" s="30">
        <v>7380.11</v>
      </c>
      <c r="F169" s="30">
        <v>0.5</v>
      </c>
      <c r="G169" s="30">
        <v>449.3</v>
      </c>
      <c r="H169" s="30">
        <v>23612.79</v>
      </c>
      <c r="I169" s="30">
        <v>242.43</v>
      </c>
      <c r="J169" s="30">
        <v>1726.41</v>
      </c>
      <c r="K169" s="30">
        <v>818.97</v>
      </c>
      <c r="L169" s="30">
        <v>298.95</v>
      </c>
      <c r="M169" s="30">
        <v>7.27</v>
      </c>
      <c r="N169" s="30">
        <v>505.31</v>
      </c>
      <c r="O169" s="29"/>
      <c r="P169" s="30">
        <v>54705.57</v>
      </c>
    </row>
    <row r="170" spans="1:16" x14ac:dyDescent="0.3">
      <c r="A170" s="25" t="s">
        <v>244</v>
      </c>
      <c r="B170" s="30">
        <v>18226.810000000001</v>
      </c>
      <c r="C170" s="30">
        <v>5121.63</v>
      </c>
      <c r="D170" s="30">
        <v>188.56</v>
      </c>
      <c r="E170" s="30">
        <v>8329.4699999999993</v>
      </c>
      <c r="F170" s="30">
        <v>0.62</v>
      </c>
      <c r="G170" s="30">
        <v>469.63</v>
      </c>
      <c r="H170" s="30">
        <v>26319.34</v>
      </c>
      <c r="I170" s="30">
        <v>311.44</v>
      </c>
      <c r="J170" s="30">
        <v>1943.54</v>
      </c>
      <c r="K170" s="30">
        <v>948.45</v>
      </c>
      <c r="L170" s="30">
        <v>356.9</v>
      </c>
      <c r="M170" s="30">
        <v>9.15</v>
      </c>
      <c r="N170" s="30">
        <v>596.55999999999995</v>
      </c>
      <c r="O170" s="29"/>
      <c r="P170" s="30">
        <v>62822.09</v>
      </c>
    </row>
    <row r="171" spans="1:16" x14ac:dyDescent="0.3">
      <c r="A171" s="25" t="s">
        <v>245</v>
      </c>
      <c r="B171" s="30">
        <v>12393.52</v>
      </c>
      <c r="C171" s="30">
        <v>3634.42</v>
      </c>
      <c r="D171" s="30">
        <v>144.25</v>
      </c>
      <c r="E171" s="30">
        <v>7041.41</v>
      </c>
      <c r="F171" s="30">
        <v>0.65</v>
      </c>
      <c r="G171" s="30">
        <v>374.59</v>
      </c>
      <c r="H171" s="30">
        <v>21359.74</v>
      </c>
      <c r="I171" s="30">
        <v>314.94</v>
      </c>
      <c r="J171" s="30">
        <v>1805.43</v>
      </c>
      <c r="K171" s="30">
        <v>835.72</v>
      </c>
      <c r="L171" s="30">
        <v>346.72</v>
      </c>
      <c r="M171" s="30">
        <v>9.64</v>
      </c>
      <c r="N171" s="30">
        <v>539.9</v>
      </c>
      <c r="O171" s="29"/>
      <c r="P171" s="30">
        <v>48800.93</v>
      </c>
    </row>
    <row r="172" spans="1:16" x14ac:dyDescent="0.3">
      <c r="A172" s="25" t="s">
        <v>246</v>
      </c>
      <c r="B172" s="30">
        <v>13857.41</v>
      </c>
      <c r="C172" s="30">
        <v>3801.8</v>
      </c>
      <c r="D172" s="30">
        <v>163.9</v>
      </c>
      <c r="E172" s="30">
        <v>6909.57</v>
      </c>
      <c r="F172" s="30">
        <v>0.76</v>
      </c>
      <c r="G172" s="30">
        <v>391.98</v>
      </c>
      <c r="H172" s="30">
        <v>20551.16</v>
      </c>
      <c r="I172" s="30">
        <v>321.62</v>
      </c>
      <c r="J172" s="30">
        <v>1888.46</v>
      </c>
      <c r="K172" s="30">
        <v>815.41</v>
      </c>
      <c r="L172" s="30">
        <v>360.84</v>
      </c>
      <c r="M172" s="30">
        <v>11.31</v>
      </c>
      <c r="N172" s="30">
        <v>548.51</v>
      </c>
      <c r="O172" s="29"/>
      <c r="P172" s="30">
        <v>49622.720000000001</v>
      </c>
    </row>
    <row r="173" spans="1:16" x14ac:dyDescent="0.3">
      <c r="A173" s="25" t="s">
        <v>247</v>
      </c>
      <c r="B173" s="30">
        <v>14695.48</v>
      </c>
      <c r="C173" s="30">
        <v>3738.18</v>
      </c>
      <c r="D173" s="30">
        <v>177.15</v>
      </c>
      <c r="E173" s="30">
        <v>6116.55</v>
      </c>
      <c r="F173" s="30">
        <v>0.82</v>
      </c>
      <c r="G173" s="30">
        <v>407.93</v>
      </c>
      <c r="H173" s="30">
        <v>17962.759999999998</v>
      </c>
      <c r="I173" s="30">
        <v>279.77</v>
      </c>
      <c r="J173" s="30">
        <v>1852.14</v>
      </c>
      <c r="K173" s="30">
        <v>713.36</v>
      </c>
      <c r="L173" s="30">
        <v>336.98</v>
      </c>
      <c r="M173" s="30">
        <v>12.15</v>
      </c>
      <c r="N173" s="30">
        <v>501.77</v>
      </c>
      <c r="O173" s="29"/>
      <c r="P173" s="30">
        <v>46795.06</v>
      </c>
    </row>
    <row r="174" spans="1:16" x14ac:dyDescent="0.3">
      <c r="A174" s="25" t="s">
        <v>248</v>
      </c>
      <c r="B174" s="30">
        <v>18199.919999999998</v>
      </c>
      <c r="C174" s="30">
        <v>4379.7700000000004</v>
      </c>
      <c r="D174" s="30">
        <v>214.49</v>
      </c>
      <c r="E174" s="30">
        <v>6043.45</v>
      </c>
      <c r="F174" s="30">
        <v>0.94</v>
      </c>
      <c r="G174" s="30">
        <v>473.74</v>
      </c>
      <c r="H174" s="30">
        <v>17450.490000000002</v>
      </c>
      <c r="I174" s="30">
        <v>242.73</v>
      </c>
      <c r="J174" s="30">
        <v>1952.25</v>
      </c>
      <c r="K174" s="30">
        <v>696.4</v>
      </c>
      <c r="L174" s="30">
        <v>328.63</v>
      </c>
      <c r="M174" s="30">
        <v>13.85</v>
      </c>
      <c r="N174" s="30">
        <v>498.98</v>
      </c>
      <c r="O174" s="29"/>
      <c r="P174" s="30">
        <v>50495.64</v>
      </c>
    </row>
    <row r="175" spans="1:16" x14ac:dyDescent="0.3">
      <c r="A175" s="25" t="s">
        <v>249</v>
      </c>
      <c r="B175" s="30">
        <v>15590.88</v>
      </c>
      <c r="C175" s="30">
        <v>3565.86</v>
      </c>
      <c r="D175" s="30">
        <v>194.51</v>
      </c>
      <c r="E175" s="30">
        <v>4867.3</v>
      </c>
      <c r="F175" s="30">
        <v>0.98</v>
      </c>
      <c r="G175" s="30">
        <v>457.8</v>
      </c>
      <c r="H175" s="30">
        <v>13113.42</v>
      </c>
      <c r="I175" s="30">
        <v>175.47</v>
      </c>
      <c r="J175" s="30">
        <v>1822.37</v>
      </c>
      <c r="K175" s="30">
        <v>541.04999999999995</v>
      </c>
      <c r="L175" s="30">
        <v>302.02</v>
      </c>
      <c r="M175" s="30">
        <v>14.28</v>
      </c>
      <c r="N175" s="30">
        <v>417.63</v>
      </c>
      <c r="O175" s="29"/>
      <c r="P175" s="30">
        <v>41063.56</v>
      </c>
    </row>
    <row r="176" spans="1:16" x14ac:dyDescent="0.3">
      <c r="A176" s="25" t="s">
        <v>250</v>
      </c>
      <c r="B176" s="30">
        <v>15196.02</v>
      </c>
      <c r="C176" s="30">
        <v>3408.23</v>
      </c>
      <c r="D176" s="30">
        <v>192.8</v>
      </c>
      <c r="E176" s="30">
        <v>4392.62</v>
      </c>
      <c r="F176" s="30">
        <v>1.04</v>
      </c>
      <c r="G176" s="30">
        <v>450.28</v>
      </c>
      <c r="H176" s="30">
        <v>10537.74</v>
      </c>
      <c r="I176" s="30">
        <v>129.46</v>
      </c>
      <c r="J176" s="30">
        <v>1749.61</v>
      </c>
      <c r="K176" s="30">
        <v>488.37</v>
      </c>
      <c r="L176" s="30">
        <v>275.16000000000003</v>
      </c>
      <c r="M176" s="30">
        <v>15.16</v>
      </c>
      <c r="N176" s="30">
        <v>387.6</v>
      </c>
      <c r="O176" s="29"/>
      <c r="P176" s="30">
        <v>37224.089999999997</v>
      </c>
    </row>
    <row r="177" spans="1:16" x14ac:dyDescent="0.3">
      <c r="A177" s="25" t="s">
        <v>251</v>
      </c>
      <c r="B177" s="30">
        <v>14260.27</v>
      </c>
      <c r="C177" s="30">
        <v>3251.53</v>
      </c>
      <c r="D177" s="30">
        <v>178.75</v>
      </c>
      <c r="E177" s="30">
        <v>4032.79</v>
      </c>
      <c r="F177" s="30">
        <v>1.04</v>
      </c>
      <c r="G177" s="30">
        <v>404.67</v>
      </c>
      <c r="H177" s="30">
        <v>8431.94</v>
      </c>
      <c r="I177" s="30">
        <v>100.68</v>
      </c>
      <c r="J177" s="30">
        <v>1575.58</v>
      </c>
      <c r="K177" s="30">
        <v>479</v>
      </c>
      <c r="L177" s="30">
        <v>244.65</v>
      </c>
      <c r="M177" s="30">
        <v>15.2</v>
      </c>
      <c r="N177" s="30">
        <v>368.17</v>
      </c>
      <c r="O177" s="29"/>
      <c r="P177" s="30">
        <v>33344.269999999997</v>
      </c>
    </row>
    <row r="178" spans="1:16" x14ac:dyDescent="0.3">
      <c r="A178" s="25" t="s">
        <v>252</v>
      </c>
      <c r="B178" s="30">
        <v>18349.939999999999</v>
      </c>
      <c r="C178" s="30">
        <v>4503.8</v>
      </c>
      <c r="D178" s="30">
        <v>207.79</v>
      </c>
      <c r="E178" s="30">
        <v>4951.25</v>
      </c>
      <c r="F178" s="30">
        <v>1.17</v>
      </c>
      <c r="G178" s="30">
        <v>433.92</v>
      </c>
      <c r="H178" s="30">
        <v>10679.04</v>
      </c>
      <c r="I178" s="30">
        <v>117.34</v>
      </c>
      <c r="J178" s="30">
        <v>1655.66</v>
      </c>
      <c r="K178" s="30">
        <v>673.45</v>
      </c>
      <c r="L178" s="30">
        <v>259.62</v>
      </c>
      <c r="M178" s="30">
        <v>17.37</v>
      </c>
      <c r="N178" s="30">
        <v>454.87</v>
      </c>
      <c r="O178" s="29"/>
      <c r="P178" s="30">
        <v>42305.24</v>
      </c>
    </row>
    <row r="179" spans="1:16" x14ac:dyDescent="0.3">
      <c r="A179" s="25" t="s">
        <v>253</v>
      </c>
      <c r="B179" s="30">
        <v>17301.900000000001</v>
      </c>
      <c r="C179" s="30">
        <v>4409.93</v>
      </c>
      <c r="D179" s="30">
        <v>194.43</v>
      </c>
      <c r="E179" s="30">
        <v>4556.3900000000003</v>
      </c>
      <c r="F179" s="30">
        <v>1.24</v>
      </c>
      <c r="G179" s="30">
        <v>404.22</v>
      </c>
      <c r="H179" s="30">
        <v>9434.23</v>
      </c>
      <c r="I179" s="30">
        <v>124.22</v>
      </c>
      <c r="J179" s="30">
        <v>1568.3</v>
      </c>
      <c r="K179" s="30">
        <v>688.9</v>
      </c>
      <c r="L179" s="30">
        <v>252.82</v>
      </c>
      <c r="M179" s="30">
        <v>18.34</v>
      </c>
      <c r="N179" s="30">
        <v>453.04</v>
      </c>
      <c r="O179" s="29"/>
      <c r="P179" s="30">
        <v>39407.96</v>
      </c>
    </row>
    <row r="180" spans="1:16" x14ac:dyDescent="0.3">
      <c r="A180" s="25" t="s">
        <v>254</v>
      </c>
      <c r="B180" s="30">
        <v>16424.75</v>
      </c>
      <c r="C180" s="30">
        <v>4416.66</v>
      </c>
      <c r="D180" s="30">
        <v>183.82</v>
      </c>
      <c r="E180" s="30">
        <v>4012.49</v>
      </c>
      <c r="F180" s="30">
        <v>1.36</v>
      </c>
      <c r="G180" s="30">
        <v>393.44</v>
      </c>
      <c r="H180" s="30">
        <v>8646.4500000000007</v>
      </c>
      <c r="I180" s="30">
        <v>143.91</v>
      </c>
      <c r="J180" s="30">
        <v>1514.35</v>
      </c>
      <c r="K180" s="30">
        <v>685.65</v>
      </c>
      <c r="L180" s="30">
        <v>252.34</v>
      </c>
      <c r="M180" s="30">
        <v>20.11</v>
      </c>
      <c r="N180" s="30">
        <v>440.8</v>
      </c>
      <c r="O180" s="29"/>
      <c r="P180" s="30">
        <v>37136.14</v>
      </c>
    </row>
    <row r="181" spans="1:16" x14ac:dyDescent="0.3">
      <c r="A181" s="25" t="s">
        <v>255</v>
      </c>
      <c r="B181" s="30">
        <v>16381.18</v>
      </c>
      <c r="C181" s="30">
        <v>4649.51</v>
      </c>
      <c r="D181" s="30">
        <v>180.12</v>
      </c>
      <c r="E181" s="30">
        <v>3486.75</v>
      </c>
      <c r="F181" s="30">
        <v>1.51</v>
      </c>
      <c r="G181" s="30">
        <v>404.48</v>
      </c>
      <c r="H181" s="30">
        <v>8796.7199999999993</v>
      </c>
      <c r="I181" s="30">
        <v>171.16</v>
      </c>
      <c r="J181" s="30">
        <v>1507.23</v>
      </c>
      <c r="K181" s="30">
        <v>682.77</v>
      </c>
      <c r="L181" s="30">
        <v>258.73</v>
      </c>
      <c r="M181" s="30">
        <v>22.04</v>
      </c>
      <c r="N181" s="30">
        <v>427.43</v>
      </c>
      <c r="O181" s="29"/>
      <c r="P181" s="30">
        <v>36969.620000000003</v>
      </c>
    </row>
    <row r="182" spans="1:16" x14ac:dyDescent="0.3">
      <c r="A182" s="25" t="s">
        <v>256</v>
      </c>
      <c r="B182" s="30">
        <v>21027.25</v>
      </c>
      <c r="C182" s="30">
        <v>6223.33</v>
      </c>
      <c r="D182" s="30">
        <v>218.07</v>
      </c>
      <c r="E182" s="30">
        <v>4139.2299999999996</v>
      </c>
      <c r="F182" s="30">
        <v>1.89</v>
      </c>
      <c r="G182" s="30">
        <v>493.54</v>
      </c>
      <c r="H182" s="30">
        <v>12532.48</v>
      </c>
      <c r="I182" s="30">
        <v>224.66</v>
      </c>
      <c r="J182" s="30">
        <v>1771.95</v>
      </c>
      <c r="K182" s="30">
        <v>861.51</v>
      </c>
      <c r="L182" s="30">
        <v>312.14999999999998</v>
      </c>
      <c r="M182" s="30">
        <v>27.32</v>
      </c>
      <c r="N182" s="30">
        <v>510.19</v>
      </c>
      <c r="O182" s="29"/>
      <c r="P182" s="30">
        <v>48343.58</v>
      </c>
    </row>
    <row r="183" spans="1:16" x14ac:dyDescent="0.3">
      <c r="A183" s="25" t="s">
        <v>257</v>
      </c>
      <c r="B183" s="30">
        <v>20000.77</v>
      </c>
      <c r="C183" s="30">
        <v>6111.5</v>
      </c>
      <c r="D183" s="30">
        <v>207.93</v>
      </c>
      <c r="E183" s="30">
        <v>3749.22</v>
      </c>
      <c r="F183" s="30">
        <v>2.17</v>
      </c>
      <c r="G183" s="30">
        <v>492.54</v>
      </c>
      <c r="H183" s="30">
        <v>12331.47</v>
      </c>
      <c r="I183" s="30">
        <v>246.25</v>
      </c>
      <c r="J183" s="30">
        <v>1789.64</v>
      </c>
      <c r="K183" s="30">
        <v>827.82</v>
      </c>
      <c r="L183" s="30">
        <v>324.81</v>
      </c>
      <c r="M183" s="30">
        <v>30.18</v>
      </c>
      <c r="N183" s="30">
        <v>495.84</v>
      </c>
      <c r="O183" s="29"/>
      <c r="P183" s="30">
        <v>46610.14</v>
      </c>
    </row>
    <row r="184" spans="1:16" x14ac:dyDescent="0.3">
      <c r="A184" s="25" t="s">
        <v>258</v>
      </c>
      <c r="B184" s="30">
        <v>20531.46</v>
      </c>
      <c r="C184" s="30">
        <v>6355.89</v>
      </c>
      <c r="D184" s="30">
        <v>210.12</v>
      </c>
      <c r="E184" s="30">
        <v>4113.8999999999996</v>
      </c>
      <c r="F184" s="30">
        <v>2.57</v>
      </c>
      <c r="G184" s="30">
        <v>493.62</v>
      </c>
      <c r="H184" s="30">
        <v>13543.06</v>
      </c>
      <c r="I184" s="30">
        <v>267.33</v>
      </c>
      <c r="J184" s="30">
        <v>1887.19</v>
      </c>
      <c r="K184" s="30">
        <v>886.73</v>
      </c>
      <c r="L184" s="30">
        <v>349.32</v>
      </c>
      <c r="M184" s="30">
        <v>35.08</v>
      </c>
      <c r="N184" s="30">
        <v>537.97</v>
      </c>
      <c r="O184" s="29"/>
      <c r="P184" s="30">
        <v>49214.23</v>
      </c>
    </row>
    <row r="185" spans="1:16" x14ac:dyDescent="0.3">
      <c r="A185" s="25" t="s">
        <v>259</v>
      </c>
      <c r="B185" s="30">
        <v>19716.97</v>
      </c>
      <c r="C185" s="30">
        <v>6119.42</v>
      </c>
      <c r="D185" s="30">
        <v>199.98</v>
      </c>
      <c r="E185" s="30">
        <v>4575.49</v>
      </c>
      <c r="F185" s="30">
        <v>2.92</v>
      </c>
      <c r="G185" s="30">
        <v>452.99</v>
      </c>
      <c r="H185" s="30">
        <v>13938.87</v>
      </c>
      <c r="I185" s="30">
        <v>267.95999999999998</v>
      </c>
      <c r="J185" s="30">
        <v>1899.37</v>
      </c>
      <c r="K185" s="30">
        <v>916.72</v>
      </c>
      <c r="L185" s="30">
        <v>355.58</v>
      </c>
      <c r="M185" s="30">
        <v>38.74</v>
      </c>
      <c r="N185" s="30">
        <v>572.09</v>
      </c>
      <c r="O185" s="29"/>
      <c r="P185" s="30">
        <v>49057.1</v>
      </c>
    </row>
    <row r="186" spans="1:16" x14ac:dyDescent="0.3">
      <c r="A186" s="25" t="s">
        <v>260</v>
      </c>
      <c r="B186" s="30">
        <v>21940.77</v>
      </c>
      <c r="C186" s="30">
        <v>6772.31</v>
      </c>
      <c r="D186" s="30">
        <v>217.03</v>
      </c>
      <c r="E186" s="30">
        <v>5862.37</v>
      </c>
      <c r="F186" s="30">
        <v>3.53</v>
      </c>
      <c r="G186" s="30">
        <v>459.09</v>
      </c>
      <c r="H186" s="30">
        <v>16718.04</v>
      </c>
      <c r="I186" s="30">
        <v>280.54000000000002</v>
      </c>
      <c r="J186" s="30">
        <v>2095.4899999999998</v>
      </c>
      <c r="K186" s="30">
        <v>1098.58</v>
      </c>
      <c r="L186" s="30">
        <v>386.62</v>
      </c>
      <c r="M186" s="30">
        <v>45.73</v>
      </c>
      <c r="N186" s="30">
        <v>683.03</v>
      </c>
      <c r="O186" s="29"/>
      <c r="P186" s="30">
        <v>56563.14</v>
      </c>
    </row>
    <row r="187" spans="1:16" x14ac:dyDescent="0.3">
      <c r="A187" s="25" t="s">
        <v>261</v>
      </c>
      <c r="B187" s="30">
        <v>21132.63</v>
      </c>
      <c r="C187" s="30">
        <v>6510.04</v>
      </c>
      <c r="D187" s="30">
        <v>210.53</v>
      </c>
      <c r="E187" s="30">
        <v>6290.99</v>
      </c>
      <c r="F187" s="30">
        <v>4.04</v>
      </c>
      <c r="G187" s="30">
        <v>354.35</v>
      </c>
      <c r="H187" s="30">
        <v>17222.59</v>
      </c>
      <c r="I187" s="30">
        <v>271.58</v>
      </c>
      <c r="J187" s="30">
        <v>2145.71</v>
      </c>
      <c r="K187" s="30">
        <v>1145.68</v>
      </c>
      <c r="L187" s="30">
        <v>393.61</v>
      </c>
      <c r="M187" s="30">
        <v>49.39</v>
      </c>
      <c r="N187" s="30">
        <v>726.51</v>
      </c>
      <c r="O187" s="29"/>
      <c r="P187" s="30">
        <v>56457.65</v>
      </c>
    </row>
    <row r="188" spans="1:16" x14ac:dyDescent="0.3">
      <c r="A188" s="25" t="s">
        <v>262</v>
      </c>
      <c r="B188" s="30">
        <v>19911.8</v>
      </c>
      <c r="C188" s="30">
        <v>6155.81</v>
      </c>
      <c r="D188" s="30">
        <v>203.15</v>
      </c>
      <c r="E188" s="30">
        <v>6369.67</v>
      </c>
      <c r="F188" s="30">
        <v>4.58</v>
      </c>
      <c r="G188" s="30">
        <v>431</v>
      </c>
      <c r="H188" s="30">
        <v>17947.21</v>
      </c>
      <c r="I188" s="30">
        <v>255.65</v>
      </c>
      <c r="J188" s="30">
        <v>2192.8000000000002</v>
      </c>
      <c r="K188" s="30">
        <v>1166.33</v>
      </c>
      <c r="L188" s="30">
        <v>385.61</v>
      </c>
      <c r="M188" s="30">
        <v>56.43</v>
      </c>
      <c r="N188" s="30">
        <v>747.22</v>
      </c>
      <c r="O188" s="29"/>
      <c r="P188" s="30">
        <v>55827.26</v>
      </c>
    </row>
    <row r="189" spans="1:16" x14ac:dyDescent="0.3">
      <c r="A189" s="25" t="s">
        <v>263</v>
      </c>
      <c r="B189" s="30">
        <v>19337.52</v>
      </c>
      <c r="C189" s="30">
        <v>6052.44</v>
      </c>
      <c r="D189" s="30">
        <v>201.75</v>
      </c>
      <c r="E189" s="30">
        <v>6286.55</v>
      </c>
      <c r="F189" s="30">
        <v>4.96</v>
      </c>
      <c r="G189" s="30">
        <v>460.52</v>
      </c>
      <c r="H189" s="30">
        <v>18837.14</v>
      </c>
      <c r="I189" s="30">
        <v>235.98</v>
      </c>
      <c r="J189" s="30">
        <v>2257.21</v>
      </c>
      <c r="K189" s="30">
        <v>1197.3599999999999</v>
      </c>
      <c r="L189" s="30">
        <v>376.76</v>
      </c>
      <c r="M189" s="30">
        <v>61.05</v>
      </c>
      <c r="N189" s="30">
        <v>754.28</v>
      </c>
      <c r="O189" s="29"/>
      <c r="P189" s="30">
        <v>56063.519999999997</v>
      </c>
    </row>
    <row r="190" spans="1:16" x14ac:dyDescent="0.3">
      <c r="A190" s="25" t="s">
        <v>264</v>
      </c>
      <c r="B190" s="30">
        <v>21247.54</v>
      </c>
      <c r="C190" s="30">
        <v>6746.01</v>
      </c>
      <c r="D190" s="30">
        <v>221.28</v>
      </c>
      <c r="E190" s="30">
        <v>6911.2</v>
      </c>
      <c r="F190" s="30">
        <v>5.57</v>
      </c>
      <c r="G190" s="30">
        <v>542.59</v>
      </c>
      <c r="H190" s="30">
        <v>21800.639999999999</v>
      </c>
      <c r="I190" s="30">
        <v>235.49</v>
      </c>
      <c r="J190" s="30">
        <v>2512.36</v>
      </c>
      <c r="K190" s="30">
        <v>1341.59</v>
      </c>
      <c r="L190" s="30">
        <v>404.49</v>
      </c>
      <c r="M190" s="30">
        <v>69.599999999999994</v>
      </c>
      <c r="N190" s="30">
        <v>815.31</v>
      </c>
      <c r="O190" s="29"/>
      <c r="P190" s="30">
        <v>62853.68</v>
      </c>
    </row>
    <row r="191" spans="1:16" x14ac:dyDescent="0.3">
      <c r="A191" s="25" t="s">
        <v>265</v>
      </c>
      <c r="B191" s="30">
        <v>18968.79</v>
      </c>
      <c r="C191" s="30">
        <v>6042.32</v>
      </c>
      <c r="D191" s="30">
        <v>204.44</v>
      </c>
      <c r="E191" s="30">
        <v>6814.92</v>
      </c>
      <c r="F191" s="30">
        <v>5.79</v>
      </c>
      <c r="G191" s="30">
        <v>563.54</v>
      </c>
      <c r="H191" s="30">
        <v>21728.91</v>
      </c>
      <c r="I191" s="30">
        <v>227.68</v>
      </c>
      <c r="J191" s="30">
        <v>2596.2600000000002</v>
      </c>
      <c r="K191" s="30">
        <v>1296.51</v>
      </c>
      <c r="L191" s="30">
        <v>415.99</v>
      </c>
      <c r="M191" s="30">
        <v>75.489999999999995</v>
      </c>
      <c r="N191" s="30">
        <v>791.06</v>
      </c>
      <c r="O191" s="29"/>
      <c r="P191" s="30">
        <v>59731.71</v>
      </c>
    </row>
    <row r="192" spans="1:16" x14ac:dyDescent="0.3">
      <c r="A192" s="25" t="s">
        <v>266</v>
      </c>
      <c r="B192" s="30">
        <v>18769.79</v>
      </c>
      <c r="C192" s="30">
        <v>6067.01</v>
      </c>
      <c r="D192" s="30">
        <v>200.71</v>
      </c>
      <c r="E192" s="30">
        <v>7659.29</v>
      </c>
      <c r="F192" s="30">
        <v>6.83</v>
      </c>
      <c r="G192" s="30">
        <v>595.29999999999995</v>
      </c>
      <c r="H192" s="30">
        <v>23434</v>
      </c>
      <c r="I192" s="30">
        <v>244.19</v>
      </c>
      <c r="J192" s="30">
        <v>2832.97</v>
      </c>
      <c r="K192" s="30">
        <v>1345.3</v>
      </c>
      <c r="L192" s="30">
        <v>464.21</v>
      </c>
      <c r="M192" s="30">
        <v>86.15</v>
      </c>
      <c r="N192" s="30">
        <v>822.6</v>
      </c>
      <c r="O192" s="29"/>
      <c r="P192" s="30">
        <v>62528.34</v>
      </c>
    </row>
    <row r="193" spans="1:16" x14ac:dyDescent="0.3">
      <c r="A193" s="25" t="s">
        <v>267</v>
      </c>
      <c r="B193" s="30">
        <v>16293.23</v>
      </c>
      <c r="C193" s="30">
        <v>5232.45</v>
      </c>
      <c r="D193" s="30">
        <v>176.66</v>
      </c>
      <c r="E193" s="30">
        <v>8401.75</v>
      </c>
      <c r="F193" s="30">
        <v>8.01</v>
      </c>
      <c r="G193" s="30">
        <v>576.70000000000005</v>
      </c>
      <c r="H193" s="30">
        <v>23631.15</v>
      </c>
      <c r="I193" s="30">
        <v>268.19</v>
      </c>
      <c r="J193" s="30">
        <v>3014.95</v>
      </c>
      <c r="K193" s="30">
        <v>1301.3499999999999</v>
      </c>
      <c r="L193" s="30">
        <v>515.70000000000005</v>
      </c>
      <c r="M193" s="30">
        <v>98.32</v>
      </c>
      <c r="N193" s="30">
        <v>823.57</v>
      </c>
      <c r="O193" s="29"/>
      <c r="P193" s="30">
        <v>60342.02</v>
      </c>
    </row>
    <row r="194" spans="1:16" x14ac:dyDescent="0.3">
      <c r="A194" s="25" t="s">
        <v>268</v>
      </c>
      <c r="B194" s="30">
        <v>17677.740000000002</v>
      </c>
      <c r="C194" s="30">
        <v>5582.18</v>
      </c>
      <c r="D194" s="30">
        <v>181.72</v>
      </c>
      <c r="E194" s="30">
        <v>9725.39</v>
      </c>
      <c r="F194" s="30">
        <v>9.5</v>
      </c>
      <c r="G194" s="30">
        <v>574.89</v>
      </c>
      <c r="H194" s="30">
        <v>25398.37</v>
      </c>
      <c r="I194" s="30">
        <v>298.75</v>
      </c>
      <c r="J194" s="30">
        <v>3267.5</v>
      </c>
      <c r="K194" s="30">
        <v>1376.89</v>
      </c>
      <c r="L194" s="30">
        <v>578.05999999999995</v>
      </c>
      <c r="M194" s="30">
        <v>112.16</v>
      </c>
      <c r="N194" s="30">
        <v>876.69</v>
      </c>
      <c r="O194" s="29"/>
      <c r="P194" s="30">
        <v>65659.850000000006</v>
      </c>
    </row>
    <row r="195" spans="1:16" x14ac:dyDescent="0.3">
      <c r="A195" s="25" t="s">
        <v>269</v>
      </c>
      <c r="B195" s="30">
        <v>15176.52</v>
      </c>
      <c r="C195" s="30">
        <v>4681.18</v>
      </c>
      <c r="D195" s="30">
        <v>159.07</v>
      </c>
      <c r="E195" s="30">
        <v>9721.76</v>
      </c>
      <c r="F195" s="30">
        <v>10.75</v>
      </c>
      <c r="G195" s="30">
        <v>515.41</v>
      </c>
      <c r="H195" s="30">
        <v>23708.66</v>
      </c>
      <c r="I195" s="30">
        <v>308.37</v>
      </c>
      <c r="J195" s="30">
        <v>3281.1</v>
      </c>
      <c r="K195" s="30">
        <v>1296.1099999999999</v>
      </c>
      <c r="L195" s="30">
        <v>599.61</v>
      </c>
      <c r="M195" s="30">
        <v>121.23</v>
      </c>
      <c r="N195" s="30">
        <v>881.82</v>
      </c>
      <c r="O195" s="29"/>
      <c r="P195" s="30">
        <v>60461.59</v>
      </c>
    </row>
    <row r="196" spans="1:16" x14ac:dyDescent="0.3">
      <c r="A196" s="25" t="s">
        <v>270</v>
      </c>
      <c r="B196" s="30">
        <v>15214.02</v>
      </c>
      <c r="C196" s="30">
        <v>4562.4799999999996</v>
      </c>
      <c r="D196" s="30">
        <v>162.09</v>
      </c>
      <c r="E196" s="30">
        <v>9813.4500000000007</v>
      </c>
      <c r="F196" s="30">
        <v>12.32</v>
      </c>
      <c r="G196" s="30">
        <v>498.43</v>
      </c>
      <c r="H196" s="30">
        <v>23244.11</v>
      </c>
      <c r="I196" s="30">
        <v>316.08999999999997</v>
      </c>
      <c r="J196" s="30">
        <v>3400.39</v>
      </c>
      <c r="K196" s="30">
        <v>1265.6400000000001</v>
      </c>
      <c r="L196" s="30">
        <v>628.45000000000005</v>
      </c>
      <c r="M196" s="30">
        <v>132.21</v>
      </c>
      <c r="N196" s="30">
        <v>887.88</v>
      </c>
      <c r="O196" s="29"/>
      <c r="P196" s="30">
        <v>60137.56</v>
      </c>
    </row>
    <row r="197" spans="1:16" x14ac:dyDescent="0.3">
      <c r="A197" s="25" t="s">
        <v>271</v>
      </c>
      <c r="B197" s="30">
        <v>14241.44</v>
      </c>
      <c r="C197" s="30">
        <v>4174.7299999999996</v>
      </c>
      <c r="D197" s="30">
        <v>157.19</v>
      </c>
      <c r="E197" s="30">
        <v>8446.2999999999993</v>
      </c>
      <c r="F197" s="30">
        <v>12.32</v>
      </c>
      <c r="G197" s="30">
        <v>447.96</v>
      </c>
      <c r="H197" s="30">
        <v>20191.28</v>
      </c>
      <c r="I197" s="30">
        <v>280.83999999999997</v>
      </c>
      <c r="J197" s="30">
        <v>3171.59</v>
      </c>
      <c r="K197" s="30">
        <v>1131.3399999999999</v>
      </c>
      <c r="L197" s="30">
        <v>582.32000000000005</v>
      </c>
      <c r="M197" s="30">
        <v>127.35</v>
      </c>
      <c r="N197" s="30">
        <v>807.12</v>
      </c>
      <c r="O197" s="29"/>
      <c r="P197" s="30">
        <v>53771.77</v>
      </c>
    </row>
    <row r="198" spans="1:16" x14ac:dyDescent="0.3">
      <c r="A198" s="25" t="s">
        <v>272</v>
      </c>
      <c r="B198" s="30">
        <v>18562.11</v>
      </c>
      <c r="C198" s="30">
        <v>5526.84</v>
      </c>
      <c r="D198" s="30">
        <v>197.55</v>
      </c>
      <c r="E198" s="30">
        <v>8275.02</v>
      </c>
      <c r="F198" s="30">
        <v>12.96</v>
      </c>
      <c r="G198" s="30">
        <v>487.42</v>
      </c>
      <c r="H198" s="30">
        <v>21072.61</v>
      </c>
      <c r="I198" s="30">
        <v>268.74</v>
      </c>
      <c r="J198" s="30">
        <v>3336.28</v>
      </c>
      <c r="K198" s="30">
        <v>1253.02</v>
      </c>
      <c r="L198" s="30">
        <v>593.29999999999995</v>
      </c>
      <c r="M198" s="30">
        <v>132.27000000000001</v>
      </c>
      <c r="N198" s="30">
        <v>853.24</v>
      </c>
      <c r="O198" s="29"/>
      <c r="P198" s="30">
        <v>60571.37</v>
      </c>
    </row>
    <row r="199" spans="1:16" x14ac:dyDescent="0.3">
      <c r="A199" s="25" t="s">
        <v>273</v>
      </c>
      <c r="B199" s="30">
        <v>16713.2</v>
      </c>
      <c r="C199" s="30">
        <v>4962.76</v>
      </c>
      <c r="D199" s="30">
        <v>182.53</v>
      </c>
      <c r="E199" s="30">
        <v>6849.1</v>
      </c>
      <c r="F199" s="30">
        <v>12.32</v>
      </c>
      <c r="G199" s="30">
        <v>445.05</v>
      </c>
      <c r="H199" s="30">
        <v>18066.66</v>
      </c>
      <c r="I199" s="30">
        <v>232.58</v>
      </c>
      <c r="J199" s="30">
        <v>3146.88</v>
      </c>
      <c r="K199" s="30">
        <v>1148.4100000000001</v>
      </c>
      <c r="L199" s="30">
        <v>543.62</v>
      </c>
      <c r="M199" s="30">
        <v>125.35</v>
      </c>
      <c r="N199" s="30">
        <v>780.96</v>
      </c>
      <c r="O199" s="29"/>
      <c r="P199" s="30">
        <v>53209.42</v>
      </c>
    </row>
    <row r="200" spans="1:16" x14ac:dyDescent="0.3">
      <c r="A200" s="25" t="s">
        <v>274</v>
      </c>
      <c r="B200" s="30">
        <v>18413.490000000002</v>
      </c>
      <c r="C200" s="30">
        <v>5562.7</v>
      </c>
      <c r="D200" s="30">
        <v>198.32</v>
      </c>
      <c r="E200" s="30">
        <v>6149.32</v>
      </c>
      <c r="F200" s="30">
        <v>11.99</v>
      </c>
      <c r="G200" s="30">
        <v>424.75</v>
      </c>
      <c r="H200" s="30">
        <v>16945.87</v>
      </c>
      <c r="I200" s="30">
        <v>216.26</v>
      </c>
      <c r="J200" s="30">
        <v>3143.45</v>
      </c>
      <c r="K200" s="30">
        <v>1146.47</v>
      </c>
      <c r="L200" s="30">
        <v>519.36</v>
      </c>
      <c r="M200" s="30">
        <v>124.77</v>
      </c>
      <c r="N200" s="30">
        <v>762.96</v>
      </c>
      <c r="O200" s="29"/>
      <c r="P200" s="30">
        <v>53619.71</v>
      </c>
    </row>
    <row r="201" spans="1:16" x14ac:dyDescent="0.3">
      <c r="A201" s="25" t="s">
        <v>275</v>
      </c>
      <c r="B201" s="30">
        <v>19782.91</v>
      </c>
      <c r="C201" s="30">
        <v>6141.14</v>
      </c>
      <c r="D201" s="30">
        <v>206.14</v>
      </c>
      <c r="E201" s="30">
        <v>5684.76</v>
      </c>
      <c r="F201" s="30">
        <v>11.21</v>
      </c>
      <c r="G201" s="30">
        <v>382.3</v>
      </c>
      <c r="H201" s="30">
        <v>15524.77</v>
      </c>
      <c r="I201" s="30">
        <v>202.59</v>
      </c>
      <c r="J201" s="30">
        <v>3028.84</v>
      </c>
      <c r="K201" s="30">
        <v>1119.79</v>
      </c>
      <c r="L201" s="30">
        <v>476.98</v>
      </c>
      <c r="M201" s="30">
        <v>120.73</v>
      </c>
      <c r="N201" s="30">
        <v>722.86</v>
      </c>
      <c r="O201" s="29"/>
      <c r="P201" s="30">
        <v>53405.01</v>
      </c>
    </row>
    <row r="202" spans="1:16" x14ac:dyDescent="0.3">
      <c r="A202" s="25" t="s">
        <v>276</v>
      </c>
      <c r="B202" s="30">
        <v>23450.25</v>
      </c>
      <c r="C202" s="30">
        <v>7490.39</v>
      </c>
      <c r="D202" s="30">
        <v>233.76</v>
      </c>
      <c r="E202" s="30">
        <v>6177.53</v>
      </c>
      <c r="F202" s="30">
        <v>11.77</v>
      </c>
      <c r="G202" s="30">
        <v>386.55</v>
      </c>
      <c r="H202" s="30">
        <v>16368.83</v>
      </c>
      <c r="I202" s="30">
        <v>216.71</v>
      </c>
      <c r="J202" s="30">
        <v>3220.31</v>
      </c>
      <c r="K202" s="30">
        <v>1240.1600000000001</v>
      </c>
      <c r="L202" s="30">
        <v>487.93</v>
      </c>
      <c r="M202" s="30">
        <v>129.38999999999999</v>
      </c>
      <c r="N202" s="30">
        <v>767.29</v>
      </c>
      <c r="O202" s="29"/>
      <c r="P202" s="30">
        <v>60180.87</v>
      </c>
    </row>
    <row r="203" spans="1:16" x14ac:dyDescent="0.3">
      <c r="A203" s="25" t="s">
        <v>277</v>
      </c>
      <c r="B203" s="30">
        <v>21604.22</v>
      </c>
      <c r="C203" s="30">
        <v>7016.9</v>
      </c>
      <c r="D203" s="30">
        <v>215.48</v>
      </c>
      <c r="E203" s="30">
        <v>5607.43</v>
      </c>
      <c r="F203" s="30">
        <v>11.61</v>
      </c>
      <c r="G203" s="30">
        <v>324.37</v>
      </c>
      <c r="H203" s="30">
        <v>13749.78</v>
      </c>
      <c r="I203" s="30">
        <v>210.52</v>
      </c>
      <c r="J203" s="30">
        <v>3031.88</v>
      </c>
      <c r="K203" s="30">
        <v>1136.3800000000001</v>
      </c>
      <c r="L203" s="30">
        <v>453.74</v>
      </c>
      <c r="M203" s="30">
        <v>126.83</v>
      </c>
      <c r="N203" s="30">
        <v>705.38</v>
      </c>
      <c r="O203" s="29"/>
      <c r="P203" s="30">
        <v>54194.53</v>
      </c>
    </row>
    <row r="204" spans="1:16" x14ac:dyDescent="0.3">
      <c r="A204" s="25" t="s">
        <v>278</v>
      </c>
      <c r="B204" s="30">
        <v>22851.18</v>
      </c>
      <c r="C204" s="30">
        <v>7552.82</v>
      </c>
      <c r="D204" s="30">
        <v>225.96</v>
      </c>
      <c r="E204" s="30">
        <v>5994.1</v>
      </c>
      <c r="F204" s="30">
        <v>13.49</v>
      </c>
      <c r="G204" s="30">
        <v>336.81</v>
      </c>
      <c r="H204" s="30">
        <v>14062.22</v>
      </c>
      <c r="I204" s="30">
        <v>227.72</v>
      </c>
      <c r="J204" s="30">
        <v>3186.34</v>
      </c>
      <c r="K204" s="30">
        <v>1213.05</v>
      </c>
      <c r="L204" s="30">
        <v>481.2</v>
      </c>
      <c r="M204" s="30">
        <v>139.34</v>
      </c>
      <c r="N204" s="30">
        <v>745.42</v>
      </c>
      <c r="O204" s="29"/>
      <c r="P204" s="30">
        <v>57029.66</v>
      </c>
    </row>
    <row r="205" spans="1:16" x14ac:dyDescent="0.3">
      <c r="A205" s="25" t="s">
        <v>279</v>
      </c>
      <c r="B205" s="30">
        <v>22024.7</v>
      </c>
      <c r="C205" s="30">
        <v>7347.54</v>
      </c>
      <c r="D205" s="30">
        <v>218.25</v>
      </c>
      <c r="E205" s="30">
        <v>5983.06</v>
      </c>
      <c r="F205" s="30">
        <v>15.25</v>
      </c>
      <c r="G205" s="30">
        <v>343.77</v>
      </c>
      <c r="H205" s="30">
        <v>13623.74</v>
      </c>
      <c r="I205" s="30">
        <v>231.13</v>
      </c>
      <c r="J205" s="30">
        <v>3168.82</v>
      </c>
      <c r="K205" s="30">
        <v>1222.1099999999999</v>
      </c>
      <c r="L205" s="30">
        <v>491.18</v>
      </c>
      <c r="M205" s="30">
        <v>144.19</v>
      </c>
      <c r="N205" s="30">
        <v>751.15</v>
      </c>
      <c r="O205" s="29"/>
      <c r="P205" s="30">
        <v>55564.9</v>
      </c>
    </row>
    <row r="206" spans="1:16" x14ac:dyDescent="0.3">
      <c r="A206" s="25" t="s">
        <v>280</v>
      </c>
      <c r="B206" s="30">
        <v>24681.21</v>
      </c>
      <c r="C206" s="30">
        <v>8259.24</v>
      </c>
      <c r="D206" s="30">
        <v>239.82</v>
      </c>
      <c r="E206" s="30">
        <v>6982.59</v>
      </c>
      <c r="F206" s="30">
        <v>19.04</v>
      </c>
      <c r="G206" s="30">
        <v>423.99</v>
      </c>
      <c r="H206" s="30">
        <v>16395.990000000002</v>
      </c>
      <c r="I206" s="30">
        <v>259.58</v>
      </c>
      <c r="J206" s="30">
        <v>3572.48</v>
      </c>
      <c r="K206" s="30">
        <v>1462.74</v>
      </c>
      <c r="L206" s="30">
        <v>563.35</v>
      </c>
      <c r="M206" s="30">
        <v>164.27</v>
      </c>
      <c r="N206" s="30">
        <v>871.63</v>
      </c>
      <c r="O206" s="29"/>
      <c r="P206" s="30">
        <v>63895.93</v>
      </c>
    </row>
    <row r="207" spans="1:16" x14ac:dyDescent="0.3">
      <c r="A207" s="25" t="s">
        <v>281</v>
      </c>
      <c r="B207" s="30">
        <v>23176.17</v>
      </c>
      <c r="C207" s="30">
        <v>7720.9</v>
      </c>
      <c r="D207" s="30">
        <v>226.39</v>
      </c>
      <c r="E207" s="30">
        <v>6789.22</v>
      </c>
      <c r="F207" s="30">
        <v>21.52</v>
      </c>
      <c r="G207" s="30">
        <v>429.01</v>
      </c>
      <c r="H207" s="30">
        <v>16116.18</v>
      </c>
      <c r="I207" s="30">
        <v>261.83</v>
      </c>
      <c r="J207" s="30">
        <v>3576.75</v>
      </c>
      <c r="K207" s="30">
        <v>1438.64</v>
      </c>
      <c r="L207" s="30">
        <v>576.05999999999995</v>
      </c>
      <c r="M207" s="30">
        <v>170.67</v>
      </c>
      <c r="N207" s="30">
        <v>882.07</v>
      </c>
      <c r="O207" s="29"/>
      <c r="P207" s="30">
        <v>61385.41</v>
      </c>
    </row>
    <row r="208" spans="1:16" x14ac:dyDescent="0.3">
      <c r="A208" s="25" t="s">
        <v>282</v>
      </c>
      <c r="B208" s="30">
        <v>22836.18</v>
      </c>
      <c r="C208" s="30">
        <v>7501.72</v>
      </c>
      <c r="D208" s="30">
        <v>221.23</v>
      </c>
      <c r="E208" s="30">
        <v>6786.98</v>
      </c>
      <c r="F208" s="30">
        <v>24.09</v>
      </c>
      <c r="G208" s="30">
        <v>437.26</v>
      </c>
      <c r="H208" s="30">
        <v>16744.62</v>
      </c>
      <c r="I208" s="30">
        <v>268.25</v>
      </c>
      <c r="J208" s="30">
        <v>3655.48</v>
      </c>
      <c r="K208" s="30">
        <v>1503.91</v>
      </c>
      <c r="L208" s="30">
        <v>593.07000000000005</v>
      </c>
      <c r="M208" s="30">
        <v>179.69</v>
      </c>
      <c r="N208" s="30">
        <v>910.48</v>
      </c>
      <c r="O208" s="29"/>
      <c r="P208" s="30">
        <v>61662.97</v>
      </c>
    </row>
    <row r="209" spans="1:16" x14ac:dyDescent="0.3">
      <c r="A209" s="25" t="s">
        <v>283</v>
      </c>
      <c r="B209" s="30">
        <v>22784.81</v>
      </c>
      <c r="C209" s="30">
        <v>7374.37</v>
      </c>
      <c r="D209" s="30">
        <v>216.13</v>
      </c>
      <c r="E209" s="30">
        <v>6717.61</v>
      </c>
      <c r="F209" s="30">
        <v>25.5</v>
      </c>
      <c r="G209" s="30">
        <v>430.71</v>
      </c>
      <c r="H209" s="30">
        <v>17436.849999999999</v>
      </c>
      <c r="I209" s="30">
        <v>270.51</v>
      </c>
      <c r="J209" s="30">
        <v>3678.41</v>
      </c>
      <c r="K209" s="30">
        <v>1573.67</v>
      </c>
      <c r="L209" s="30">
        <v>594.70000000000005</v>
      </c>
      <c r="M209" s="30">
        <v>184.36</v>
      </c>
      <c r="N209" s="30">
        <v>921.63</v>
      </c>
      <c r="O209" s="29"/>
      <c r="P209" s="30">
        <v>62209.27</v>
      </c>
    </row>
    <row r="210" spans="1:16" x14ac:dyDescent="0.3">
      <c r="A210" s="25" t="s">
        <v>284</v>
      </c>
      <c r="B210" s="30">
        <v>25765.9</v>
      </c>
      <c r="C210" s="30">
        <v>8298.39</v>
      </c>
      <c r="D210" s="30">
        <v>236.24</v>
      </c>
      <c r="E210" s="30">
        <v>7352.68</v>
      </c>
      <c r="F210" s="30">
        <v>27.85</v>
      </c>
      <c r="G210" s="30">
        <v>472.01</v>
      </c>
      <c r="H210" s="30">
        <v>20336.27</v>
      </c>
      <c r="I210" s="30">
        <v>293.54000000000002</v>
      </c>
      <c r="J210" s="30">
        <v>4016.51</v>
      </c>
      <c r="K210" s="30">
        <v>1839.9</v>
      </c>
      <c r="L210" s="30">
        <v>640.45000000000005</v>
      </c>
      <c r="M210" s="30">
        <v>200.3</v>
      </c>
      <c r="N210" s="30">
        <v>1010.33</v>
      </c>
      <c r="O210" s="29"/>
      <c r="P210" s="30">
        <v>70490.38</v>
      </c>
    </row>
    <row r="211" spans="1:16" x14ac:dyDescent="0.3">
      <c r="A211" s="25" t="s">
        <v>285</v>
      </c>
      <c r="B211" s="30">
        <v>24529.89</v>
      </c>
      <c r="C211" s="30">
        <v>7859.18</v>
      </c>
      <c r="D211" s="30">
        <v>226.39</v>
      </c>
      <c r="E211" s="30">
        <v>6396.8</v>
      </c>
      <c r="F211" s="30">
        <v>28.34</v>
      </c>
      <c r="G211" s="30">
        <v>436.12</v>
      </c>
      <c r="H211" s="30">
        <v>19148.72</v>
      </c>
      <c r="I211" s="30">
        <v>287.26</v>
      </c>
      <c r="J211" s="30">
        <v>3806.64</v>
      </c>
      <c r="K211" s="30">
        <v>1656.5</v>
      </c>
      <c r="L211" s="30">
        <v>615.65</v>
      </c>
      <c r="M211" s="30">
        <v>200.85</v>
      </c>
      <c r="N211" s="30">
        <v>943.67</v>
      </c>
      <c r="O211" s="29"/>
      <c r="P211" s="30">
        <v>66136.009999999995</v>
      </c>
    </row>
    <row r="212" spans="1:16" x14ac:dyDescent="0.3">
      <c r="A212" s="25" t="s">
        <v>286</v>
      </c>
      <c r="B212" s="30">
        <v>23398.92</v>
      </c>
      <c r="C212" s="30">
        <v>7584.93</v>
      </c>
      <c r="D212" s="30">
        <v>220.61</v>
      </c>
      <c r="E212" s="30">
        <v>6103.2</v>
      </c>
      <c r="F212" s="30">
        <v>30.03</v>
      </c>
      <c r="G212" s="30">
        <v>430.63</v>
      </c>
      <c r="H212" s="30">
        <v>18379.27</v>
      </c>
      <c r="I212" s="30">
        <v>298.61</v>
      </c>
      <c r="J212" s="30">
        <v>3794.86</v>
      </c>
      <c r="K212" s="30">
        <v>1661.09</v>
      </c>
      <c r="L212" s="30">
        <v>627.48</v>
      </c>
      <c r="M212" s="30">
        <v>211</v>
      </c>
      <c r="N212" s="30">
        <v>921.38</v>
      </c>
      <c r="O212" s="29"/>
      <c r="P212" s="30">
        <v>63662.01</v>
      </c>
    </row>
    <row r="213" spans="1:16" x14ac:dyDescent="0.3">
      <c r="A213" s="25" t="s">
        <v>287</v>
      </c>
      <c r="B213" s="30">
        <v>23724.79</v>
      </c>
      <c r="C213" s="30">
        <v>7970.04</v>
      </c>
      <c r="D213" s="30">
        <v>229.26</v>
      </c>
      <c r="E213" s="30">
        <v>6232.23</v>
      </c>
      <c r="F213" s="30">
        <v>33.049999999999997</v>
      </c>
      <c r="G213" s="30">
        <v>471.81</v>
      </c>
      <c r="H213" s="30">
        <v>18698.97</v>
      </c>
      <c r="I213" s="30">
        <v>316.32</v>
      </c>
      <c r="J213" s="30">
        <v>3942.12</v>
      </c>
      <c r="K213" s="30">
        <v>1758.21</v>
      </c>
      <c r="L213" s="30">
        <v>655.71</v>
      </c>
      <c r="M213" s="30">
        <v>225.36</v>
      </c>
      <c r="N213" s="30">
        <v>937.54</v>
      </c>
      <c r="O213" s="29"/>
      <c r="P213" s="30">
        <v>65195.43</v>
      </c>
    </row>
    <row r="214" spans="1:16" x14ac:dyDescent="0.3">
      <c r="A214" s="25" t="s">
        <v>288</v>
      </c>
      <c r="B214" s="30">
        <v>26742.67</v>
      </c>
      <c r="C214" s="30">
        <v>9316.6</v>
      </c>
      <c r="D214" s="30">
        <v>261.2</v>
      </c>
      <c r="E214" s="30">
        <v>7142.02</v>
      </c>
      <c r="F214" s="30">
        <v>39.4</v>
      </c>
      <c r="G214" s="30">
        <v>573.41999999999996</v>
      </c>
      <c r="H214" s="30">
        <v>21273.69</v>
      </c>
      <c r="I214" s="30">
        <v>354.49</v>
      </c>
      <c r="J214" s="30">
        <v>4470.1099999999997</v>
      </c>
      <c r="K214" s="30">
        <v>2052.67</v>
      </c>
      <c r="L214" s="30">
        <v>726.13</v>
      </c>
      <c r="M214" s="30">
        <v>258.39</v>
      </c>
      <c r="N214" s="30">
        <v>1047.3900000000001</v>
      </c>
      <c r="O214" s="29"/>
      <c r="P214" s="30">
        <v>74258.179999999993</v>
      </c>
    </row>
    <row r="215" spans="1:16" x14ac:dyDescent="0.3">
      <c r="A215" s="25" t="s">
        <v>289</v>
      </c>
      <c r="B215" s="30">
        <v>25984.23</v>
      </c>
      <c r="C215" s="30">
        <v>9334.66</v>
      </c>
      <c r="D215" s="30">
        <v>268.05</v>
      </c>
      <c r="E215" s="30">
        <v>6678.72</v>
      </c>
      <c r="F215" s="30">
        <v>43.97</v>
      </c>
      <c r="G215" s="30">
        <v>595.16</v>
      </c>
      <c r="H215" s="30">
        <v>20506.63</v>
      </c>
      <c r="I215" s="30">
        <v>353.33</v>
      </c>
      <c r="J215" s="30">
        <v>4478.55</v>
      </c>
      <c r="K215" s="30">
        <v>1881.4</v>
      </c>
      <c r="L215" s="30">
        <v>709.54</v>
      </c>
      <c r="M215" s="30">
        <v>276.27</v>
      </c>
      <c r="N215" s="30">
        <v>1021.27</v>
      </c>
      <c r="O215" s="29"/>
      <c r="P215" s="30">
        <v>72131.77</v>
      </c>
    </row>
    <row r="216" spans="1:16" x14ac:dyDescent="0.3">
      <c r="A216" s="25" t="s">
        <v>290</v>
      </c>
      <c r="B216" s="30">
        <v>26016.71</v>
      </c>
      <c r="C216" s="30">
        <v>9503.64</v>
      </c>
      <c r="D216" s="30">
        <v>265.85000000000002</v>
      </c>
      <c r="E216" s="30">
        <v>7058.96</v>
      </c>
      <c r="F216" s="30">
        <v>49.28</v>
      </c>
      <c r="G216" s="30">
        <v>640.53</v>
      </c>
      <c r="H216" s="30">
        <v>21737.91</v>
      </c>
      <c r="I216" s="30">
        <v>358.15</v>
      </c>
      <c r="J216" s="30">
        <v>4793.95</v>
      </c>
      <c r="K216" s="30">
        <v>2010.27</v>
      </c>
      <c r="L216" s="30">
        <v>707.11</v>
      </c>
      <c r="M216" s="30">
        <v>301.02</v>
      </c>
      <c r="N216" s="30">
        <v>1077.48</v>
      </c>
      <c r="O216" s="29"/>
      <c r="P216" s="30">
        <v>74520.86</v>
      </c>
    </row>
    <row r="217" spans="1:16" x14ac:dyDescent="0.3">
      <c r="A217" s="25" t="s">
        <v>291</v>
      </c>
      <c r="B217" s="30">
        <v>24867.34</v>
      </c>
      <c r="C217" s="30">
        <v>9068.77</v>
      </c>
      <c r="D217" s="30">
        <v>248.42</v>
      </c>
      <c r="E217" s="30">
        <v>7181.38</v>
      </c>
      <c r="F217" s="30">
        <v>51.11</v>
      </c>
      <c r="G217" s="30">
        <v>640</v>
      </c>
      <c r="H217" s="30">
        <v>22287.06</v>
      </c>
      <c r="I217" s="30">
        <v>335.54</v>
      </c>
      <c r="J217" s="30">
        <v>4899.7299999999996</v>
      </c>
      <c r="K217" s="30">
        <v>2054.2800000000002</v>
      </c>
      <c r="L217" s="30">
        <v>654.62</v>
      </c>
      <c r="M217" s="30">
        <v>308.3</v>
      </c>
      <c r="N217" s="30">
        <v>1090.92</v>
      </c>
      <c r="O217" s="29"/>
      <c r="P217" s="30">
        <v>73687.47</v>
      </c>
    </row>
    <row r="218" spans="1:16" x14ac:dyDescent="0.3">
      <c r="A218" s="25" t="s">
        <v>292</v>
      </c>
      <c r="B218" s="30">
        <v>27294.95</v>
      </c>
      <c r="C218" s="30">
        <v>9820.41</v>
      </c>
      <c r="D218" s="30">
        <v>260.5</v>
      </c>
      <c r="E218" s="30">
        <v>8010.47</v>
      </c>
      <c r="F218" s="30">
        <v>55.63</v>
      </c>
      <c r="G218" s="30">
        <v>693.54</v>
      </c>
      <c r="H218" s="30">
        <v>25364.28</v>
      </c>
      <c r="I218" s="30">
        <v>333.66</v>
      </c>
      <c r="J218" s="30">
        <v>5425.1</v>
      </c>
      <c r="K218" s="30">
        <v>2325.7800000000002</v>
      </c>
      <c r="L218" s="30">
        <v>656.24</v>
      </c>
      <c r="M218" s="30">
        <v>334.18</v>
      </c>
      <c r="N218" s="30">
        <v>1209.72</v>
      </c>
      <c r="O218" s="29"/>
      <c r="P218" s="30">
        <v>81784.47</v>
      </c>
    </row>
    <row r="219" spans="1:16" x14ac:dyDescent="0.3">
      <c r="A219" s="25" t="s">
        <v>293</v>
      </c>
      <c r="B219" s="30">
        <v>26742.23</v>
      </c>
      <c r="C219" s="30">
        <v>9429.4</v>
      </c>
      <c r="D219" s="30">
        <v>251.55</v>
      </c>
      <c r="E219" s="30">
        <v>7440.2</v>
      </c>
      <c r="F219" s="30">
        <v>56.01</v>
      </c>
      <c r="G219" s="30">
        <v>633.09</v>
      </c>
      <c r="H219" s="30">
        <v>24317.200000000001</v>
      </c>
      <c r="I219" s="30">
        <v>307.60000000000002</v>
      </c>
      <c r="J219" s="30">
        <v>5463.04</v>
      </c>
      <c r="K219" s="30">
        <v>1979.14</v>
      </c>
      <c r="L219" s="30">
        <v>591.54999999999995</v>
      </c>
      <c r="M219" s="30">
        <v>334.64</v>
      </c>
      <c r="N219" s="30">
        <v>1205.69</v>
      </c>
      <c r="O219" s="29"/>
      <c r="P219" s="30">
        <v>78751.34</v>
      </c>
    </row>
    <row r="220" spans="1:16" x14ac:dyDescent="0.3">
      <c r="A220" s="25" t="s">
        <v>294</v>
      </c>
      <c r="B220" s="30">
        <v>25570.01</v>
      </c>
      <c r="C220" s="30">
        <v>9168.7199999999993</v>
      </c>
      <c r="D220" s="30">
        <v>242.8</v>
      </c>
      <c r="E220" s="30">
        <v>6954.84</v>
      </c>
      <c r="F220" s="30">
        <v>60.31</v>
      </c>
      <c r="G220" s="30">
        <v>642.54999999999995</v>
      </c>
      <c r="H220" s="30">
        <v>23136.01</v>
      </c>
      <c r="I220" s="30">
        <v>285.82</v>
      </c>
      <c r="J220" s="30">
        <v>5393.39</v>
      </c>
      <c r="K220" s="30">
        <v>1901.51</v>
      </c>
      <c r="L220" s="30">
        <v>612.82000000000005</v>
      </c>
      <c r="M220" s="30">
        <v>345.09</v>
      </c>
      <c r="N220" s="30">
        <v>1178.8699999999999</v>
      </c>
      <c r="O220" s="29"/>
      <c r="P220" s="30">
        <v>75492.75</v>
      </c>
    </row>
    <row r="221" spans="1:16" x14ac:dyDescent="0.3">
      <c r="A221" s="25" t="s">
        <v>295</v>
      </c>
      <c r="B221" s="30">
        <v>26300.17</v>
      </c>
      <c r="C221" s="30">
        <v>9548.91</v>
      </c>
      <c r="D221" s="30">
        <v>252.04</v>
      </c>
      <c r="E221" s="30">
        <v>6482.49</v>
      </c>
      <c r="F221" s="30">
        <v>65.790000000000006</v>
      </c>
      <c r="G221" s="30">
        <v>645.48</v>
      </c>
      <c r="H221" s="30">
        <v>21733.11</v>
      </c>
      <c r="I221" s="30">
        <v>279</v>
      </c>
      <c r="J221" s="30">
        <v>5368.77</v>
      </c>
      <c r="K221" s="30">
        <v>1878.79</v>
      </c>
      <c r="L221" s="30">
        <v>647.59</v>
      </c>
      <c r="M221" s="30">
        <v>355</v>
      </c>
      <c r="N221" s="30">
        <v>1174.28</v>
      </c>
      <c r="O221" s="29"/>
      <c r="P221" s="30">
        <v>74731.42</v>
      </c>
    </row>
    <row r="222" spans="1:16" x14ac:dyDescent="0.3">
      <c r="A222" s="25" t="s">
        <v>296</v>
      </c>
      <c r="B222" s="30">
        <v>30987.599999999999</v>
      </c>
      <c r="C222" s="30">
        <v>11323.26</v>
      </c>
      <c r="D222" s="30">
        <v>294.44</v>
      </c>
      <c r="E222" s="30">
        <v>6813.75</v>
      </c>
      <c r="F222" s="30">
        <v>77.709999999999994</v>
      </c>
      <c r="G222" s="30">
        <v>725.98</v>
      </c>
      <c r="H222" s="30">
        <v>23169.03</v>
      </c>
      <c r="I222" s="30">
        <v>304.08999999999997</v>
      </c>
      <c r="J222" s="30">
        <v>5773.75</v>
      </c>
      <c r="K222" s="30">
        <v>2058.39</v>
      </c>
      <c r="L222" s="30">
        <v>753.45</v>
      </c>
      <c r="M222" s="30">
        <v>394.31</v>
      </c>
      <c r="N222" s="30">
        <v>1277.24</v>
      </c>
      <c r="O222" s="29"/>
      <c r="P222" s="30">
        <v>83952.99</v>
      </c>
    </row>
    <row r="223" spans="1:16" x14ac:dyDescent="0.3">
      <c r="A223" s="25" t="s">
        <v>297</v>
      </c>
      <c r="B223" s="30">
        <v>32142.16</v>
      </c>
      <c r="C223" s="30">
        <v>11801.53</v>
      </c>
      <c r="D223" s="30">
        <v>309.02999999999997</v>
      </c>
      <c r="E223" s="30">
        <v>6586.08</v>
      </c>
      <c r="F223" s="30">
        <v>81.93</v>
      </c>
      <c r="G223" s="30">
        <v>751.19</v>
      </c>
      <c r="H223" s="30">
        <v>22567.08</v>
      </c>
      <c r="I223" s="30">
        <v>316.52999999999997</v>
      </c>
      <c r="J223" s="30">
        <v>5792.13</v>
      </c>
      <c r="K223" s="30">
        <v>1943.5</v>
      </c>
      <c r="L223" s="30">
        <v>821.21</v>
      </c>
      <c r="M223" s="30">
        <v>405.87</v>
      </c>
      <c r="N223" s="30">
        <v>1287.08</v>
      </c>
      <c r="O223" s="29"/>
      <c r="P223" s="30">
        <v>84805.32</v>
      </c>
    </row>
    <row r="224" spans="1:16" x14ac:dyDescent="0.3">
      <c r="A224" s="25" t="s">
        <v>298</v>
      </c>
      <c r="B224" s="30">
        <v>31659.66</v>
      </c>
      <c r="C224" s="30">
        <v>11510.36</v>
      </c>
      <c r="D224" s="30">
        <v>306.08</v>
      </c>
      <c r="E224" s="30">
        <v>6503.1</v>
      </c>
      <c r="F224" s="30">
        <v>95.07</v>
      </c>
      <c r="G224" s="30">
        <v>773.59</v>
      </c>
      <c r="H224" s="30">
        <v>23157.46</v>
      </c>
      <c r="I224" s="30">
        <v>332.43</v>
      </c>
      <c r="J224" s="30">
        <v>5776.08</v>
      </c>
      <c r="K224" s="30">
        <v>1899.86</v>
      </c>
      <c r="L224" s="30">
        <v>879.47</v>
      </c>
      <c r="M224" s="30">
        <v>448.76</v>
      </c>
      <c r="N224" s="30">
        <v>1287.83</v>
      </c>
      <c r="O224" s="29"/>
      <c r="P224" s="30">
        <v>84629.75</v>
      </c>
    </row>
    <row r="225" spans="1:16" x14ac:dyDescent="0.3">
      <c r="A225" s="25" t="s">
        <v>299</v>
      </c>
      <c r="B225" s="30">
        <v>33037.29</v>
      </c>
      <c r="C225" s="30">
        <v>11688.24</v>
      </c>
      <c r="D225" s="30">
        <v>311.58999999999997</v>
      </c>
      <c r="E225" s="30">
        <v>7237.7</v>
      </c>
      <c r="F225" s="30">
        <v>102.83</v>
      </c>
      <c r="G225" s="30">
        <v>834.16</v>
      </c>
      <c r="H225" s="30">
        <v>26412.68</v>
      </c>
      <c r="I225" s="30">
        <v>362.22</v>
      </c>
      <c r="J225" s="30">
        <v>6065.96</v>
      </c>
      <c r="K225" s="30">
        <v>1994.12</v>
      </c>
      <c r="L225" s="30">
        <v>952.92</v>
      </c>
      <c r="M225" s="30">
        <v>492.81</v>
      </c>
      <c r="N225" s="30">
        <v>1362.2</v>
      </c>
      <c r="O225" s="29"/>
      <c r="P225" s="30">
        <v>90854.74</v>
      </c>
    </row>
    <row r="226" spans="1:16" x14ac:dyDescent="0.3">
      <c r="A226" s="25" t="s">
        <v>300</v>
      </c>
      <c r="B226" s="30">
        <v>34351.64</v>
      </c>
      <c r="C226" s="30">
        <v>11770.05</v>
      </c>
      <c r="D226" s="30">
        <v>315.57</v>
      </c>
      <c r="E226" s="30">
        <v>8147.35</v>
      </c>
      <c r="F226" s="30">
        <v>111.58</v>
      </c>
      <c r="G226" s="30">
        <v>907.04</v>
      </c>
      <c r="H226" s="30">
        <v>30279.66</v>
      </c>
      <c r="I226" s="30">
        <v>395.18</v>
      </c>
      <c r="J226" s="30">
        <v>6505.61</v>
      </c>
      <c r="K226" s="30">
        <v>2123.3000000000002</v>
      </c>
      <c r="L226" s="30">
        <v>1036.92</v>
      </c>
      <c r="M226" s="30">
        <v>552.61</v>
      </c>
      <c r="N226" s="30">
        <v>1466.12</v>
      </c>
      <c r="O226" s="29"/>
      <c r="P226" s="30">
        <v>97962.64</v>
      </c>
    </row>
    <row r="227" spans="1:16" x14ac:dyDescent="0.3">
      <c r="A227" s="25" t="s">
        <v>301</v>
      </c>
      <c r="B227" s="30">
        <v>32311.85</v>
      </c>
      <c r="C227" s="30">
        <v>10730.54</v>
      </c>
      <c r="D227" s="30">
        <v>293.66000000000003</v>
      </c>
      <c r="E227" s="30">
        <v>8371.25</v>
      </c>
      <c r="F227" s="30">
        <v>115.97</v>
      </c>
      <c r="G227" s="30">
        <v>918.46</v>
      </c>
      <c r="H227" s="30">
        <v>31326.6</v>
      </c>
      <c r="I227" s="30">
        <v>398.74</v>
      </c>
      <c r="J227" s="30">
        <v>6579.79</v>
      </c>
      <c r="K227" s="30">
        <v>2090.7199999999998</v>
      </c>
      <c r="L227" s="30">
        <v>1063.33</v>
      </c>
      <c r="M227" s="30">
        <v>592.52</v>
      </c>
      <c r="N227" s="30">
        <v>1475.37</v>
      </c>
      <c r="O227" s="29"/>
      <c r="P227" s="30">
        <v>96268.800000000003</v>
      </c>
    </row>
    <row r="228" spans="1:16" x14ac:dyDescent="0.3">
      <c r="A228" s="25" t="s">
        <v>302</v>
      </c>
      <c r="B228" s="30">
        <v>30152.959999999999</v>
      </c>
      <c r="C228" s="30">
        <v>9803.4500000000007</v>
      </c>
      <c r="D228" s="30">
        <v>274.87</v>
      </c>
      <c r="E228" s="30">
        <v>8332.98</v>
      </c>
      <c r="F228" s="30">
        <v>124.7</v>
      </c>
      <c r="G228" s="30">
        <v>929.89</v>
      </c>
      <c r="H228" s="30">
        <v>31625.4</v>
      </c>
      <c r="I228" s="30">
        <v>390.18</v>
      </c>
      <c r="J228" s="30">
        <v>6699.75</v>
      </c>
      <c r="K228" s="30">
        <v>2053.94</v>
      </c>
      <c r="L228" s="30">
        <v>1087.3399999999999</v>
      </c>
      <c r="M228" s="30">
        <v>642.03</v>
      </c>
      <c r="N228" s="30">
        <v>1481.79</v>
      </c>
      <c r="O228" s="29"/>
      <c r="P228" s="30">
        <v>93599.28</v>
      </c>
    </row>
    <row r="229" spans="1:16" x14ac:dyDescent="0.3">
      <c r="A229" s="25" t="s">
        <v>303</v>
      </c>
      <c r="B229" s="30">
        <v>31951.57</v>
      </c>
      <c r="C229" s="30">
        <v>10299.790000000001</v>
      </c>
      <c r="D229" s="30">
        <v>286.49</v>
      </c>
      <c r="E229" s="30">
        <v>8681.3799999999992</v>
      </c>
      <c r="F229" s="30">
        <v>142.34</v>
      </c>
      <c r="G229" s="30">
        <v>985.78</v>
      </c>
      <c r="H229" s="30">
        <v>32320.02</v>
      </c>
      <c r="I229" s="30">
        <v>380.59</v>
      </c>
      <c r="J229" s="30">
        <v>7137.62</v>
      </c>
      <c r="K229" s="30">
        <v>2162.62</v>
      </c>
      <c r="L229" s="30">
        <v>1133.3900000000001</v>
      </c>
      <c r="M229" s="30">
        <v>710.05</v>
      </c>
      <c r="N229" s="30">
        <v>1559.23</v>
      </c>
      <c r="O229" s="29"/>
      <c r="P229" s="30">
        <v>97750.87</v>
      </c>
    </row>
    <row r="230" spans="1:16" x14ac:dyDescent="0.3">
      <c r="A230" s="25" t="s">
        <v>304</v>
      </c>
      <c r="B230" s="30">
        <v>35860.49</v>
      </c>
      <c r="C230" s="30">
        <v>11552.21</v>
      </c>
      <c r="D230" s="30">
        <v>315.20999999999998</v>
      </c>
      <c r="E230" s="30">
        <v>9277.7000000000007</v>
      </c>
      <c r="F230" s="30">
        <v>169.76</v>
      </c>
      <c r="G230" s="30">
        <v>1074.1199999999999</v>
      </c>
      <c r="H230" s="30">
        <v>33666.720000000001</v>
      </c>
      <c r="I230" s="30">
        <v>379.05</v>
      </c>
      <c r="J230" s="30">
        <v>7796.5</v>
      </c>
      <c r="K230" s="30">
        <v>2349.0300000000002</v>
      </c>
      <c r="L230" s="30">
        <v>1209.1400000000001</v>
      </c>
      <c r="M230" s="30">
        <v>803.63</v>
      </c>
      <c r="N230" s="30">
        <v>1679.9</v>
      </c>
      <c r="O230" s="29"/>
      <c r="P230" s="30">
        <v>106133.47</v>
      </c>
    </row>
    <row r="231" spans="1:16" x14ac:dyDescent="0.3">
      <c r="A231" s="25" t="s">
        <v>305</v>
      </c>
      <c r="B231" s="30">
        <v>35281.199999999997</v>
      </c>
      <c r="C231" s="30">
        <v>11339.39</v>
      </c>
      <c r="D231" s="30">
        <v>309.92</v>
      </c>
      <c r="E231" s="30">
        <v>8944.2199999999993</v>
      </c>
      <c r="F231" s="30">
        <v>190.01</v>
      </c>
      <c r="G231" s="30">
        <v>1069.31</v>
      </c>
      <c r="H231" s="30">
        <v>31660.54</v>
      </c>
      <c r="I231" s="30">
        <v>357.61</v>
      </c>
      <c r="J231" s="30">
        <v>7801.77</v>
      </c>
      <c r="K231" s="30">
        <v>2283.71</v>
      </c>
      <c r="L231" s="30">
        <v>1204.93</v>
      </c>
      <c r="M231" s="30">
        <v>852.38</v>
      </c>
      <c r="N231" s="30">
        <v>1638.02</v>
      </c>
      <c r="O231" s="29"/>
      <c r="P231" s="30">
        <v>102933.02</v>
      </c>
    </row>
    <row r="232" spans="1:16" x14ac:dyDescent="0.3">
      <c r="A232" s="25" t="s">
        <v>306</v>
      </c>
      <c r="B232" s="30">
        <v>35316.19</v>
      </c>
      <c r="C232" s="30">
        <v>11262.89</v>
      </c>
      <c r="D232" s="30">
        <v>308.31</v>
      </c>
      <c r="E232" s="30">
        <v>8772.11</v>
      </c>
      <c r="F232" s="30">
        <v>209.69</v>
      </c>
      <c r="G232" s="30">
        <v>1068.33</v>
      </c>
      <c r="H232" s="30">
        <v>30279.43</v>
      </c>
      <c r="I232" s="30">
        <v>357.22</v>
      </c>
      <c r="J232" s="30">
        <v>7833.85</v>
      </c>
      <c r="K232" s="30">
        <v>2231.79</v>
      </c>
      <c r="L232" s="30">
        <v>1221.25</v>
      </c>
      <c r="M232" s="30">
        <v>898.68</v>
      </c>
      <c r="N232" s="30">
        <v>1599.56</v>
      </c>
      <c r="O232" s="29"/>
      <c r="P232" s="30">
        <v>101359.3</v>
      </c>
    </row>
    <row r="233" spans="1:16" x14ac:dyDescent="0.3">
      <c r="A233" s="25" t="s">
        <v>307</v>
      </c>
      <c r="B233" s="30">
        <v>37111.15</v>
      </c>
      <c r="C233" s="30">
        <v>11742.73</v>
      </c>
      <c r="D233" s="30">
        <v>316.08</v>
      </c>
      <c r="E233" s="30">
        <v>8832.16</v>
      </c>
      <c r="F233" s="30">
        <v>219.99</v>
      </c>
      <c r="G233" s="30">
        <v>1066.1300000000001</v>
      </c>
      <c r="H233" s="30">
        <v>30580.93</v>
      </c>
      <c r="I233" s="30">
        <v>375.19</v>
      </c>
      <c r="J233" s="30">
        <v>7838.41</v>
      </c>
      <c r="K233" s="30">
        <v>2220.4299999999998</v>
      </c>
      <c r="L233" s="30">
        <v>1242.3900000000001</v>
      </c>
      <c r="M233" s="30">
        <v>916.18</v>
      </c>
      <c r="N233" s="30">
        <v>1573.79</v>
      </c>
      <c r="O233" s="29"/>
      <c r="P233" s="30">
        <v>104035.56</v>
      </c>
    </row>
    <row r="234" spans="1:16" x14ac:dyDescent="0.3">
      <c r="A234" s="25" t="s">
        <v>308</v>
      </c>
      <c r="B234" s="30">
        <v>39965.67</v>
      </c>
      <c r="C234" s="30">
        <v>12527.66</v>
      </c>
      <c r="D234" s="30">
        <v>332.72</v>
      </c>
      <c r="E234" s="30">
        <v>9059.7900000000009</v>
      </c>
      <c r="F234" s="30">
        <v>228.13</v>
      </c>
      <c r="G234" s="30">
        <v>1077.1400000000001</v>
      </c>
      <c r="H234" s="30">
        <v>31801.81</v>
      </c>
      <c r="I234" s="30">
        <v>411.95</v>
      </c>
      <c r="J234" s="30">
        <v>7995.31</v>
      </c>
      <c r="K234" s="30">
        <v>2253.27</v>
      </c>
      <c r="L234" s="30">
        <v>1297.6500000000001</v>
      </c>
      <c r="M234" s="30">
        <v>935.52</v>
      </c>
      <c r="N234" s="30">
        <v>1584.33</v>
      </c>
      <c r="O234" s="29"/>
      <c r="P234" s="30">
        <v>109470.96</v>
      </c>
    </row>
    <row r="235" spans="1:16" x14ac:dyDescent="0.3">
      <c r="A235" s="25" t="s">
        <v>309</v>
      </c>
      <c r="B235" s="30">
        <v>37069.49</v>
      </c>
      <c r="C235" s="30">
        <v>11510.28</v>
      </c>
      <c r="D235" s="30">
        <v>309.16000000000003</v>
      </c>
      <c r="E235" s="30">
        <v>8143.74</v>
      </c>
      <c r="F235" s="30">
        <v>216.48</v>
      </c>
      <c r="G235" s="30">
        <v>971.68</v>
      </c>
      <c r="H235" s="30">
        <v>28914.98</v>
      </c>
      <c r="I235" s="30">
        <v>419.19</v>
      </c>
      <c r="J235" s="30">
        <v>7450.81</v>
      </c>
      <c r="K235" s="30">
        <v>2011.49</v>
      </c>
      <c r="L235" s="30">
        <v>1236.25</v>
      </c>
      <c r="M235" s="30">
        <v>878.23</v>
      </c>
      <c r="N235" s="30">
        <v>1438.53</v>
      </c>
      <c r="O235" s="29"/>
      <c r="P235" s="30">
        <v>100570.32</v>
      </c>
    </row>
    <row r="236" spans="1:16" x14ac:dyDescent="0.3">
      <c r="A236" s="25" t="s">
        <v>310</v>
      </c>
      <c r="B236" s="30">
        <v>38358.9</v>
      </c>
      <c r="C236" s="30">
        <v>11847.02</v>
      </c>
      <c r="D236" s="30">
        <v>318.93</v>
      </c>
      <c r="E236" s="30">
        <v>7761.69</v>
      </c>
      <c r="F236" s="30">
        <v>219.22</v>
      </c>
      <c r="G236" s="30">
        <v>934.45</v>
      </c>
      <c r="H236" s="30">
        <v>28144.799999999999</v>
      </c>
      <c r="I236" s="30">
        <v>442.5</v>
      </c>
      <c r="J236" s="30">
        <v>7408.34</v>
      </c>
      <c r="K236" s="30">
        <v>1947.08</v>
      </c>
      <c r="L236" s="30">
        <v>1263.8900000000001</v>
      </c>
      <c r="M236" s="30">
        <v>875.14</v>
      </c>
      <c r="N236" s="30">
        <v>1413.2</v>
      </c>
      <c r="O236" s="29"/>
      <c r="P236" s="30">
        <v>100935.17</v>
      </c>
    </row>
    <row r="237" spans="1:16" x14ac:dyDescent="0.3">
      <c r="A237" s="25" t="s">
        <v>311</v>
      </c>
      <c r="B237" s="30">
        <v>38153.06</v>
      </c>
      <c r="C237" s="30">
        <v>11792.29</v>
      </c>
      <c r="D237" s="30">
        <v>319.42</v>
      </c>
      <c r="E237" s="30">
        <v>7006.82</v>
      </c>
      <c r="F237" s="30">
        <v>220.96</v>
      </c>
      <c r="G237" s="30">
        <v>862.17</v>
      </c>
      <c r="H237" s="30">
        <v>25746.42</v>
      </c>
      <c r="I237" s="30">
        <v>436.17</v>
      </c>
      <c r="J237" s="30">
        <v>7117.1</v>
      </c>
      <c r="K237" s="30">
        <v>1806.71</v>
      </c>
      <c r="L237" s="30">
        <v>1215.04</v>
      </c>
      <c r="M237" s="30">
        <v>858.18</v>
      </c>
      <c r="N237" s="30">
        <v>1344.84</v>
      </c>
      <c r="O237" s="29"/>
      <c r="P237" s="30">
        <v>96879.19</v>
      </c>
    </row>
    <row r="238" spans="1:16" x14ac:dyDescent="0.3">
      <c r="A238" s="25" t="s">
        <v>312</v>
      </c>
      <c r="B238" s="30">
        <v>39759.43</v>
      </c>
      <c r="C238" s="30">
        <v>12363.77</v>
      </c>
      <c r="D238" s="30">
        <v>334.9</v>
      </c>
      <c r="E238" s="30">
        <v>6690.62</v>
      </c>
      <c r="F238" s="30">
        <v>237.29</v>
      </c>
      <c r="G238" s="30">
        <v>833.53</v>
      </c>
      <c r="H238" s="30">
        <v>24421.82</v>
      </c>
      <c r="I238" s="30">
        <v>426.35</v>
      </c>
      <c r="J238" s="30">
        <v>7118.53</v>
      </c>
      <c r="K238" s="30">
        <v>1757.77</v>
      </c>
      <c r="L238" s="30">
        <v>1198.6600000000001</v>
      </c>
      <c r="M238" s="30">
        <v>890.88</v>
      </c>
      <c r="N238" s="30">
        <v>1339.87</v>
      </c>
      <c r="O238" s="29"/>
      <c r="P238" s="30">
        <v>97373.43</v>
      </c>
    </row>
    <row r="239" spans="1:16" x14ac:dyDescent="0.3">
      <c r="A239" s="25" t="s">
        <v>313</v>
      </c>
      <c r="B239" s="30">
        <v>37015.67</v>
      </c>
      <c r="C239" s="30">
        <v>11644.32</v>
      </c>
      <c r="D239" s="30">
        <v>317.61</v>
      </c>
      <c r="E239" s="30">
        <v>5995.18</v>
      </c>
      <c r="F239" s="30">
        <v>243.31</v>
      </c>
      <c r="G239" s="30">
        <v>739.27</v>
      </c>
      <c r="H239" s="30">
        <v>20878.18</v>
      </c>
      <c r="I239" s="30">
        <v>372.24</v>
      </c>
      <c r="J239" s="30">
        <v>6614.83</v>
      </c>
      <c r="K239" s="30">
        <v>1541</v>
      </c>
      <c r="L239" s="30">
        <v>1090.1400000000001</v>
      </c>
      <c r="M239" s="30">
        <v>880.33</v>
      </c>
      <c r="N239" s="30">
        <v>1224.8399999999999</v>
      </c>
      <c r="O239" s="29"/>
      <c r="P239" s="30">
        <v>88556.91</v>
      </c>
    </row>
    <row r="240" spans="1:16" x14ac:dyDescent="0.3">
      <c r="A240" s="25" t="s">
        <v>314</v>
      </c>
      <c r="B240" s="30">
        <v>36559.040000000001</v>
      </c>
      <c r="C240" s="30">
        <v>11664.64</v>
      </c>
      <c r="D240" s="30">
        <v>319.08</v>
      </c>
      <c r="E240" s="30">
        <v>6136.27</v>
      </c>
      <c r="F240" s="30">
        <v>262.45999999999998</v>
      </c>
      <c r="G240" s="30">
        <v>697.41</v>
      </c>
      <c r="H240" s="30">
        <v>19147.990000000002</v>
      </c>
      <c r="I240" s="30">
        <v>313.12</v>
      </c>
      <c r="J240" s="30">
        <v>6472.74</v>
      </c>
      <c r="K240" s="30">
        <v>1440.12</v>
      </c>
      <c r="L240" s="30">
        <v>1063.98</v>
      </c>
      <c r="M240" s="30">
        <v>922.7</v>
      </c>
      <c r="N240" s="30">
        <v>1176.54</v>
      </c>
      <c r="O240" s="29"/>
      <c r="P240" s="30">
        <v>86176.09</v>
      </c>
    </row>
    <row r="241" spans="1:16" x14ac:dyDescent="0.3">
      <c r="A241" s="25" t="s">
        <v>315</v>
      </c>
      <c r="B241" s="30">
        <v>36082.589999999997</v>
      </c>
      <c r="C241" s="30">
        <v>11638.77</v>
      </c>
      <c r="D241" s="30">
        <v>313.36</v>
      </c>
      <c r="E241" s="30">
        <v>6641.16</v>
      </c>
      <c r="F241" s="30">
        <v>265.61</v>
      </c>
      <c r="G241" s="30">
        <v>664.52</v>
      </c>
      <c r="H241" s="30">
        <v>18258.849999999999</v>
      </c>
      <c r="I241" s="30">
        <v>232.72</v>
      </c>
      <c r="J241" s="30">
        <v>6214.45</v>
      </c>
      <c r="K241" s="30">
        <v>1385.08</v>
      </c>
      <c r="L241" s="30">
        <v>1015.48</v>
      </c>
      <c r="M241" s="30">
        <v>922.66</v>
      </c>
      <c r="N241" s="30">
        <v>1122.55</v>
      </c>
      <c r="O241" s="29"/>
      <c r="P241" s="30">
        <v>84757.82</v>
      </c>
    </row>
    <row r="242" spans="1:16" x14ac:dyDescent="0.3">
      <c r="A242" s="25" t="s">
        <v>316</v>
      </c>
      <c r="B242" s="30">
        <v>38024.99</v>
      </c>
      <c r="C242" s="30">
        <v>12337.88</v>
      </c>
      <c r="D242" s="30">
        <v>324.66000000000003</v>
      </c>
      <c r="E242" s="30">
        <v>7630.3</v>
      </c>
      <c r="F242" s="30">
        <v>276.41000000000003</v>
      </c>
      <c r="G242" s="30">
        <v>685.75</v>
      </c>
      <c r="H242" s="30">
        <v>19179.669999999998</v>
      </c>
      <c r="I242" s="30">
        <v>174.71</v>
      </c>
      <c r="J242" s="30">
        <v>6374.43</v>
      </c>
      <c r="K242" s="30">
        <v>1459.75</v>
      </c>
      <c r="L242" s="30">
        <v>1045.93</v>
      </c>
      <c r="M242" s="30">
        <v>955.7</v>
      </c>
      <c r="N242" s="30">
        <v>1154.27</v>
      </c>
      <c r="O242" s="29"/>
      <c r="P242" s="30">
        <v>89624.44</v>
      </c>
    </row>
    <row r="243" spans="1:16" x14ac:dyDescent="0.3">
      <c r="A243" s="25" t="s">
        <v>317</v>
      </c>
      <c r="B243" s="30">
        <v>35442.53</v>
      </c>
      <c r="C243" s="30">
        <v>11471.07</v>
      </c>
      <c r="D243" s="30">
        <v>300.60000000000002</v>
      </c>
      <c r="E243" s="30">
        <v>7649.05</v>
      </c>
      <c r="F243" s="30">
        <v>242.9</v>
      </c>
      <c r="G243" s="30">
        <v>633.12</v>
      </c>
      <c r="H243" s="30">
        <v>17639.77</v>
      </c>
      <c r="I243" s="30">
        <v>121.74</v>
      </c>
      <c r="J243" s="30">
        <v>6095.06</v>
      </c>
      <c r="K243" s="30">
        <v>1373.34</v>
      </c>
      <c r="L243" s="30">
        <v>997.23</v>
      </c>
      <c r="M243" s="30">
        <v>840.21</v>
      </c>
      <c r="N243" s="30">
        <v>1094.1099999999999</v>
      </c>
      <c r="O243" s="29"/>
      <c r="P243" s="30">
        <v>83900.72</v>
      </c>
    </row>
    <row r="244" spans="1:16" x14ac:dyDescent="0.3">
      <c r="A244" s="25" t="s">
        <v>318</v>
      </c>
      <c r="B244" s="30">
        <v>34604.589999999997</v>
      </c>
      <c r="C244" s="30">
        <v>10973.9</v>
      </c>
      <c r="D244" s="30">
        <v>287.57</v>
      </c>
      <c r="E244" s="30">
        <v>7310.88</v>
      </c>
      <c r="F244" s="30">
        <v>271.16000000000003</v>
      </c>
      <c r="G244" s="30">
        <v>614.92999999999995</v>
      </c>
      <c r="H244" s="30">
        <v>16848.900000000001</v>
      </c>
      <c r="I244" s="30">
        <v>106.34</v>
      </c>
      <c r="J244" s="30">
        <v>6048.44</v>
      </c>
      <c r="K244" s="30">
        <v>1349.71</v>
      </c>
      <c r="L244" s="30">
        <v>1047.78</v>
      </c>
      <c r="M244" s="30">
        <v>883.56</v>
      </c>
      <c r="N244" s="30">
        <v>1090.6400000000001</v>
      </c>
      <c r="O244" s="29"/>
      <c r="P244" s="30">
        <v>81438.399999999994</v>
      </c>
    </row>
    <row r="245" spans="1:16" x14ac:dyDescent="0.3">
      <c r="A245" s="25" t="s">
        <v>319</v>
      </c>
      <c r="B245" s="30">
        <v>34674.519999999997</v>
      </c>
      <c r="C245" s="30">
        <v>10644.33</v>
      </c>
      <c r="D245" s="30">
        <v>277.14999999999998</v>
      </c>
      <c r="E245" s="30">
        <v>6413.17</v>
      </c>
      <c r="F245" s="30">
        <v>275.73</v>
      </c>
      <c r="G245" s="30">
        <v>618.55999999999995</v>
      </c>
      <c r="H245" s="30">
        <v>16699.419999999998</v>
      </c>
      <c r="I245" s="30">
        <v>130.81</v>
      </c>
      <c r="J245" s="30">
        <v>6138.5</v>
      </c>
      <c r="K245" s="30">
        <v>1389.33</v>
      </c>
      <c r="L245" s="30">
        <v>1093.52</v>
      </c>
      <c r="M245" s="30">
        <v>846.32</v>
      </c>
      <c r="N245" s="30">
        <v>1131.82</v>
      </c>
      <c r="O245" s="29"/>
      <c r="P245" s="30">
        <v>80333.17</v>
      </c>
    </row>
    <row r="246" spans="1:16" x14ac:dyDescent="0.3">
      <c r="A246" s="25" t="s">
        <v>320</v>
      </c>
      <c r="B246" s="30">
        <v>40104.28</v>
      </c>
      <c r="C246" s="30">
        <v>12078.91</v>
      </c>
      <c r="D246" s="30">
        <v>305</v>
      </c>
      <c r="E246" s="30">
        <v>6137.07</v>
      </c>
      <c r="F246" s="30">
        <v>309.27</v>
      </c>
      <c r="G246" s="30">
        <v>727.68</v>
      </c>
      <c r="H246" s="30">
        <v>19981.55</v>
      </c>
      <c r="I246" s="30">
        <v>205.17</v>
      </c>
      <c r="J246" s="30">
        <v>7082.67</v>
      </c>
      <c r="K246" s="30">
        <v>1684.7</v>
      </c>
      <c r="L246" s="30">
        <v>1259.75</v>
      </c>
      <c r="M246" s="30">
        <v>894.79</v>
      </c>
      <c r="N246" s="30">
        <v>1346.24</v>
      </c>
      <c r="O246" s="29"/>
      <c r="P246" s="30">
        <v>92117.09</v>
      </c>
    </row>
    <row r="247" spans="1:16" x14ac:dyDescent="0.3">
      <c r="A247" s="25" t="s">
        <v>321</v>
      </c>
      <c r="B247" s="30">
        <v>38960.61</v>
      </c>
      <c r="C247" s="30">
        <v>11588.95</v>
      </c>
      <c r="D247" s="30">
        <v>292.02</v>
      </c>
      <c r="E247" s="30">
        <v>5196.83</v>
      </c>
      <c r="F247" s="30">
        <v>313.01</v>
      </c>
      <c r="G247" s="30">
        <v>586.65</v>
      </c>
      <c r="H247" s="30">
        <v>19359.98</v>
      </c>
      <c r="I247" s="30">
        <v>271.14999999999998</v>
      </c>
      <c r="J247" s="30">
        <v>7454.7</v>
      </c>
      <c r="K247" s="30">
        <v>1773.08</v>
      </c>
      <c r="L247" s="30">
        <v>1330.82</v>
      </c>
      <c r="M247" s="30">
        <v>840.92</v>
      </c>
      <c r="N247" s="30">
        <v>1428.25</v>
      </c>
      <c r="O247" s="29"/>
      <c r="P247" s="30">
        <v>89396.97</v>
      </c>
    </row>
    <row r="248" spans="1:16" x14ac:dyDescent="0.3">
      <c r="A248" s="25" t="s">
        <v>322</v>
      </c>
      <c r="B248" s="30">
        <v>38498.910000000003</v>
      </c>
      <c r="C248" s="30">
        <v>11670.45</v>
      </c>
      <c r="D248" s="30">
        <v>289.45999999999998</v>
      </c>
      <c r="E248" s="30">
        <v>4877.79</v>
      </c>
      <c r="F248" s="30">
        <v>346.17</v>
      </c>
      <c r="G248" s="30">
        <v>771.06</v>
      </c>
      <c r="H248" s="30">
        <v>20676.43</v>
      </c>
      <c r="I248" s="30">
        <v>349.57</v>
      </c>
      <c r="J248" s="30">
        <v>7830.45</v>
      </c>
      <c r="K248" s="30">
        <v>1829.49</v>
      </c>
      <c r="L248" s="30">
        <v>1392.91</v>
      </c>
      <c r="M248" s="30">
        <v>910.24</v>
      </c>
      <c r="N248" s="30">
        <v>1487.4</v>
      </c>
      <c r="O248" s="29"/>
      <c r="P248" s="30">
        <v>90930.33</v>
      </c>
    </row>
    <row r="249" spans="1:16" x14ac:dyDescent="0.3">
      <c r="A249" s="25" t="s">
        <v>323</v>
      </c>
      <c r="B249" s="30">
        <v>37229.79</v>
      </c>
      <c r="C249" s="30">
        <v>11851.02</v>
      </c>
      <c r="D249" s="30">
        <v>287.81</v>
      </c>
      <c r="E249" s="30">
        <v>5143.74</v>
      </c>
      <c r="F249" s="30">
        <v>361.04</v>
      </c>
      <c r="G249" s="30">
        <v>790.9</v>
      </c>
      <c r="H249" s="30">
        <v>21517.279999999999</v>
      </c>
      <c r="I249" s="30">
        <v>432.07</v>
      </c>
      <c r="J249" s="30">
        <v>8119.03</v>
      </c>
      <c r="K249" s="30">
        <v>1883.1</v>
      </c>
      <c r="L249" s="30">
        <v>1424.11</v>
      </c>
      <c r="M249" s="30">
        <v>939.5</v>
      </c>
      <c r="N249" s="30">
        <v>1523.97</v>
      </c>
      <c r="O249" s="29"/>
      <c r="P249" s="30">
        <v>91503.360000000001</v>
      </c>
    </row>
    <row r="250" spans="1:16" x14ac:dyDescent="0.3">
      <c r="A250" s="25" t="s">
        <v>324</v>
      </c>
      <c r="B250" s="30">
        <v>39221.230000000003</v>
      </c>
      <c r="C250" s="30">
        <v>13202.9</v>
      </c>
      <c r="D250" s="30">
        <v>310.27</v>
      </c>
      <c r="E250" s="30">
        <v>6274.59</v>
      </c>
      <c r="F250" s="30">
        <v>393.75</v>
      </c>
      <c r="G250" s="30">
        <v>870.39</v>
      </c>
      <c r="H250" s="30">
        <v>24592.69</v>
      </c>
      <c r="I250" s="30">
        <v>535.01</v>
      </c>
      <c r="J250" s="30">
        <v>8858.58</v>
      </c>
      <c r="K250" s="30">
        <v>2077.15</v>
      </c>
      <c r="L250" s="30">
        <v>1524.42</v>
      </c>
      <c r="M250" s="30">
        <v>1030.83</v>
      </c>
      <c r="N250" s="30">
        <v>1655.44</v>
      </c>
      <c r="O250" s="29"/>
      <c r="P250" s="30">
        <v>100547.25</v>
      </c>
    </row>
    <row r="251" spans="1:16" x14ac:dyDescent="0.3">
      <c r="A251" s="25" t="s">
        <v>325</v>
      </c>
      <c r="B251" s="30">
        <v>38200.83</v>
      </c>
      <c r="C251" s="30">
        <v>13332.22</v>
      </c>
      <c r="D251" s="30">
        <v>312.08999999999997</v>
      </c>
      <c r="E251" s="30">
        <v>6703.56</v>
      </c>
      <c r="F251" s="30">
        <v>412.6</v>
      </c>
      <c r="G251" s="30">
        <v>872.59</v>
      </c>
      <c r="H251" s="30">
        <v>24735.53</v>
      </c>
      <c r="I251" s="30">
        <v>594.79</v>
      </c>
      <c r="J251" s="30">
        <v>8638.81</v>
      </c>
      <c r="K251" s="30">
        <v>2030.5</v>
      </c>
      <c r="L251" s="30">
        <v>1540.61</v>
      </c>
      <c r="M251" s="30">
        <v>1070.47</v>
      </c>
      <c r="N251" s="30">
        <v>1635.69</v>
      </c>
      <c r="O251" s="29"/>
      <c r="P251" s="30">
        <v>100080.28</v>
      </c>
    </row>
    <row r="252" spans="1:16" x14ac:dyDescent="0.3">
      <c r="A252" s="25" t="s">
        <v>326</v>
      </c>
      <c r="B252" s="30">
        <v>35803.879999999997</v>
      </c>
      <c r="C252" s="30">
        <v>12482.65</v>
      </c>
      <c r="D252" s="30">
        <v>296.44</v>
      </c>
      <c r="E252" s="30">
        <v>6976.4</v>
      </c>
      <c r="F252" s="30">
        <v>437.9</v>
      </c>
      <c r="G252" s="30">
        <v>865.49</v>
      </c>
      <c r="H252" s="30">
        <v>24567.73</v>
      </c>
      <c r="I252" s="30">
        <v>619.82000000000005</v>
      </c>
      <c r="J252" s="30">
        <v>8465.41</v>
      </c>
      <c r="K252" s="30">
        <v>1961.82</v>
      </c>
      <c r="L252" s="30">
        <v>1579.39</v>
      </c>
      <c r="M252" s="30">
        <v>1126.81</v>
      </c>
      <c r="N252" s="30">
        <v>1613.28</v>
      </c>
      <c r="O252" s="29"/>
      <c r="P252" s="30">
        <v>96797.01</v>
      </c>
    </row>
    <row r="253" spans="1:16" x14ac:dyDescent="0.3">
      <c r="A253" s="25" t="s">
        <v>327</v>
      </c>
      <c r="B253" s="30">
        <v>36540.21</v>
      </c>
      <c r="C253" s="30">
        <v>12187.23</v>
      </c>
      <c r="D253" s="30">
        <v>291.76</v>
      </c>
      <c r="E253" s="30">
        <v>7307.36</v>
      </c>
      <c r="F253" s="30">
        <v>473.25</v>
      </c>
      <c r="G253" s="30">
        <v>886.11</v>
      </c>
      <c r="H253" s="30">
        <v>25427.759999999998</v>
      </c>
      <c r="I253" s="30">
        <v>592.13</v>
      </c>
      <c r="J253" s="30">
        <v>8226.24</v>
      </c>
      <c r="K253" s="30">
        <v>1955.49</v>
      </c>
      <c r="L253" s="30">
        <v>1635.2</v>
      </c>
      <c r="M253" s="30">
        <v>1169.33</v>
      </c>
      <c r="N253" s="30">
        <v>1636.15</v>
      </c>
      <c r="O253" s="29"/>
      <c r="P253" s="30">
        <v>98328.23</v>
      </c>
    </row>
    <row r="254" spans="1:16" x14ac:dyDescent="0.3">
      <c r="A254" s="25" t="s">
        <v>328</v>
      </c>
      <c r="B254" s="30">
        <v>40114.519999999997</v>
      </c>
      <c r="C254" s="30">
        <v>12674.46</v>
      </c>
      <c r="D254" s="30">
        <v>304.05</v>
      </c>
      <c r="E254" s="30">
        <v>7841.26</v>
      </c>
      <c r="F254" s="30">
        <v>535.86</v>
      </c>
      <c r="G254" s="30">
        <v>948.78</v>
      </c>
      <c r="H254" s="30">
        <v>27668.82</v>
      </c>
      <c r="I254" s="30">
        <v>547.63</v>
      </c>
      <c r="J254" s="30">
        <v>8357</v>
      </c>
      <c r="K254" s="30">
        <v>2041.21</v>
      </c>
      <c r="L254" s="30">
        <v>1740.53</v>
      </c>
      <c r="M254" s="30">
        <v>1248.8800000000001</v>
      </c>
      <c r="N254" s="30">
        <v>1739.56</v>
      </c>
      <c r="O254" s="29"/>
      <c r="P254" s="30">
        <v>105762.55</v>
      </c>
    </row>
    <row r="255" spans="1:16" x14ac:dyDescent="0.3">
      <c r="A255" s="25" t="s">
        <v>329</v>
      </c>
      <c r="B255" s="30">
        <v>38225.01</v>
      </c>
      <c r="C255" s="30">
        <v>10352.14</v>
      </c>
      <c r="D255" s="30">
        <v>274.22000000000003</v>
      </c>
      <c r="E255" s="30">
        <v>7404.74</v>
      </c>
      <c r="F255" s="30">
        <v>580.39</v>
      </c>
      <c r="G255" s="30">
        <v>913.84</v>
      </c>
      <c r="H255" s="30">
        <v>26869.55</v>
      </c>
      <c r="I255" s="30">
        <v>458.91</v>
      </c>
      <c r="J255" s="30">
        <v>7832.4</v>
      </c>
      <c r="K255" s="30">
        <v>1898.25</v>
      </c>
      <c r="L255" s="30">
        <v>1685.68</v>
      </c>
      <c r="M255" s="30">
        <v>1252.7</v>
      </c>
      <c r="N255" s="30">
        <v>1682.96</v>
      </c>
      <c r="O255" s="29"/>
      <c r="P255" s="30">
        <v>99430.82</v>
      </c>
    </row>
    <row r="256" spans="1:16" x14ac:dyDescent="0.3">
      <c r="A256" s="25" t="s">
        <v>330</v>
      </c>
      <c r="B256" s="30">
        <v>36862.93</v>
      </c>
      <c r="C256" s="30">
        <v>10789.63</v>
      </c>
      <c r="D256" s="30">
        <v>270.14</v>
      </c>
      <c r="E256" s="30">
        <v>6951.03</v>
      </c>
      <c r="F256" s="30">
        <v>634.09</v>
      </c>
      <c r="G256" s="30">
        <v>878.62</v>
      </c>
      <c r="H256" s="30">
        <v>26275.35</v>
      </c>
      <c r="I256" s="30">
        <v>394.31</v>
      </c>
      <c r="J256" s="30">
        <v>7625.03</v>
      </c>
      <c r="K256" s="30">
        <v>1775.71</v>
      </c>
      <c r="L256" s="30">
        <v>1640.07</v>
      </c>
      <c r="M256" s="30">
        <v>1251.76</v>
      </c>
      <c r="N256" s="30">
        <v>1643.44</v>
      </c>
      <c r="O256" s="29"/>
      <c r="P256" s="30">
        <v>96992.13</v>
      </c>
    </row>
    <row r="257" spans="1:16" x14ac:dyDescent="0.3">
      <c r="A257" s="25" t="s">
        <v>331</v>
      </c>
      <c r="B257" s="30">
        <v>37488.51</v>
      </c>
      <c r="C257" s="30">
        <v>11384.76</v>
      </c>
      <c r="D257" s="30">
        <v>277.8</v>
      </c>
      <c r="E257" s="30">
        <v>6718.81</v>
      </c>
      <c r="F257" s="30">
        <v>697.94</v>
      </c>
      <c r="G257" s="30">
        <v>872.12</v>
      </c>
      <c r="H257" s="30">
        <v>27067.72</v>
      </c>
      <c r="I257" s="30">
        <v>376.54</v>
      </c>
      <c r="J257" s="30">
        <v>7918.59</v>
      </c>
      <c r="K257" s="30">
        <v>1737.88</v>
      </c>
      <c r="L257" s="30">
        <v>1527.25</v>
      </c>
      <c r="M257" s="30">
        <v>1265.1099999999999</v>
      </c>
      <c r="N257" s="30">
        <v>1663.76</v>
      </c>
      <c r="O257" s="29"/>
      <c r="P257" s="30">
        <v>98996.800000000003</v>
      </c>
    </row>
    <row r="258" spans="1:16" x14ac:dyDescent="0.3">
      <c r="A258" s="25" t="s">
        <v>332</v>
      </c>
      <c r="B258" s="30">
        <v>40665.589999999997</v>
      </c>
      <c r="C258" s="30">
        <v>13118.57</v>
      </c>
      <c r="D258" s="30">
        <v>306.93</v>
      </c>
      <c r="E258" s="30">
        <v>6921.78</v>
      </c>
      <c r="F258" s="30">
        <v>796.99</v>
      </c>
      <c r="G258" s="30">
        <v>921.39</v>
      </c>
      <c r="H258" s="30">
        <v>28641.88</v>
      </c>
      <c r="I258" s="30">
        <v>396.99</v>
      </c>
      <c r="J258" s="30">
        <v>8717.25</v>
      </c>
      <c r="K258" s="30">
        <v>1813.61</v>
      </c>
      <c r="L258" s="30">
        <v>1472.4</v>
      </c>
      <c r="M258" s="30">
        <v>1344.73</v>
      </c>
      <c r="N258" s="30">
        <v>1779.21</v>
      </c>
      <c r="O258" s="29"/>
      <c r="P258" s="30">
        <v>106897.33</v>
      </c>
    </row>
    <row r="259" spans="1:16" x14ac:dyDescent="0.3">
      <c r="A259" s="25" t="s">
        <v>333</v>
      </c>
      <c r="B259" s="30">
        <v>40689.440000000002</v>
      </c>
      <c r="C259" s="30">
        <v>13810.99</v>
      </c>
      <c r="D259" s="30">
        <v>316.61</v>
      </c>
      <c r="E259" s="30">
        <v>6804.26</v>
      </c>
      <c r="F259" s="30">
        <v>881.9</v>
      </c>
      <c r="G259" s="30">
        <v>927.85</v>
      </c>
      <c r="H259" s="30">
        <v>27551.25</v>
      </c>
      <c r="I259" s="30">
        <v>397.06</v>
      </c>
      <c r="J259" s="30">
        <v>9038.19</v>
      </c>
      <c r="K259" s="30">
        <v>1781.79</v>
      </c>
      <c r="L259" s="30">
        <v>1411.22</v>
      </c>
      <c r="M259" s="30">
        <v>1397.42</v>
      </c>
      <c r="N259" s="30">
        <v>1805.39</v>
      </c>
      <c r="O259" s="29"/>
      <c r="P259" s="30">
        <v>106813.38</v>
      </c>
    </row>
    <row r="260" spans="1:16" x14ac:dyDescent="0.3">
      <c r="A260" s="25" t="s">
        <v>334</v>
      </c>
      <c r="B260" s="30">
        <v>39330.32</v>
      </c>
      <c r="C260" s="30">
        <v>13856.29</v>
      </c>
      <c r="D260" s="30">
        <v>315.7</v>
      </c>
      <c r="E260" s="30">
        <v>6689.94</v>
      </c>
      <c r="F260" s="30">
        <v>971.48</v>
      </c>
      <c r="G260" s="30">
        <v>927.15</v>
      </c>
      <c r="H260" s="30">
        <v>27532.68</v>
      </c>
      <c r="I260" s="30">
        <v>371.38</v>
      </c>
      <c r="J260" s="30">
        <v>8988.92</v>
      </c>
      <c r="K260" s="30">
        <v>1714.64</v>
      </c>
      <c r="L260" s="30">
        <v>1431.68</v>
      </c>
      <c r="M260" s="30">
        <v>1478.37</v>
      </c>
      <c r="N260" s="30">
        <v>1791.7</v>
      </c>
      <c r="O260" s="29"/>
      <c r="P260" s="30">
        <v>105400.24</v>
      </c>
    </row>
    <row r="261" spans="1:16" x14ac:dyDescent="0.3">
      <c r="A261" s="25" t="s">
        <v>335</v>
      </c>
      <c r="B261" s="30">
        <v>39273.480000000003</v>
      </c>
      <c r="C261" s="30">
        <v>14044.75</v>
      </c>
      <c r="D261" s="30">
        <v>319.08999999999997</v>
      </c>
      <c r="E261" s="30">
        <v>6914.68</v>
      </c>
      <c r="F261" s="30">
        <v>1058.43</v>
      </c>
      <c r="G261" s="30">
        <v>966.13</v>
      </c>
      <c r="H261" s="30">
        <v>28177.75</v>
      </c>
      <c r="I261" s="30">
        <v>336.96</v>
      </c>
      <c r="J261" s="30">
        <v>8822.61</v>
      </c>
      <c r="K261" s="30">
        <v>1704.45</v>
      </c>
      <c r="L261" s="30">
        <v>1560.86</v>
      </c>
      <c r="M261" s="30">
        <v>1589.29</v>
      </c>
      <c r="N261" s="30">
        <v>1803.02</v>
      </c>
      <c r="O261" s="29"/>
      <c r="P261" s="30">
        <v>106571.5</v>
      </c>
    </row>
    <row r="262" spans="1:16" x14ac:dyDescent="0.3">
      <c r="A262" s="25" t="s">
        <v>336</v>
      </c>
      <c r="B262" s="30">
        <v>42648.08</v>
      </c>
      <c r="C262" s="30">
        <v>15188.44</v>
      </c>
      <c r="D262" s="30">
        <v>343.1</v>
      </c>
      <c r="E262" s="30">
        <v>7702.09</v>
      </c>
      <c r="F262" s="30">
        <v>1194.73</v>
      </c>
      <c r="G262" s="30">
        <v>1087.58</v>
      </c>
      <c r="H262" s="30">
        <v>30494.84</v>
      </c>
      <c r="I262" s="30">
        <v>329.97</v>
      </c>
      <c r="J262" s="30">
        <v>9071.08</v>
      </c>
      <c r="K262" s="30">
        <v>1826.62</v>
      </c>
      <c r="L262" s="30">
        <v>1814.23</v>
      </c>
      <c r="M262" s="30">
        <v>1782.43</v>
      </c>
      <c r="N262" s="30">
        <v>1924.68</v>
      </c>
      <c r="O262" s="29"/>
      <c r="P262" s="30">
        <v>115407.87</v>
      </c>
    </row>
    <row r="263" spans="1:16" x14ac:dyDescent="0.3">
      <c r="A263" s="25" t="s">
        <v>337</v>
      </c>
      <c r="B263" s="30">
        <v>38032.11</v>
      </c>
      <c r="C263" s="30">
        <v>14518.95</v>
      </c>
      <c r="D263" s="30">
        <v>313.19</v>
      </c>
      <c r="E263" s="30">
        <v>7588.66</v>
      </c>
      <c r="F263" s="30">
        <v>1202.3900000000001</v>
      </c>
      <c r="G263" s="30">
        <v>1211.7</v>
      </c>
      <c r="H263" s="30">
        <v>30040.37</v>
      </c>
      <c r="I263" s="30">
        <v>81.03</v>
      </c>
      <c r="J263" s="30">
        <v>7804.48</v>
      </c>
      <c r="K263" s="30">
        <v>1758.15</v>
      </c>
      <c r="L263" s="30">
        <v>1769.82</v>
      </c>
      <c r="M263" s="30">
        <v>1753.56</v>
      </c>
      <c r="N263" s="30">
        <v>1913.57</v>
      </c>
      <c r="O263" s="29"/>
      <c r="P263" s="30">
        <v>107987.97</v>
      </c>
    </row>
    <row r="264" spans="1:16" x14ac:dyDescent="0.3">
      <c r="A264" s="25" t="s">
        <v>338</v>
      </c>
      <c r="B264" s="30">
        <v>35690.720000000001</v>
      </c>
      <c r="C264" s="30">
        <v>14178.38</v>
      </c>
      <c r="D264" s="30">
        <v>303.36</v>
      </c>
      <c r="E264" s="30">
        <v>7988</v>
      </c>
      <c r="F264" s="30">
        <v>1253.32</v>
      </c>
      <c r="G264" s="30">
        <v>1312.84</v>
      </c>
      <c r="H264" s="30">
        <v>29225.83</v>
      </c>
      <c r="I264" s="30">
        <v>361.26</v>
      </c>
      <c r="J264" s="30">
        <v>8574.34</v>
      </c>
      <c r="K264" s="30">
        <v>1719.82</v>
      </c>
      <c r="L264" s="30">
        <v>2165.33</v>
      </c>
      <c r="M264" s="30">
        <v>1768.81</v>
      </c>
      <c r="N264" s="30">
        <v>2000.43</v>
      </c>
      <c r="O264" s="29"/>
      <c r="P264" s="30">
        <v>106542.44</v>
      </c>
    </row>
    <row r="265" spans="1:16" x14ac:dyDescent="0.3">
      <c r="A265" s="25" t="s">
        <v>339</v>
      </c>
      <c r="B265" s="30">
        <v>35655.47</v>
      </c>
      <c r="C265" s="30">
        <v>13756.25</v>
      </c>
      <c r="D265" s="30">
        <v>301.08999999999997</v>
      </c>
      <c r="E265" s="30">
        <v>8116.64</v>
      </c>
      <c r="F265" s="30">
        <v>1278.08</v>
      </c>
      <c r="G265" s="30">
        <v>1373.01</v>
      </c>
      <c r="H265" s="30">
        <v>29323.88</v>
      </c>
      <c r="I265" s="30">
        <v>421.08</v>
      </c>
      <c r="J265" s="30">
        <v>8756.32</v>
      </c>
      <c r="K265" s="30">
        <v>1768.73</v>
      </c>
      <c r="L265" s="30">
        <v>2205.46</v>
      </c>
      <c r="M265" s="30">
        <v>1784.1</v>
      </c>
      <c r="N265" s="30">
        <v>2067.85</v>
      </c>
      <c r="O265" s="29"/>
      <c r="P265" s="30">
        <v>106807.96</v>
      </c>
    </row>
    <row r="266" spans="1:16" x14ac:dyDescent="0.3">
      <c r="A266" s="25" t="s">
        <v>340</v>
      </c>
      <c r="B266" s="30">
        <v>34142.080000000002</v>
      </c>
      <c r="C266" s="30">
        <v>13131.19</v>
      </c>
      <c r="D266" s="30">
        <v>290.87</v>
      </c>
      <c r="E266" s="30">
        <v>7850.86</v>
      </c>
      <c r="F266" s="30">
        <v>1333.46</v>
      </c>
      <c r="G266" s="30">
        <v>1446.35</v>
      </c>
      <c r="H266" s="30">
        <v>28525.39</v>
      </c>
      <c r="I266" s="30">
        <v>467.56</v>
      </c>
      <c r="J266" s="30">
        <v>8224.15</v>
      </c>
      <c r="K266" s="30">
        <v>1725.3</v>
      </c>
      <c r="L266" s="30">
        <v>2180.4</v>
      </c>
      <c r="M266" s="30">
        <v>1778.54</v>
      </c>
      <c r="N266" s="30">
        <v>2065.65</v>
      </c>
      <c r="O266" s="29"/>
      <c r="P266" s="30">
        <v>103161.8</v>
      </c>
    </row>
    <row r="267" spans="1:16" x14ac:dyDescent="0.3">
      <c r="A267" s="25" t="s">
        <v>341</v>
      </c>
      <c r="B267" s="30">
        <v>36549.769999999997</v>
      </c>
      <c r="C267" s="30">
        <v>13953.48</v>
      </c>
      <c r="D267" s="30">
        <v>308.11</v>
      </c>
      <c r="E267" s="30">
        <v>8355.94</v>
      </c>
      <c r="F267" s="30">
        <v>1490.95</v>
      </c>
      <c r="G267" s="30">
        <v>1583.28</v>
      </c>
      <c r="H267" s="30">
        <v>29649.19</v>
      </c>
      <c r="I267" s="30">
        <v>460.42</v>
      </c>
      <c r="J267" s="30">
        <v>8366.23</v>
      </c>
      <c r="K267" s="30">
        <v>1786.16</v>
      </c>
      <c r="L267" s="30">
        <v>2294.48</v>
      </c>
      <c r="M267" s="30">
        <v>1780.76</v>
      </c>
      <c r="N267" s="30">
        <v>2046.4</v>
      </c>
      <c r="O267" s="29"/>
      <c r="P267" s="30">
        <v>108625.18</v>
      </c>
    </row>
    <row r="268" spans="1:16" x14ac:dyDescent="0.3">
      <c r="A268" s="25" t="s">
        <v>342</v>
      </c>
      <c r="B268" s="30">
        <v>34911.72</v>
      </c>
      <c r="C268" s="30">
        <v>12902.57</v>
      </c>
      <c r="D268" s="30">
        <v>299.47000000000003</v>
      </c>
      <c r="E268" s="30">
        <v>8242.06</v>
      </c>
      <c r="F268" s="30">
        <v>1616.7</v>
      </c>
      <c r="G268" s="30">
        <v>1600.7</v>
      </c>
      <c r="H268" s="30">
        <v>29747.64</v>
      </c>
      <c r="I268" s="30">
        <v>481.83</v>
      </c>
      <c r="J268" s="30">
        <v>8279.74</v>
      </c>
      <c r="K268" s="30">
        <v>1790.49</v>
      </c>
      <c r="L268" s="30">
        <v>2416.21</v>
      </c>
      <c r="M268" s="30">
        <v>1797.92</v>
      </c>
      <c r="N268" s="30">
        <v>1964.92</v>
      </c>
      <c r="O268" s="29"/>
      <c r="P268" s="30">
        <v>106051.98</v>
      </c>
    </row>
    <row r="269" spans="1:16" x14ac:dyDescent="0.3">
      <c r="A269" s="25" t="s">
        <v>343</v>
      </c>
      <c r="B269" s="30">
        <v>33762.15</v>
      </c>
      <c r="C269" s="30">
        <v>13942.06</v>
      </c>
      <c r="D269" s="30">
        <v>294.66000000000003</v>
      </c>
      <c r="E269" s="30">
        <v>8040.92</v>
      </c>
      <c r="F269" s="30">
        <v>1721.01</v>
      </c>
      <c r="G269" s="30">
        <v>1645.91</v>
      </c>
      <c r="H269" s="30">
        <v>29179.61</v>
      </c>
      <c r="I269" s="30">
        <v>463.44</v>
      </c>
      <c r="J269" s="30">
        <v>8050.18</v>
      </c>
      <c r="K269" s="30">
        <v>1752.64</v>
      </c>
      <c r="L269" s="30">
        <v>2548.4499999999998</v>
      </c>
      <c r="M269" s="30">
        <v>1773.58</v>
      </c>
      <c r="N269" s="30">
        <v>2011.11</v>
      </c>
      <c r="O269" s="29"/>
      <c r="P269" s="30">
        <v>105185.72</v>
      </c>
    </row>
    <row r="270" spans="1:16" x14ac:dyDescent="0.3">
      <c r="A270" s="25" t="s">
        <v>344</v>
      </c>
      <c r="B270" s="30">
        <v>35249.660000000003</v>
      </c>
      <c r="C270" s="30">
        <v>14963</v>
      </c>
      <c r="D270" s="30">
        <v>305.43</v>
      </c>
      <c r="E270" s="30">
        <v>7981.63</v>
      </c>
      <c r="F270" s="30">
        <v>1851.18</v>
      </c>
      <c r="G270" s="30">
        <v>1642.14</v>
      </c>
      <c r="H270" s="30">
        <v>28503.16</v>
      </c>
      <c r="I270" s="30">
        <v>441.86</v>
      </c>
      <c r="J270" s="30">
        <v>7611.99</v>
      </c>
      <c r="K270" s="30">
        <v>1802.13</v>
      </c>
      <c r="L270" s="30">
        <v>2713.39</v>
      </c>
      <c r="M270" s="30">
        <v>1845.57</v>
      </c>
      <c r="N270" s="30">
        <v>2040.95</v>
      </c>
      <c r="O270" s="29"/>
      <c r="P270" s="30">
        <v>106952.11</v>
      </c>
    </row>
    <row r="271" spans="1:16" x14ac:dyDescent="0.3">
      <c r="A271" s="25" t="s">
        <v>345</v>
      </c>
      <c r="B271" s="30">
        <v>35032.99</v>
      </c>
      <c r="C271" s="30">
        <v>14772.87</v>
      </c>
      <c r="D271" s="30">
        <v>303.38</v>
      </c>
      <c r="E271" s="30">
        <v>7221.34</v>
      </c>
      <c r="F271" s="30">
        <v>1638.56</v>
      </c>
      <c r="G271" s="30">
        <v>1349.36</v>
      </c>
      <c r="H271" s="30">
        <v>26350.19</v>
      </c>
      <c r="I271" s="30">
        <v>419.54</v>
      </c>
      <c r="J271" s="30">
        <v>7380.35</v>
      </c>
      <c r="K271" s="30">
        <v>1687.69</v>
      </c>
      <c r="L271" s="30">
        <v>2778.49</v>
      </c>
      <c r="M271" s="30">
        <v>1784.8</v>
      </c>
      <c r="N271" s="30">
        <v>1986.35</v>
      </c>
      <c r="O271" s="29"/>
      <c r="P271" s="30">
        <v>102705.92</v>
      </c>
    </row>
    <row r="272" spans="1:16" x14ac:dyDescent="0.3">
      <c r="A272" s="25" t="s">
        <v>346</v>
      </c>
      <c r="B272" s="30">
        <v>32851.39</v>
      </c>
      <c r="C272" s="30">
        <v>12846.43</v>
      </c>
      <c r="D272" s="30">
        <v>287.16000000000003</v>
      </c>
      <c r="E272" s="30">
        <v>7071.41</v>
      </c>
      <c r="F272" s="30">
        <v>1684.37</v>
      </c>
      <c r="G272" s="30">
        <v>1226.92</v>
      </c>
      <c r="H272" s="30">
        <v>24559.82</v>
      </c>
      <c r="I272" s="30">
        <v>410.09</v>
      </c>
      <c r="J272" s="30">
        <v>7125.3</v>
      </c>
      <c r="K272" s="30">
        <v>1600.96</v>
      </c>
      <c r="L272" s="30">
        <v>2822.59</v>
      </c>
      <c r="M272" s="30">
        <v>1742.9</v>
      </c>
      <c r="N272" s="30">
        <v>1932.08</v>
      </c>
      <c r="O272" s="29"/>
      <c r="P272" s="30">
        <v>96161.41</v>
      </c>
    </row>
    <row r="273" spans="1:16" x14ac:dyDescent="0.3">
      <c r="A273" s="25" t="s">
        <v>347</v>
      </c>
      <c r="B273" s="30">
        <v>35622.85</v>
      </c>
      <c r="C273" s="30">
        <v>13317.33</v>
      </c>
      <c r="D273" s="30">
        <v>303.69</v>
      </c>
      <c r="E273" s="30">
        <v>7256.33</v>
      </c>
      <c r="F273" s="30">
        <v>1639.25</v>
      </c>
      <c r="G273" s="30">
        <v>1113.54</v>
      </c>
      <c r="H273" s="30">
        <v>23644.86</v>
      </c>
      <c r="I273" s="30">
        <v>448.02</v>
      </c>
      <c r="J273" s="30">
        <v>7078.21</v>
      </c>
      <c r="K273" s="30">
        <v>1567.25</v>
      </c>
      <c r="L273" s="30">
        <v>2983.35</v>
      </c>
      <c r="M273" s="30">
        <v>1719.84</v>
      </c>
      <c r="N273" s="30">
        <v>1935.64</v>
      </c>
      <c r="O273" s="29"/>
      <c r="P273" s="30">
        <v>98630.14</v>
      </c>
    </row>
    <row r="274" spans="1:16" x14ac:dyDescent="0.3">
      <c r="A274" s="25" t="s">
        <v>348</v>
      </c>
      <c r="B274" s="30">
        <v>35515.129999999997</v>
      </c>
      <c r="C274" s="30">
        <v>12414.1</v>
      </c>
      <c r="D274" s="30">
        <v>301.64</v>
      </c>
      <c r="E274" s="30">
        <v>7919.57</v>
      </c>
      <c r="F274" s="30">
        <v>1717.29</v>
      </c>
      <c r="G274" s="30">
        <v>1114.26</v>
      </c>
      <c r="H274" s="30">
        <v>25431.32</v>
      </c>
      <c r="I274" s="30">
        <v>422.71</v>
      </c>
      <c r="J274" s="30">
        <v>8247.19</v>
      </c>
      <c r="K274" s="30">
        <v>1585.54</v>
      </c>
      <c r="L274" s="30">
        <v>3371.1</v>
      </c>
      <c r="M274" s="30">
        <v>1779.88</v>
      </c>
      <c r="N274" s="30">
        <v>2027.67</v>
      </c>
      <c r="O274" s="29"/>
      <c r="P274" s="30">
        <v>101847.41</v>
      </c>
    </row>
    <row r="275" spans="1:16" x14ac:dyDescent="0.3">
      <c r="A275" s="25" t="s">
        <v>349</v>
      </c>
      <c r="B275" s="30">
        <v>36169.08</v>
      </c>
      <c r="C275" s="30">
        <v>11628.72</v>
      </c>
      <c r="D275" s="30">
        <v>304.70999999999998</v>
      </c>
      <c r="E275" s="30">
        <v>8465.3700000000008</v>
      </c>
      <c r="F275" s="30">
        <v>1831.01</v>
      </c>
      <c r="G275" s="30">
        <v>1216.6500000000001</v>
      </c>
      <c r="H275" s="30">
        <v>27296.54</v>
      </c>
      <c r="I275" s="30">
        <v>419.69</v>
      </c>
      <c r="J275" s="30">
        <v>8377.33</v>
      </c>
      <c r="K275" s="30">
        <v>1616.07</v>
      </c>
      <c r="L275" s="30">
        <v>3540.12</v>
      </c>
      <c r="M275" s="30">
        <v>1903.94</v>
      </c>
      <c r="N275" s="30">
        <v>2095.6999999999998</v>
      </c>
      <c r="O275" s="29"/>
      <c r="P275" s="30">
        <v>104864.92</v>
      </c>
    </row>
    <row r="276" spans="1:16" x14ac:dyDescent="0.3">
      <c r="A276" s="25" t="s">
        <v>350</v>
      </c>
      <c r="B276" s="30">
        <v>36172.379999999997</v>
      </c>
      <c r="C276" s="30">
        <v>12325.79</v>
      </c>
      <c r="D276" s="30">
        <v>306.55</v>
      </c>
      <c r="E276" s="30">
        <v>8273</v>
      </c>
      <c r="F276" s="30">
        <v>1793.38</v>
      </c>
      <c r="G276" s="30">
        <v>1173.6600000000001</v>
      </c>
      <c r="H276" s="30">
        <v>24789.07</v>
      </c>
      <c r="I276" s="30">
        <v>390.48</v>
      </c>
      <c r="J276" s="30">
        <v>8079.63</v>
      </c>
      <c r="K276" s="30">
        <v>1491.74</v>
      </c>
      <c r="L276" s="30">
        <v>3535.2</v>
      </c>
      <c r="M276" s="30">
        <v>1857.48</v>
      </c>
      <c r="N276" s="30">
        <v>2023.41</v>
      </c>
      <c r="O276" s="29"/>
      <c r="P276" s="30">
        <v>102211.78</v>
      </c>
    </row>
    <row r="277" spans="1:16" x14ac:dyDescent="0.3">
      <c r="A277" s="25" t="s">
        <v>351</v>
      </c>
      <c r="B277" s="30">
        <v>35100.39</v>
      </c>
      <c r="C277" s="30">
        <v>11700.29</v>
      </c>
      <c r="D277" s="30">
        <v>297.61</v>
      </c>
      <c r="E277" s="30">
        <v>8303.91</v>
      </c>
      <c r="F277" s="30">
        <v>1851.19</v>
      </c>
      <c r="G277" s="30">
        <v>1169.72</v>
      </c>
      <c r="H277" s="30">
        <v>25040.34</v>
      </c>
      <c r="I277" s="30">
        <v>318.43</v>
      </c>
      <c r="J277" s="30">
        <v>8105.66</v>
      </c>
      <c r="K277" s="30">
        <v>1456.72</v>
      </c>
      <c r="L277" s="30">
        <v>3726.67</v>
      </c>
      <c r="M277" s="30">
        <v>1804.84</v>
      </c>
      <c r="N277" s="30">
        <v>2047.03</v>
      </c>
      <c r="O277" s="29"/>
      <c r="P277" s="30">
        <v>100922.8</v>
      </c>
    </row>
    <row r="278" spans="1:16" x14ac:dyDescent="0.3">
      <c r="A278" s="25" t="s">
        <v>352</v>
      </c>
      <c r="B278" s="30">
        <v>34817.43</v>
      </c>
      <c r="C278" s="30">
        <v>12269.12</v>
      </c>
      <c r="D278" s="30">
        <v>296.06</v>
      </c>
      <c r="E278" s="30">
        <v>8126.24</v>
      </c>
      <c r="F278" s="30">
        <v>1893.52</v>
      </c>
      <c r="G278" s="30">
        <v>1132.0999999999999</v>
      </c>
      <c r="H278" s="30">
        <v>24577.919999999998</v>
      </c>
      <c r="I278" s="30">
        <v>301.68</v>
      </c>
      <c r="J278" s="30">
        <v>7054.41</v>
      </c>
      <c r="K278" s="30">
        <v>1346.84</v>
      </c>
      <c r="L278" s="30">
        <v>3653.55</v>
      </c>
      <c r="M278" s="30">
        <v>1792.88</v>
      </c>
      <c r="N278" s="30">
        <v>1992.03</v>
      </c>
      <c r="O278" s="29"/>
      <c r="P278" s="30">
        <v>99253.78</v>
      </c>
    </row>
    <row r="279" spans="1:16" x14ac:dyDescent="0.3">
      <c r="A279" s="25" t="s">
        <v>353</v>
      </c>
      <c r="B279" s="30">
        <v>35319.839999999997</v>
      </c>
      <c r="C279" s="30">
        <v>13009.89</v>
      </c>
      <c r="D279" s="30">
        <v>298.64999999999998</v>
      </c>
      <c r="E279" s="30">
        <v>8182.36</v>
      </c>
      <c r="F279" s="30">
        <v>1949.77</v>
      </c>
      <c r="G279" s="30">
        <v>1173.8900000000001</v>
      </c>
      <c r="H279" s="30">
        <v>23733.77</v>
      </c>
      <c r="I279" s="30">
        <v>289.24</v>
      </c>
      <c r="J279" s="30">
        <v>6950.31</v>
      </c>
      <c r="K279" s="30">
        <v>1264.28</v>
      </c>
      <c r="L279" s="30">
        <v>3810.82</v>
      </c>
      <c r="M279" s="30">
        <v>1739.94</v>
      </c>
      <c r="N279" s="30">
        <v>1980.58</v>
      </c>
      <c r="O279" s="29"/>
      <c r="P279" s="30">
        <v>99703.35</v>
      </c>
    </row>
    <row r="280" spans="1:16" x14ac:dyDescent="0.3">
      <c r="A280" s="25" t="s">
        <v>354</v>
      </c>
      <c r="B280" s="30">
        <v>34596.31</v>
      </c>
      <c r="C280" s="30">
        <v>14347.58</v>
      </c>
      <c r="D280" s="30">
        <v>296.86</v>
      </c>
      <c r="E280" s="30">
        <v>8428.4500000000007</v>
      </c>
      <c r="F280" s="30">
        <v>2089.91</v>
      </c>
      <c r="G280" s="30">
        <v>1305.25</v>
      </c>
      <c r="H280" s="30">
        <v>25447.03</v>
      </c>
      <c r="I280" s="30">
        <v>283.10000000000002</v>
      </c>
      <c r="J280" s="30">
        <v>7133.41</v>
      </c>
      <c r="K280" s="30">
        <v>1197.57</v>
      </c>
      <c r="L280" s="30">
        <v>3869.54</v>
      </c>
      <c r="M280" s="30">
        <v>1814.74</v>
      </c>
      <c r="N280" s="30">
        <v>2035.89</v>
      </c>
      <c r="O280" s="29"/>
      <c r="P280" s="30">
        <v>102845.65</v>
      </c>
    </row>
    <row r="281" spans="1:16" x14ac:dyDescent="0.3">
      <c r="A281" s="25" t="s">
        <v>355</v>
      </c>
      <c r="B281" s="30">
        <v>32727.08</v>
      </c>
      <c r="C281" s="30">
        <v>13032.84</v>
      </c>
      <c r="D281" s="30">
        <v>282.31</v>
      </c>
      <c r="E281" s="30">
        <v>8276.33</v>
      </c>
      <c r="F281" s="30">
        <v>2337.56</v>
      </c>
      <c r="G281" s="30">
        <v>1593.61</v>
      </c>
      <c r="H281" s="30">
        <v>25219.43</v>
      </c>
      <c r="I281" s="30">
        <v>322.86</v>
      </c>
      <c r="J281" s="30">
        <v>6816.46</v>
      </c>
      <c r="K281" s="30">
        <v>1104.55</v>
      </c>
      <c r="L281" s="30">
        <v>3776.53</v>
      </c>
      <c r="M281" s="30">
        <v>1870.34</v>
      </c>
      <c r="N281" s="30">
        <v>1929.59</v>
      </c>
      <c r="O281" s="29"/>
      <c r="P281" s="30">
        <v>99289.51</v>
      </c>
    </row>
    <row r="282" spans="1:16" x14ac:dyDescent="0.3">
      <c r="A282" s="25" t="s">
        <v>356</v>
      </c>
      <c r="B282" s="30">
        <v>32686.86</v>
      </c>
      <c r="C282" s="30">
        <v>12866.44</v>
      </c>
      <c r="D282" s="30">
        <v>282.07</v>
      </c>
      <c r="E282" s="30">
        <v>8222.6200000000008</v>
      </c>
      <c r="F282" s="30">
        <v>2726.75</v>
      </c>
      <c r="G282" s="30">
        <v>1990.17</v>
      </c>
      <c r="H282" s="30">
        <v>26213.59</v>
      </c>
      <c r="I282" s="30">
        <v>351.36</v>
      </c>
      <c r="J282" s="30">
        <v>6851.88</v>
      </c>
      <c r="K282" s="30">
        <v>1097.72</v>
      </c>
      <c r="L282" s="30">
        <v>3865</v>
      </c>
      <c r="M282" s="30">
        <v>1860.55</v>
      </c>
      <c r="N282" s="30">
        <v>1958.23</v>
      </c>
      <c r="O282" s="29"/>
      <c r="P282" s="30">
        <v>100973.25</v>
      </c>
    </row>
    <row r="283" spans="1:16" x14ac:dyDescent="0.3">
      <c r="A283" s="25" t="s">
        <v>357</v>
      </c>
      <c r="B283" s="30">
        <v>32031.79</v>
      </c>
      <c r="C283" s="30">
        <v>12899.54</v>
      </c>
      <c r="D283" s="30">
        <v>279.19</v>
      </c>
      <c r="E283" s="30">
        <v>8221.4699999999993</v>
      </c>
      <c r="F283" s="30">
        <v>2697.64</v>
      </c>
      <c r="G283" s="30">
        <v>1971.78</v>
      </c>
      <c r="H283" s="30">
        <v>26455.79</v>
      </c>
      <c r="I283" s="30">
        <v>377.94</v>
      </c>
      <c r="J283" s="30">
        <v>6504.63</v>
      </c>
      <c r="K283" s="30">
        <v>988.89</v>
      </c>
      <c r="L283" s="30">
        <v>4157.63</v>
      </c>
      <c r="M283" s="30">
        <v>1738.68</v>
      </c>
      <c r="N283" s="30">
        <v>2099.34</v>
      </c>
      <c r="O283" s="29"/>
      <c r="P283" s="30">
        <v>100424.32000000001</v>
      </c>
    </row>
    <row r="284" spans="1:16" x14ac:dyDescent="0.3">
      <c r="A284" s="25" t="s">
        <v>358</v>
      </c>
      <c r="B284" s="30">
        <v>35446.69</v>
      </c>
      <c r="C284" s="30">
        <v>13814.26</v>
      </c>
      <c r="D284" s="30">
        <v>302.58</v>
      </c>
      <c r="E284" s="30">
        <v>8745.2099999999991</v>
      </c>
      <c r="F284" s="30">
        <v>3020.52</v>
      </c>
      <c r="G284" s="30">
        <v>2282.02</v>
      </c>
      <c r="H284" s="30">
        <v>28114.67</v>
      </c>
      <c r="I284" s="30">
        <v>428.18</v>
      </c>
      <c r="J284" s="30">
        <v>6822.63</v>
      </c>
      <c r="K284" s="30">
        <v>1090.27</v>
      </c>
      <c r="L284" s="30">
        <v>4455.4799999999996</v>
      </c>
      <c r="M284" s="30">
        <v>1830.45</v>
      </c>
      <c r="N284" s="30">
        <v>2306.62</v>
      </c>
      <c r="O284" s="29"/>
      <c r="P284" s="30">
        <v>108659.58</v>
      </c>
    </row>
    <row r="285" spans="1:16" x14ac:dyDescent="0.3">
      <c r="A285" s="25" t="s">
        <v>359</v>
      </c>
      <c r="B285" s="30">
        <v>36706.83</v>
      </c>
      <c r="C285" s="30">
        <v>15727.33</v>
      </c>
      <c r="D285" s="30">
        <v>312.41000000000003</v>
      </c>
      <c r="E285" s="30">
        <v>8254.6200000000008</v>
      </c>
      <c r="F285" s="30">
        <v>2996.23</v>
      </c>
      <c r="G285" s="30">
        <v>2231.08</v>
      </c>
      <c r="H285" s="30">
        <v>27124.59</v>
      </c>
      <c r="I285" s="30">
        <v>360.03</v>
      </c>
      <c r="J285" s="30">
        <v>6502.82</v>
      </c>
      <c r="K285" s="30">
        <v>994.57</v>
      </c>
      <c r="L285" s="30">
        <v>4442.21</v>
      </c>
      <c r="M285" s="30">
        <v>1732.46</v>
      </c>
      <c r="N285" s="30">
        <v>2178.0100000000002</v>
      </c>
      <c r="O285" s="29"/>
      <c r="P285" s="30">
        <v>109563.2</v>
      </c>
    </row>
    <row r="286" spans="1:16" x14ac:dyDescent="0.3">
      <c r="A286" s="25" t="s">
        <v>360</v>
      </c>
      <c r="B286" s="30">
        <v>38629.279999999999</v>
      </c>
      <c r="C286" s="30">
        <v>16843.580000000002</v>
      </c>
      <c r="D286" s="30">
        <v>326.08999999999997</v>
      </c>
      <c r="E286" s="30">
        <v>8435.25</v>
      </c>
      <c r="F286" s="30">
        <v>2999.34</v>
      </c>
      <c r="G286" s="30">
        <v>2145.83</v>
      </c>
      <c r="H286" s="30">
        <v>27468.03</v>
      </c>
      <c r="I286" s="30">
        <v>331.43</v>
      </c>
      <c r="J286" s="30">
        <v>7180.67</v>
      </c>
      <c r="K286" s="30">
        <v>962.6</v>
      </c>
      <c r="L286" s="30">
        <v>4547.21</v>
      </c>
      <c r="M286" s="30">
        <v>1821.91</v>
      </c>
      <c r="N286" s="30">
        <v>2283.81</v>
      </c>
      <c r="O286" s="29"/>
      <c r="P286" s="30">
        <v>113975.03999999999</v>
      </c>
    </row>
    <row r="287" spans="1:16" x14ac:dyDescent="0.3">
      <c r="A287" s="25" t="s">
        <v>361</v>
      </c>
      <c r="B287" s="30">
        <v>40836.6</v>
      </c>
      <c r="C287" s="30">
        <v>17498.759999999998</v>
      </c>
      <c r="D287" s="30">
        <v>340.01</v>
      </c>
      <c r="E287" s="30">
        <v>8688.36</v>
      </c>
      <c r="F287" s="30">
        <v>3371.26</v>
      </c>
      <c r="G287" s="30">
        <v>2645.79</v>
      </c>
      <c r="H287" s="30">
        <v>27199.87</v>
      </c>
      <c r="I287" s="30">
        <v>310.58999999999997</v>
      </c>
      <c r="J287" s="30">
        <v>7066.61</v>
      </c>
      <c r="K287" s="30">
        <v>940.41</v>
      </c>
      <c r="L287" s="30">
        <v>4810.8</v>
      </c>
      <c r="M287" s="30">
        <v>1850.99</v>
      </c>
      <c r="N287" s="30">
        <v>2264.4499999999998</v>
      </c>
      <c r="O287" s="29"/>
      <c r="P287" s="30">
        <v>117824.49</v>
      </c>
    </row>
    <row r="288" spans="1:16" x14ac:dyDescent="0.3">
      <c r="A288" s="25" t="s">
        <v>362</v>
      </c>
      <c r="B288" s="30">
        <v>40414.67</v>
      </c>
      <c r="C288" s="30">
        <v>16888.43</v>
      </c>
      <c r="D288" s="30">
        <v>336.35</v>
      </c>
      <c r="E288" s="30">
        <v>8612.7999999999993</v>
      </c>
      <c r="F288" s="30">
        <v>3321.48</v>
      </c>
      <c r="G288" s="30">
        <v>2574.0100000000002</v>
      </c>
      <c r="H288" s="30">
        <v>25830.65</v>
      </c>
      <c r="I288" s="30">
        <v>271.67</v>
      </c>
      <c r="J288" s="30">
        <v>6911.08</v>
      </c>
      <c r="K288" s="30">
        <v>860.58</v>
      </c>
      <c r="L288" s="30">
        <v>4973.76</v>
      </c>
      <c r="M288" s="30">
        <v>1806.21</v>
      </c>
      <c r="N288" s="30">
        <v>2193.42</v>
      </c>
      <c r="O288" s="29"/>
      <c r="P288" s="30">
        <v>114995.1</v>
      </c>
    </row>
    <row r="289" spans="1:16" x14ac:dyDescent="0.3">
      <c r="A289" s="25" t="s">
        <v>363</v>
      </c>
      <c r="B289" s="30">
        <v>39939.379999999997</v>
      </c>
      <c r="C289" s="30">
        <v>15523.2</v>
      </c>
      <c r="D289" s="30">
        <v>331.6</v>
      </c>
      <c r="E289" s="30">
        <v>9338.17</v>
      </c>
      <c r="F289" s="30">
        <v>3093.96</v>
      </c>
      <c r="G289" s="30">
        <v>2270.39</v>
      </c>
      <c r="H289" s="30">
        <v>25994.95</v>
      </c>
      <c r="I289" s="30">
        <v>331.22</v>
      </c>
      <c r="J289" s="30">
        <v>7086.27</v>
      </c>
      <c r="K289" s="30">
        <v>896.09</v>
      </c>
      <c r="L289" s="30">
        <v>5061.4799999999996</v>
      </c>
      <c r="M289" s="30">
        <v>1899.34</v>
      </c>
      <c r="N289" s="30">
        <v>2311.38</v>
      </c>
      <c r="O289" s="29"/>
      <c r="P289" s="30">
        <v>114077.44</v>
      </c>
    </row>
    <row r="290" spans="1:16" x14ac:dyDescent="0.3">
      <c r="A290" s="25" t="s">
        <v>364</v>
      </c>
      <c r="B290" s="30">
        <v>40287.800000000003</v>
      </c>
      <c r="C290" s="30">
        <v>15372.46</v>
      </c>
      <c r="D290" s="30">
        <v>332.55</v>
      </c>
      <c r="E290" s="30">
        <v>9255.6</v>
      </c>
      <c r="F290" s="30">
        <v>3171.71</v>
      </c>
      <c r="G290" s="30">
        <v>2276.21</v>
      </c>
      <c r="H290" s="30">
        <v>25825.35</v>
      </c>
      <c r="I290" s="30">
        <v>339.69</v>
      </c>
      <c r="J290" s="30">
        <v>6849.1</v>
      </c>
      <c r="K290" s="30">
        <v>898.07</v>
      </c>
      <c r="L290" s="30">
        <v>5125.18</v>
      </c>
      <c r="M290" s="30">
        <v>1975.86</v>
      </c>
      <c r="N290" s="30">
        <v>2301.7800000000002</v>
      </c>
      <c r="O290" s="29"/>
      <c r="P290" s="30">
        <v>114011.35</v>
      </c>
    </row>
    <row r="291" spans="1:16" x14ac:dyDescent="0.3">
      <c r="A291" s="25" t="s">
        <v>365</v>
      </c>
      <c r="B291" s="30">
        <v>40721.54</v>
      </c>
      <c r="C291" s="30">
        <v>14641.27</v>
      </c>
      <c r="D291" s="30">
        <v>333.49</v>
      </c>
      <c r="E291" s="30">
        <v>8845.7099999999991</v>
      </c>
      <c r="F291" s="30">
        <v>2934.87</v>
      </c>
      <c r="G291" s="30">
        <v>2035.76</v>
      </c>
      <c r="H291" s="30">
        <v>26605.040000000001</v>
      </c>
      <c r="I291" s="30">
        <v>320.2</v>
      </c>
      <c r="J291" s="30">
        <v>6614.59</v>
      </c>
      <c r="K291" s="30">
        <v>815.16</v>
      </c>
      <c r="L291" s="30">
        <v>4976.92</v>
      </c>
      <c r="M291" s="30">
        <v>1889.39</v>
      </c>
      <c r="N291" s="30">
        <v>2409.75</v>
      </c>
      <c r="O291" s="29"/>
      <c r="P291" s="30">
        <v>113143.69</v>
      </c>
    </row>
    <row r="292" spans="1:16" x14ac:dyDescent="0.3">
      <c r="A292" s="25" t="s">
        <v>366</v>
      </c>
      <c r="B292" s="30">
        <v>43739.01</v>
      </c>
      <c r="C292" s="30">
        <v>14959.55</v>
      </c>
      <c r="D292" s="30">
        <v>351.95</v>
      </c>
      <c r="E292" s="30">
        <v>9176.6</v>
      </c>
      <c r="F292" s="30">
        <v>2708.62</v>
      </c>
      <c r="G292" s="30">
        <v>1756.84</v>
      </c>
      <c r="H292" s="30">
        <v>27515.9</v>
      </c>
      <c r="I292" s="30">
        <v>359.05</v>
      </c>
      <c r="J292" s="30">
        <v>6762.92</v>
      </c>
      <c r="K292" s="30">
        <v>876.93</v>
      </c>
      <c r="L292" s="30">
        <v>5171.8999999999996</v>
      </c>
      <c r="M292" s="30">
        <v>1922.35</v>
      </c>
      <c r="N292" s="30">
        <v>2525.42</v>
      </c>
      <c r="O292" s="29"/>
      <c r="P292" s="30">
        <v>117827.03</v>
      </c>
    </row>
    <row r="293" spans="1:16" x14ac:dyDescent="0.3">
      <c r="A293" s="25" t="s">
        <v>367</v>
      </c>
      <c r="B293" s="30">
        <v>43055.09</v>
      </c>
      <c r="C293" s="30">
        <v>13612.27</v>
      </c>
      <c r="D293" s="30">
        <v>344.15</v>
      </c>
      <c r="E293" s="30">
        <v>8919.2099999999991</v>
      </c>
      <c r="F293" s="30">
        <v>2849.29</v>
      </c>
      <c r="G293" s="30">
        <v>1983.41</v>
      </c>
      <c r="H293" s="30">
        <v>27393.73</v>
      </c>
      <c r="I293" s="30">
        <v>382.61</v>
      </c>
      <c r="J293" s="30">
        <v>6672.86</v>
      </c>
      <c r="K293" s="30">
        <v>867.84</v>
      </c>
      <c r="L293" s="30">
        <v>5201.1099999999997</v>
      </c>
      <c r="M293" s="30">
        <v>1883.57</v>
      </c>
      <c r="N293" s="30">
        <v>2567.3200000000002</v>
      </c>
      <c r="O293" s="29"/>
      <c r="P293" s="30">
        <v>115732.44</v>
      </c>
    </row>
    <row r="294" spans="1:16" x14ac:dyDescent="0.3">
      <c r="A294" s="25" t="s">
        <v>368</v>
      </c>
      <c r="B294" s="30">
        <v>43871.45</v>
      </c>
      <c r="C294" s="30">
        <v>13668.03</v>
      </c>
      <c r="D294" s="30">
        <v>348.21</v>
      </c>
      <c r="E294" s="30">
        <v>8964.51</v>
      </c>
      <c r="F294" s="30">
        <v>3206.41</v>
      </c>
      <c r="G294" s="30">
        <v>2404.2600000000002</v>
      </c>
      <c r="H294" s="30">
        <v>27149.8</v>
      </c>
      <c r="I294" s="30">
        <v>382.49</v>
      </c>
      <c r="J294" s="30">
        <v>6582.92</v>
      </c>
      <c r="K294" s="30">
        <v>892.18</v>
      </c>
      <c r="L294" s="30">
        <v>5345.01</v>
      </c>
      <c r="M294" s="30">
        <v>1953.34</v>
      </c>
      <c r="N294" s="30">
        <v>2655.69</v>
      </c>
      <c r="O294" s="29"/>
      <c r="P294" s="30">
        <v>117424.29</v>
      </c>
    </row>
    <row r="295" spans="1:16" x14ac:dyDescent="0.3">
      <c r="A295" s="25" t="s">
        <v>369</v>
      </c>
      <c r="B295" s="30">
        <v>45637.34</v>
      </c>
      <c r="C295" s="30">
        <v>14805</v>
      </c>
      <c r="D295" s="30">
        <v>361.74</v>
      </c>
      <c r="E295" s="30">
        <v>9700.94</v>
      </c>
      <c r="F295" s="30">
        <v>3410.03</v>
      </c>
      <c r="G295" s="30">
        <v>2690.6</v>
      </c>
      <c r="H295" s="30">
        <v>27372.55</v>
      </c>
      <c r="I295" s="30">
        <v>429.83</v>
      </c>
      <c r="J295" s="30">
        <v>6953.89</v>
      </c>
      <c r="K295" s="30">
        <v>1006.33</v>
      </c>
      <c r="L295" s="30">
        <v>5548.19</v>
      </c>
      <c r="M295" s="30">
        <v>2011.6</v>
      </c>
      <c r="N295" s="30">
        <v>2648.96</v>
      </c>
      <c r="O295" s="29"/>
      <c r="P295" s="30">
        <v>122576.99</v>
      </c>
    </row>
    <row r="296" spans="1:16" x14ac:dyDescent="0.3">
      <c r="A296" s="25" t="s">
        <v>370</v>
      </c>
      <c r="B296" s="30">
        <v>46661</v>
      </c>
      <c r="C296" s="30">
        <v>16245.84</v>
      </c>
      <c r="D296" s="30">
        <v>371.92</v>
      </c>
      <c r="E296" s="30">
        <v>10465</v>
      </c>
      <c r="F296" s="30">
        <v>4074.26</v>
      </c>
      <c r="G296" s="30">
        <v>3366.05</v>
      </c>
      <c r="H296" s="30">
        <v>29666.54</v>
      </c>
      <c r="I296" s="30">
        <v>414.99</v>
      </c>
      <c r="J296" s="30">
        <v>6996.08</v>
      </c>
      <c r="K296" s="30">
        <v>1086.0899999999999</v>
      </c>
      <c r="L296" s="30">
        <v>5757.38</v>
      </c>
      <c r="M296" s="30">
        <v>2129.39</v>
      </c>
      <c r="N296" s="30">
        <v>2813.76</v>
      </c>
      <c r="O296" s="29"/>
      <c r="P296" s="30">
        <v>130048.3</v>
      </c>
    </row>
    <row r="297" spans="1:16" x14ac:dyDescent="0.3">
      <c r="A297" s="25" t="s">
        <v>371</v>
      </c>
      <c r="B297" s="30">
        <v>41506.980000000003</v>
      </c>
      <c r="C297" s="30">
        <v>15394.19</v>
      </c>
      <c r="D297" s="30">
        <v>340.64</v>
      </c>
      <c r="E297" s="30">
        <v>9935.89</v>
      </c>
      <c r="F297" s="30">
        <v>3923.06</v>
      </c>
      <c r="G297" s="30">
        <v>3242.92</v>
      </c>
      <c r="H297" s="30">
        <v>27070.93</v>
      </c>
      <c r="I297" s="30">
        <v>440.39</v>
      </c>
      <c r="J297" s="30">
        <v>7058.72</v>
      </c>
      <c r="K297" s="30">
        <v>1035.8499999999999</v>
      </c>
      <c r="L297" s="30">
        <v>5609.09</v>
      </c>
      <c r="M297" s="30">
        <v>2072.2399999999998</v>
      </c>
      <c r="N297" s="30">
        <v>2618.61</v>
      </c>
      <c r="O297" s="29"/>
      <c r="P297" s="30">
        <v>120249.51</v>
      </c>
    </row>
    <row r="298" spans="1:16" x14ac:dyDescent="0.3">
      <c r="A298" s="25" t="s">
        <v>372</v>
      </c>
      <c r="B298" s="30">
        <v>45200.79</v>
      </c>
      <c r="C298" s="30">
        <v>16860.7</v>
      </c>
      <c r="D298" s="30">
        <v>365.1</v>
      </c>
      <c r="E298" s="30">
        <v>10768.18</v>
      </c>
      <c r="F298" s="30">
        <v>3922.74</v>
      </c>
      <c r="G298" s="30">
        <v>3084.42</v>
      </c>
      <c r="H298" s="30">
        <v>29198.26</v>
      </c>
      <c r="I298" s="30">
        <v>517.83000000000004</v>
      </c>
      <c r="J298" s="30">
        <v>7326.93</v>
      </c>
      <c r="K298" s="30">
        <v>1093.18</v>
      </c>
      <c r="L298" s="30">
        <v>5914.22</v>
      </c>
      <c r="M298" s="30">
        <v>2175.3200000000002</v>
      </c>
      <c r="N298" s="30">
        <v>2765.42</v>
      </c>
      <c r="O298" s="29"/>
      <c r="P298" s="30">
        <v>129193.09</v>
      </c>
    </row>
    <row r="299" spans="1:16" x14ac:dyDescent="0.3">
      <c r="A299" s="25" t="s">
        <v>373</v>
      </c>
      <c r="B299" s="30">
        <v>46143.95</v>
      </c>
      <c r="C299" s="30">
        <v>17098.650000000001</v>
      </c>
      <c r="D299" s="30">
        <v>371.69</v>
      </c>
      <c r="E299" s="30">
        <v>10577.4</v>
      </c>
      <c r="F299" s="30">
        <v>3756.43</v>
      </c>
      <c r="G299" s="30">
        <v>2841.7</v>
      </c>
      <c r="H299" s="30">
        <v>29290.17</v>
      </c>
      <c r="I299" s="30">
        <v>532.16</v>
      </c>
      <c r="J299" s="30">
        <v>7289.73</v>
      </c>
      <c r="K299" s="30">
        <v>1050.5999999999999</v>
      </c>
      <c r="L299" s="30">
        <v>5730.32</v>
      </c>
      <c r="M299" s="30">
        <v>2209.9699999999998</v>
      </c>
      <c r="N299" s="30">
        <v>2681.43</v>
      </c>
      <c r="O299" s="29"/>
      <c r="P299" s="30">
        <v>129574.2</v>
      </c>
    </row>
    <row r="300" spans="1:16" x14ac:dyDescent="0.3">
      <c r="A300" s="25" t="s">
        <v>374</v>
      </c>
      <c r="B300" s="30">
        <v>47408.19</v>
      </c>
      <c r="C300" s="30">
        <v>16958.400000000001</v>
      </c>
      <c r="D300" s="30">
        <v>380.35</v>
      </c>
      <c r="E300" s="30">
        <v>10593.31</v>
      </c>
      <c r="F300" s="30">
        <v>3763.24</v>
      </c>
      <c r="G300" s="30">
        <v>2822.74</v>
      </c>
      <c r="H300" s="30">
        <v>29341.45</v>
      </c>
      <c r="I300" s="30">
        <v>467.88</v>
      </c>
      <c r="J300" s="30">
        <v>7282.15</v>
      </c>
      <c r="K300" s="30">
        <v>978.32</v>
      </c>
      <c r="L300" s="30">
        <v>5777.95</v>
      </c>
      <c r="M300" s="30">
        <v>2220.8200000000002</v>
      </c>
      <c r="N300" s="30">
        <v>2651.03</v>
      </c>
      <c r="O300" s="29"/>
      <c r="P300" s="30">
        <v>130645.84</v>
      </c>
    </row>
    <row r="301" spans="1:16" x14ac:dyDescent="0.3">
      <c r="A301" s="25" t="s">
        <v>375</v>
      </c>
      <c r="B301" s="30">
        <v>46535.98</v>
      </c>
      <c r="C301" s="30">
        <v>15495.7</v>
      </c>
      <c r="D301" s="30">
        <v>372.81</v>
      </c>
      <c r="E301" s="30">
        <v>10283.719999999999</v>
      </c>
      <c r="F301" s="30">
        <v>3969.43</v>
      </c>
      <c r="G301" s="30">
        <v>3030.57</v>
      </c>
      <c r="H301" s="30">
        <v>29413.31</v>
      </c>
      <c r="I301" s="30">
        <v>360.68</v>
      </c>
      <c r="J301" s="30">
        <v>7074.42</v>
      </c>
      <c r="K301" s="30">
        <v>918.91</v>
      </c>
      <c r="L301" s="30">
        <v>5672.03</v>
      </c>
      <c r="M301" s="30">
        <v>2175.65</v>
      </c>
      <c r="N301" s="30">
        <v>2587.06</v>
      </c>
      <c r="O301" s="29"/>
      <c r="P301" s="30">
        <v>127890.27</v>
      </c>
    </row>
    <row r="302" spans="1:16" x14ac:dyDescent="0.3">
      <c r="A302" s="25" t="s">
        <v>376</v>
      </c>
      <c r="B302" s="30">
        <v>44052.86</v>
      </c>
      <c r="C302" s="30">
        <v>14066.31</v>
      </c>
      <c r="D302" s="30">
        <v>356.17</v>
      </c>
      <c r="E302" s="30">
        <v>9587.7900000000009</v>
      </c>
      <c r="F302" s="30">
        <v>3932.79</v>
      </c>
      <c r="G302" s="30">
        <v>2766.83</v>
      </c>
      <c r="H302" s="30">
        <v>28214.17</v>
      </c>
      <c r="I302" s="30">
        <v>358.76</v>
      </c>
      <c r="J302" s="30">
        <v>6570.51</v>
      </c>
      <c r="K302" s="30">
        <v>846.41</v>
      </c>
      <c r="L302" s="30">
        <v>5398</v>
      </c>
      <c r="M302" s="30">
        <v>2189.15</v>
      </c>
      <c r="N302" s="30">
        <v>2448.2199999999998</v>
      </c>
      <c r="O302" s="29"/>
      <c r="P302" s="30">
        <v>120787.99</v>
      </c>
    </row>
    <row r="303" spans="1:16" x14ac:dyDescent="0.3">
      <c r="A303" s="25" t="s">
        <v>377</v>
      </c>
      <c r="B303" s="30">
        <v>45180.56</v>
      </c>
      <c r="C303" s="30">
        <v>14259.33</v>
      </c>
      <c r="D303" s="30">
        <v>364.46</v>
      </c>
      <c r="E303" s="30">
        <v>9826.68</v>
      </c>
      <c r="F303" s="30">
        <v>4326.5200000000004</v>
      </c>
      <c r="G303" s="30">
        <v>3224.49</v>
      </c>
      <c r="H303" s="30">
        <v>29348.720000000001</v>
      </c>
      <c r="I303" s="30">
        <v>341.28</v>
      </c>
      <c r="J303" s="30">
        <v>6687.84</v>
      </c>
      <c r="K303" s="30">
        <v>826.37</v>
      </c>
      <c r="L303" s="30">
        <v>5637.84</v>
      </c>
      <c r="M303" s="30">
        <v>2107.39</v>
      </c>
      <c r="N303" s="30">
        <v>2550.21</v>
      </c>
      <c r="O303" s="29"/>
      <c r="P303" s="30">
        <v>124681.69</v>
      </c>
    </row>
    <row r="304" spans="1:16" x14ac:dyDescent="0.3">
      <c r="A304" s="25" t="s">
        <v>378</v>
      </c>
      <c r="B304" s="30">
        <v>44746.21</v>
      </c>
      <c r="C304" s="30">
        <v>14201.81</v>
      </c>
      <c r="D304" s="30">
        <v>363.14</v>
      </c>
      <c r="E304" s="30">
        <v>9925.6200000000008</v>
      </c>
      <c r="F304" s="30">
        <v>4549.8500000000004</v>
      </c>
      <c r="G304" s="30">
        <v>3457.55</v>
      </c>
      <c r="H304" s="30">
        <v>28579.49</v>
      </c>
      <c r="I304" s="30">
        <v>410.91</v>
      </c>
      <c r="J304" s="30">
        <v>6758.23</v>
      </c>
      <c r="K304" s="30">
        <v>840.48</v>
      </c>
      <c r="L304" s="30">
        <v>5629.67</v>
      </c>
      <c r="M304" s="30">
        <v>2198.48</v>
      </c>
      <c r="N304" s="30">
        <v>2481.23</v>
      </c>
      <c r="O304" s="29"/>
      <c r="P304" s="30">
        <v>124142.66</v>
      </c>
    </row>
    <row r="305" spans="1:16" x14ac:dyDescent="0.3">
      <c r="A305" s="25" t="s">
        <v>379</v>
      </c>
      <c r="B305" s="30">
        <v>44483.7</v>
      </c>
      <c r="C305" s="30">
        <v>15797.04</v>
      </c>
      <c r="D305" s="30">
        <v>366.05</v>
      </c>
      <c r="E305" s="30">
        <v>10294.120000000001</v>
      </c>
      <c r="F305" s="30">
        <v>4620.95</v>
      </c>
      <c r="G305" s="30">
        <v>3515.51</v>
      </c>
      <c r="H305" s="30">
        <v>28958.79</v>
      </c>
      <c r="I305" s="30">
        <v>409.2</v>
      </c>
      <c r="J305" s="30">
        <v>6685.58</v>
      </c>
      <c r="K305" s="30">
        <v>835.29</v>
      </c>
      <c r="L305" s="30">
        <v>5676.59</v>
      </c>
      <c r="M305" s="30">
        <v>2285.75</v>
      </c>
      <c r="N305" s="30">
        <v>2594.86</v>
      </c>
      <c r="O305" s="29"/>
      <c r="P305" s="30">
        <v>126523.42</v>
      </c>
    </row>
    <row r="306" spans="1:16" x14ac:dyDescent="0.3">
      <c r="A306" s="25" t="s">
        <v>380</v>
      </c>
      <c r="B306" s="30">
        <v>47841.07</v>
      </c>
      <c r="C306" s="30">
        <v>17585.11</v>
      </c>
      <c r="D306" s="30">
        <v>391.69</v>
      </c>
      <c r="E306" s="30">
        <v>10826.63</v>
      </c>
      <c r="F306" s="30">
        <v>5111.45</v>
      </c>
      <c r="G306" s="30">
        <v>3874.82</v>
      </c>
      <c r="H306" s="30">
        <v>29430.79</v>
      </c>
      <c r="I306" s="30">
        <v>390.99</v>
      </c>
      <c r="J306" s="30">
        <v>7255.54</v>
      </c>
      <c r="K306" s="30">
        <v>872.13</v>
      </c>
      <c r="L306" s="30">
        <v>5940.67</v>
      </c>
      <c r="M306" s="30">
        <v>2439.02</v>
      </c>
      <c r="N306" s="30">
        <v>2714.7</v>
      </c>
      <c r="O306" s="29"/>
      <c r="P306" s="30">
        <v>134674.59</v>
      </c>
    </row>
    <row r="307" spans="1:16" x14ac:dyDescent="0.3">
      <c r="A307" s="25" t="s">
        <v>381</v>
      </c>
      <c r="B307" s="30">
        <v>47883.22</v>
      </c>
      <c r="C307" s="30">
        <v>17920.07</v>
      </c>
      <c r="D307" s="30">
        <v>390.08</v>
      </c>
      <c r="E307" s="30">
        <v>10116.879999999999</v>
      </c>
      <c r="F307" s="30">
        <v>4572.72</v>
      </c>
      <c r="G307" s="30">
        <v>3243.63</v>
      </c>
      <c r="H307" s="30">
        <v>25948.33</v>
      </c>
      <c r="I307" s="30">
        <v>366.71</v>
      </c>
      <c r="J307" s="30">
        <v>7057.45</v>
      </c>
      <c r="K307" s="30">
        <v>835.96</v>
      </c>
      <c r="L307" s="30">
        <v>5954.84</v>
      </c>
      <c r="M307" s="30">
        <v>2229.2399999999998</v>
      </c>
      <c r="N307" s="30">
        <v>2535.4</v>
      </c>
      <c r="O307" s="29"/>
      <c r="P307" s="30">
        <v>129054.52</v>
      </c>
    </row>
    <row r="308" spans="1:16" x14ac:dyDescent="0.3">
      <c r="A308" s="25" t="s">
        <v>382</v>
      </c>
      <c r="B308" s="30">
        <v>50204.160000000003</v>
      </c>
      <c r="C308" s="30">
        <v>18246.560000000001</v>
      </c>
      <c r="D308" s="30">
        <v>401.95</v>
      </c>
      <c r="E308" s="30">
        <v>10193.200000000001</v>
      </c>
      <c r="F308" s="30">
        <v>4249.58</v>
      </c>
      <c r="G308" s="30">
        <v>2826.72</v>
      </c>
      <c r="H308" s="30">
        <v>25204.57</v>
      </c>
      <c r="I308" s="30">
        <v>328.37</v>
      </c>
      <c r="J308" s="30">
        <v>7158.09</v>
      </c>
      <c r="K308" s="30">
        <v>854.99</v>
      </c>
      <c r="L308" s="30">
        <v>6237.91</v>
      </c>
      <c r="M308" s="30">
        <v>2242.59</v>
      </c>
      <c r="N308" s="30">
        <v>2689.02</v>
      </c>
      <c r="O308" s="29"/>
      <c r="P308" s="30">
        <v>130837.69</v>
      </c>
    </row>
    <row r="309" spans="1:16" x14ac:dyDescent="0.3">
      <c r="A309" s="25" t="s">
        <v>383</v>
      </c>
      <c r="B309" s="30">
        <v>52630.11</v>
      </c>
      <c r="C309" s="30">
        <v>17146.099999999999</v>
      </c>
      <c r="D309" s="30">
        <v>412.62</v>
      </c>
      <c r="E309" s="30">
        <v>9324.1200000000008</v>
      </c>
      <c r="F309" s="30">
        <v>3908.61</v>
      </c>
      <c r="G309" s="30">
        <v>2383.5700000000002</v>
      </c>
      <c r="H309" s="30">
        <v>23315.95</v>
      </c>
      <c r="I309" s="30">
        <v>351.39</v>
      </c>
      <c r="J309" s="30">
        <v>7028.44</v>
      </c>
      <c r="K309" s="30">
        <v>820.48</v>
      </c>
      <c r="L309" s="30">
        <v>6142.69</v>
      </c>
      <c r="M309" s="30">
        <v>2211.56</v>
      </c>
      <c r="N309" s="30">
        <v>2574.2800000000002</v>
      </c>
      <c r="O309" s="29"/>
      <c r="P309" s="30">
        <v>128249.92</v>
      </c>
    </row>
    <row r="310" spans="1:16" x14ac:dyDescent="0.3">
      <c r="A310" s="25" t="s">
        <v>384</v>
      </c>
      <c r="B310" s="30">
        <v>54689.15</v>
      </c>
      <c r="C310" s="30">
        <v>17499.93</v>
      </c>
      <c r="D310" s="30">
        <v>423.44</v>
      </c>
      <c r="E310" s="30">
        <v>9135.34</v>
      </c>
      <c r="F310" s="30">
        <v>3411.8</v>
      </c>
      <c r="G310" s="30">
        <v>1738.66</v>
      </c>
      <c r="H310" s="30">
        <v>20863.64</v>
      </c>
      <c r="I310" s="30">
        <v>373.7</v>
      </c>
      <c r="J310" s="30">
        <v>7656.28</v>
      </c>
      <c r="K310" s="30">
        <v>810.05</v>
      </c>
      <c r="L310" s="30">
        <v>6114.27</v>
      </c>
      <c r="M310" s="30">
        <v>2255.48</v>
      </c>
      <c r="N310" s="30">
        <v>2632.71</v>
      </c>
      <c r="O310" s="29"/>
      <c r="P310" s="30">
        <v>127604.44</v>
      </c>
    </row>
    <row r="311" spans="1:16" x14ac:dyDescent="0.3">
      <c r="A311" s="25" t="s">
        <v>385</v>
      </c>
      <c r="B311" s="30">
        <v>55057.91</v>
      </c>
      <c r="C311" s="30">
        <v>18430.36</v>
      </c>
      <c r="D311" s="30">
        <v>432.2</v>
      </c>
      <c r="E311" s="30">
        <v>9252.34</v>
      </c>
      <c r="F311" s="30">
        <v>3382.26</v>
      </c>
      <c r="G311" s="30">
        <v>1832.26</v>
      </c>
      <c r="H311" s="30">
        <v>18681.32</v>
      </c>
      <c r="I311" s="30">
        <v>351.86</v>
      </c>
      <c r="J311" s="30">
        <v>7290.67</v>
      </c>
      <c r="K311" s="30">
        <v>788.32</v>
      </c>
      <c r="L311" s="30">
        <v>5986.87</v>
      </c>
      <c r="M311" s="30">
        <v>2400.29</v>
      </c>
      <c r="N311" s="30">
        <v>2637.75</v>
      </c>
      <c r="O311" s="29"/>
      <c r="P311" s="30">
        <v>126524.41</v>
      </c>
    </row>
    <row r="312" spans="1:16" x14ac:dyDescent="0.3">
      <c r="A312" s="25" t="s">
        <v>386</v>
      </c>
      <c r="B312" s="30">
        <v>55791.43</v>
      </c>
      <c r="C312" s="30">
        <v>19637.97</v>
      </c>
      <c r="D312" s="30">
        <v>441.73</v>
      </c>
      <c r="E312" s="30">
        <v>9521.91</v>
      </c>
      <c r="F312" s="30">
        <v>3237.69</v>
      </c>
      <c r="G312" s="30">
        <v>1714.82</v>
      </c>
      <c r="H312" s="30">
        <v>19603.11</v>
      </c>
      <c r="I312" s="30">
        <v>307.07</v>
      </c>
      <c r="J312" s="30">
        <v>7194.75</v>
      </c>
      <c r="K312" s="30">
        <v>762.47</v>
      </c>
      <c r="L312" s="30">
        <v>5855.63</v>
      </c>
      <c r="M312" s="30">
        <v>2372.52</v>
      </c>
      <c r="N312" s="30">
        <v>2215.1799999999998</v>
      </c>
      <c r="O312" s="29"/>
      <c r="P312" s="30">
        <v>128656.29</v>
      </c>
    </row>
    <row r="313" spans="1:16" x14ac:dyDescent="0.3">
      <c r="A313" s="25" t="s">
        <v>387</v>
      </c>
      <c r="B313" s="30">
        <v>53166.85</v>
      </c>
      <c r="C313" s="30">
        <v>20189.150000000001</v>
      </c>
      <c r="D313" s="30">
        <v>426.99</v>
      </c>
      <c r="E313" s="30">
        <v>9788.01</v>
      </c>
      <c r="F313" s="30">
        <v>3269.81</v>
      </c>
      <c r="G313" s="30">
        <v>1865.96</v>
      </c>
      <c r="H313" s="30">
        <v>18423.810000000001</v>
      </c>
      <c r="I313" s="30">
        <v>395.42</v>
      </c>
      <c r="J313" s="30">
        <v>6826.41</v>
      </c>
      <c r="K313" s="30">
        <v>714.71</v>
      </c>
      <c r="L313" s="30">
        <v>5683.07</v>
      </c>
      <c r="M313" s="30">
        <v>2322.5100000000002</v>
      </c>
      <c r="N313" s="30">
        <v>2133.2600000000002</v>
      </c>
      <c r="O313" s="29"/>
      <c r="P313" s="30">
        <v>125205.96</v>
      </c>
    </row>
    <row r="314" spans="1:16" x14ac:dyDescent="0.3">
      <c r="A314" s="25" t="s">
        <v>388</v>
      </c>
      <c r="B314" s="30">
        <v>49091.92</v>
      </c>
      <c r="C314" s="30">
        <v>18349.009999999998</v>
      </c>
      <c r="D314" s="30">
        <v>398.88</v>
      </c>
      <c r="E314" s="30">
        <v>8626.27</v>
      </c>
      <c r="F314" s="30">
        <v>3531.73</v>
      </c>
      <c r="G314" s="30">
        <v>2180.6799999999998</v>
      </c>
      <c r="H314" s="30">
        <v>17667.21</v>
      </c>
      <c r="I314" s="30">
        <v>334.04</v>
      </c>
      <c r="J314" s="30">
        <v>6671.11</v>
      </c>
      <c r="K314" s="30">
        <v>645.79</v>
      </c>
      <c r="L314" s="30">
        <v>5400.11</v>
      </c>
      <c r="M314" s="30">
        <v>2178.0300000000002</v>
      </c>
      <c r="N314" s="30">
        <v>2088.98</v>
      </c>
      <c r="O314" s="29"/>
      <c r="P314" s="30">
        <v>117163.74</v>
      </c>
    </row>
    <row r="315" spans="1:16" x14ac:dyDescent="0.3">
      <c r="A315" s="25" t="s">
        <v>389</v>
      </c>
      <c r="B315" s="30">
        <v>50154.44</v>
      </c>
      <c r="C315" s="30">
        <v>17349.96</v>
      </c>
      <c r="D315" s="30">
        <v>405.98</v>
      </c>
      <c r="E315" s="30">
        <v>8071.5</v>
      </c>
      <c r="F315" s="30">
        <v>3329.13</v>
      </c>
      <c r="G315" s="30">
        <v>1963.84</v>
      </c>
      <c r="H315" s="30">
        <v>19878.349999999999</v>
      </c>
      <c r="I315" s="30">
        <v>319.76</v>
      </c>
      <c r="J315" s="30">
        <v>6518.83</v>
      </c>
      <c r="K315" s="30">
        <v>625.47</v>
      </c>
      <c r="L315" s="30">
        <v>5331.23</v>
      </c>
      <c r="M315" s="30">
        <v>2259.6</v>
      </c>
      <c r="N315" s="30">
        <v>1972.03</v>
      </c>
      <c r="O315" s="29"/>
      <c r="P315" s="30">
        <v>118180.11</v>
      </c>
    </row>
    <row r="316" spans="1:16" x14ac:dyDescent="0.3">
      <c r="A316" s="25" t="s">
        <v>390</v>
      </c>
      <c r="B316" s="30">
        <v>53381.52</v>
      </c>
      <c r="C316" s="30">
        <v>17198.349999999999</v>
      </c>
      <c r="D316" s="30">
        <v>425.58</v>
      </c>
      <c r="E316" s="30">
        <v>8382.5400000000009</v>
      </c>
      <c r="F316" s="30">
        <v>3359.85</v>
      </c>
      <c r="G316" s="30">
        <v>1914.62</v>
      </c>
      <c r="H316" s="30">
        <v>20849.009999999998</v>
      </c>
      <c r="I316" s="30">
        <v>389.21</v>
      </c>
      <c r="J316" s="30">
        <v>6886.51</v>
      </c>
      <c r="K316" s="30">
        <v>675.09</v>
      </c>
      <c r="L316" s="30">
        <v>5572.97</v>
      </c>
      <c r="M316" s="30">
        <v>2360.71</v>
      </c>
      <c r="N316" s="30">
        <v>2404.23</v>
      </c>
      <c r="O316" s="29"/>
      <c r="P316" s="30">
        <v>123800.2</v>
      </c>
    </row>
    <row r="317" spans="1:16" x14ac:dyDescent="0.3">
      <c r="A317" s="25" t="s">
        <v>391</v>
      </c>
      <c r="B317" s="30">
        <v>51816.59</v>
      </c>
      <c r="C317" s="30">
        <v>15836.12</v>
      </c>
      <c r="D317" s="30">
        <v>417.75</v>
      </c>
      <c r="E317" s="30">
        <v>8179.92</v>
      </c>
      <c r="F317" s="30">
        <v>3159.86</v>
      </c>
      <c r="G317" s="30">
        <v>1788.22</v>
      </c>
      <c r="H317" s="30">
        <v>20977.33</v>
      </c>
      <c r="I317" s="30">
        <v>408.67</v>
      </c>
      <c r="J317" s="30">
        <v>6920.01</v>
      </c>
      <c r="K317" s="30">
        <v>689.04</v>
      </c>
      <c r="L317" s="30">
        <v>5559.42</v>
      </c>
      <c r="M317" s="30">
        <v>2348.6999999999998</v>
      </c>
      <c r="N317" s="30">
        <v>2421.4699999999998</v>
      </c>
      <c r="O317" s="29"/>
      <c r="P317" s="30">
        <v>120523.12</v>
      </c>
    </row>
    <row r="318" spans="1:16" x14ac:dyDescent="0.3">
      <c r="A318" s="25" t="s">
        <v>392</v>
      </c>
      <c r="B318" s="30">
        <v>49823.65</v>
      </c>
      <c r="C318" s="30">
        <v>15435.18</v>
      </c>
      <c r="D318" s="30">
        <v>405.72</v>
      </c>
      <c r="E318" s="30">
        <v>8660.49</v>
      </c>
      <c r="F318" s="30">
        <v>3384.49</v>
      </c>
      <c r="G318" s="30">
        <v>1945.01</v>
      </c>
      <c r="H318" s="30">
        <v>21853.360000000001</v>
      </c>
      <c r="I318" s="30">
        <v>493.81</v>
      </c>
      <c r="J318" s="30">
        <v>6450.51</v>
      </c>
      <c r="K318" s="30">
        <v>725.88</v>
      </c>
      <c r="L318" s="30">
        <v>5692.14</v>
      </c>
      <c r="M318" s="30">
        <v>2502.4299999999998</v>
      </c>
      <c r="N318" s="30">
        <v>2223.1</v>
      </c>
      <c r="O318" s="29"/>
      <c r="P318" s="30">
        <v>119595.76</v>
      </c>
    </row>
    <row r="319" spans="1:16" x14ac:dyDescent="0.3">
      <c r="A319" s="25" t="s">
        <v>393</v>
      </c>
      <c r="B319" s="30">
        <v>49877.11</v>
      </c>
      <c r="C319" s="30">
        <v>16087.74</v>
      </c>
      <c r="D319" s="30">
        <v>412.65</v>
      </c>
      <c r="E319" s="30">
        <v>9170.61</v>
      </c>
      <c r="F319" s="30">
        <v>3677.38</v>
      </c>
      <c r="G319" s="30">
        <v>2398.4</v>
      </c>
      <c r="H319" s="30">
        <v>23050.86</v>
      </c>
      <c r="I319" s="30">
        <v>542.64</v>
      </c>
      <c r="J319" s="30">
        <v>6820.98</v>
      </c>
      <c r="K319" s="30">
        <v>783.4</v>
      </c>
      <c r="L319" s="30">
        <v>5981.86</v>
      </c>
      <c r="M319" s="30">
        <v>2528.04</v>
      </c>
      <c r="N319" s="30">
        <v>2424.17</v>
      </c>
      <c r="O319" s="29"/>
      <c r="P319" s="30">
        <v>123755.83</v>
      </c>
    </row>
    <row r="320" spans="1:16" x14ac:dyDescent="0.3">
      <c r="A320" s="25" t="s">
        <v>394</v>
      </c>
      <c r="B320" s="30">
        <v>48925.54</v>
      </c>
      <c r="C320" s="30">
        <v>16542.38</v>
      </c>
      <c r="D320" s="30">
        <v>410.39</v>
      </c>
      <c r="E320" s="30">
        <v>9297.49</v>
      </c>
      <c r="F320" s="30">
        <v>4057</v>
      </c>
      <c r="G320" s="30">
        <v>3001.06</v>
      </c>
      <c r="H320" s="30">
        <v>22992.42</v>
      </c>
      <c r="I320" s="30">
        <v>502.24</v>
      </c>
      <c r="J320" s="30">
        <v>7104.53</v>
      </c>
      <c r="K320" s="30">
        <v>818.7</v>
      </c>
      <c r="L320" s="30">
        <v>6180.13</v>
      </c>
      <c r="M320" s="30">
        <v>2602.58</v>
      </c>
      <c r="N320" s="30">
        <v>2779.28</v>
      </c>
      <c r="O320" s="29"/>
      <c r="P320" s="30">
        <v>125213.73</v>
      </c>
    </row>
    <row r="321" spans="1:16" x14ac:dyDescent="0.3">
      <c r="A321" s="25" t="s">
        <v>395</v>
      </c>
      <c r="B321" s="30">
        <v>47667.99</v>
      </c>
      <c r="C321" s="30">
        <v>16744.11</v>
      </c>
      <c r="D321" s="30">
        <v>403.08</v>
      </c>
      <c r="E321" s="30">
        <v>9179.14</v>
      </c>
      <c r="F321" s="30">
        <v>4069.03</v>
      </c>
      <c r="G321" s="30">
        <v>2910.86</v>
      </c>
      <c r="H321" s="30">
        <v>22135.01</v>
      </c>
      <c r="I321" s="30">
        <v>416.16</v>
      </c>
      <c r="J321" s="30">
        <v>7144.45</v>
      </c>
      <c r="K321" s="30">
        <v>837.77</v>
      </c>
      <c r="L321" s="30">
        <v>6237.78</v>
      </c>
      <c r="M321" s="30">
        <v>2671.4</v>
      </c>
      <c r="N321" s="30">
        <v>2426.69</v>
      </c>
      <c r="O321" s="29"/>
      <c r="P321" s="30">
        <v>122843.46</v>
      </c>
    </row>
    <row r="322" spans="1:16" x14ac:dyDescent="0.3">
      <c r="A322" s="25" t="s">
        <v>396</v>
      </c>
      <c r="B322" s="30">
        <v>46049.59</v>
      </c>
      <c r="C322" s="30">
        <v>16463.21</v>
      </c>
      <c r="D322" s="30">
        <v>395.94</v>
      </c>
      <c r="E322" s="30">
        <v>9477.02</v>
      </c>
      <c r="F322" s="30">
        <v>4294.87</v>
      </c>
      <c r="G322" s="30">
        <v>3012.67</v>
      </c>
      <c r="H322" s="30">
        <v>22937.88</v>
      </c>
      <c r="I322" s="30">
        <v>385.64</v>
      </c>
      <c r="J322" s="30">
        <v>7529.02</v>
      </c>
      <c r="K322" s="30">
        <v>882.05</v>
      </c>
      <c r="L322" s="30">
        <v>6256.89</v>
      </c>
      <c r="M322" s="30">
        <v>2817.2</v>
      </c>
      <c r="N322" s="30">
        <v>2597.9899999999998</v>
      </c>
      <c r="O322" s="29"/>
      <c r="P322" s="30">
        <v>123099.96</v>
      </c>
    </row>
    <row r="323" spans="1:16" x14ac:dyDescent="0.3">
      <c r="A323" s="25" t="s">
        <v>397</v>
      </c>
      <c r="B323" s="30">
        <v>45400.68</v>
      </c>
      <c r="C323" s="30">
        <v>16571.32</v>
      </c>
      <c r="D323" s="30">
        <v>390.73</v>
      </c>
      <c r="E323" s="30">
        <v>9753.2099999999991</v>
      </c>
      <c r="F323" s="30">
        <v>3974.47</v>
      </c>
      <c r="G323" s="30">
        <v>2575.4</v>
      </c>
      <c r="H323" s="30">
        <v>23431.599999999999</v>
      </c>
      <c r="I323" s="30">
        <v>397.42</v>
      </c>
      <c r="J323" s="30">
        <v>7751.29</v>
      </c>
      <c r="K323" s="30">
        <v>897.55</v>
      </c>
      <c r="L323" s="30">
        <v>6355.41</v>
      </c>
      <c r="M323" s="30">
        <v>2940.09</v>
      </c>
      <c r="N323" s="30">
        <v>2717.6</v>
      </c>
      <c r="O323" s="29"/>
      <c r="P323" s="30">
        <v>123156.76</v>
      </c>
    </row>
    <row r="324" spans="1:16" x14ac:dyDescent="0.3">
      <c r="A324" s="25" t="s">
        <v>398</v>
      </c>
      <c r="B324" s="30">
        <v>46289.33</v>
      </c>
      <c r="C324" s="30">
        <v>17376.990000000002</v>
      </c>
      <c r="D324" s="30">
        <v>400.15</v>
      </c>
      <c r="E324" s="30">
        <v>10376.06</v>
      </c>
      <c r="F324" s="30">
        <v>3756.33</v>
      </c>
      <c r="G324" s="30">
        <v>2427.96</v>
      </c>
      <c r="H324" s="30">
        <v>25159.57</v>
      </c>
      <c r="I324" s="30">
        <v>519.51</v>
      </c>
      <c r="J324" s="30">
        <v>7893.52</v>
      </c>
      <c r="K324" s="30">
        <v>910.75</v>
      </c>
      <c r="L324" s="30">
        <v>6436.1</v>
      </c>
      <c r="M324" s="30">
        <v>3012.69</v>
      </c>
      <c r="N324" s="30">
        <v>2509.13</v>
      </c>
      <c r="O324" s="29"/>
      <c r="P324" s="30">
        <v>127068.11</v>
      </c>
    </row>
    <row r="325" spans="1:16" x14ac:dyDescent="0.3">
      <c r="A325" s="25" t="s">
        <v>399</v>
      </c>
      <c r="B325" s="30">
        <v>45611.59</v>
      </c>
      <c r="C325" s="30">
        <v>17650.55</v>
      </c>
      <c r="D325" s="30">
        <v>398.81</v>
      </c>
      <c r="E325" s="30">
        <v>10029.950000000001</v>
      </c>
      <c r="F325" s="30">
        <v>3960.31</v>
      </c>
      <c r="G325" s="30">
        <v>2622.91</v>
      </c>
      <c r="H325" s="30">
        <v>25942.28</v>
      </c>
      <c r="I325" s="30">
        <v>505.52</v>
      </c>
      <c r="J325" s="30">
        <v>7873.73</v>
      </c>
      <c r="K325" s="30">
        <v>897.99</v>
      </c>
      <c r="L325" s="30">
        <v>6432.21</v>
      </c>
      <c r="M325" s="30">
        <v>3101.47</v>
      </c>
      <c r="N325" s="30">
        <v>2776.57</v>
      </c>
      <c r="O325" s="29"/>
      <c r="P325" s="30">
        <v>127803.9</v>
      </c>
    </row>
    <row r="326" spans="1:16" x14ac:dyDescent="0.3">
      <c r="A326" s="25" t="s">
        <v>400</v>
      </c>
      <c r="B326" s="30">
        <v>45957.04</v>
      </c>
      <c r="C326" s="30">
        <v>18011.38</v>
      </c>
      <c r="D326" s="30">
        <v>404.69</v>
      </c>
      <c r="E326" s="30">
        <v>9658.74</v>
      </c>
      <c r="F326" s="30">
        <v>4253.01</v>
      </c>
      <c r="G326" s="30">
        <v>2803.44</v>
      </c>
      <c r="H326" s="30">
        <v>25713.279999999999</v>
      </c>
      <c r="I326" s="30">
        <v>543.42999999999995</v>
      </c>
      <c r="J326" s="30">
        <v>7350.95</v>
      </c>
      <c r="K326" s="30">
        <v>926</v>
      </c>
      <c r="L326" s="30">
        <v>6514.16</v>
      </c>
      <c r="M326" s="30">
        <v>3291.75</v>
      </c>
      <c r="N326" s="30">
        <v>2620.9699999999998</v>
      </c>
      <c r="O326" s="29"/>
      <c r="P326" s="30">
        <v>128048.83</v>
      </c>
    </row>
    <row r="327" spans="1:16" x14ac:dyDescent="0.3">
      <c r="A327" s="25" t="s">
        <v>401</v>
      </c>
      <c r="B327" s="30">
        <v>45633.16</v>
      </c>
      <c r="C327" s="30">
        <v>18377.16</v>
      </c>
      <c r="D327" s="30">
        <v>403.49</v>
      </c>
      <c r="E327" s="30">
        <v>9380.57</v>
      </c>
      <c r="F327" s="30">
        <v>4491.09</v>
      </c>
      <c r="G327" s="30">
        <v>3334.53</v>
      </c>
      <c r="H327" s="30">
        <v>24026.57</v>
      </c>
      <c r="I327" s="30">
        <v>605.91999999999996</v>
      </c>
      <c r="J327" s="30">
        <v>7460.75</v>
      </c>
      <c r="K327" s="30">
        <v>967.98</v>
      </c>
      <c r="L327" s="30">
        <v>6528.87</v>
      </c>
      <c r="M327" s="30">
        <v>3363.36</v>
      </c>
      <c r="N327" s="30">
        <v>2624.54</v>
      </c>
      <c r="O327" s="29"/>
      <c r="P327" s="30">
        <v>127197.98</v>
      </c>
    </row>
    <row r="328" spans="1:16" x14ac:dyDescent="0.3">
      <c r="A328" s="25" t="s">
        <v>402</v>
      </c>
      <c r="B328" s="30">
        <v>45527.29</v>
      </c>
      <c r="C328" s="30">
        <v>18747.78</v>
      </c>
      <c r="D328" s="30">
        <v>405.07</v>
      </c>
      <c r="E328" s="30">
        <v>9390.4</v>
      </c>
      <c r="F328" s="30">
        <v>4484.63</v>
      </c>
      <c r="G328" s="30">
        <v>3373.33</v>
      </c>
      <c r="H328" s="30">
        <v>23655.93</v>
      </c>
      <c r="I328" s="30">
        <v>487.81</v>
      </c>
      <c r="J328" s="30">
        <v>7526.43</v>
      </c>
      <c r="K328" s="30">
        <v>1011.09</v>
      </c>
      <c r="L328" s="30">
        <v>6635.42</v>
      </c>
      <c r="M328" s="30">
        <v>3377.32</v>
      </c>
      <c r="N328" s="30">
        <v>2613.81</v>
      </c>
      <c r="O328" s="29"/>
      <c r="P328" s="30">
        <v>127236.31</v>
      </c>
    </row>
    <row r="329" spans="1:16" x14ac:dyDescent="0.3">
      <c r="A329" s="25" t="s">
        <v>403</v>
      </c>
      <c r="B329" s="30">
        <v>44023.46</v>
      </c>
      <c r="C329" s="30">
        <v>18274.86</v>
      </c>
      <c r="D329" s="30">
        <v>395.95</v>
      </c>
      <c r="E329" s="30">
        <v>9406.94</v>
      </c>
      <c r="F329" s="30">
        <v>4381.74</v>
      </c>
      <c r="G329" s="30">
        <v>3206.67</v>
      </c>
      <c r="H329" s="30">
        <v>23121.919999999998</v>
      </c>
      <c r="I329" s="30">
        <v>500.19</v>
      </c>
      <c r="J329" s="30">
        <v>7419.95</v>
      </c>
      <c r="K329" s="30">
        <v>1006.23</v>
      </c>
      <c r="L329" s="30">
        <v>6622.65</v>
      </c>
      <c r="M329" s="30">
        <v>3411.74</v>
      </c>
      <c r="N329" s="30">
        <v>2568.4699999999998</v>
      </c>
      <c r="O329" s="29"/>
      <c r="P329" s="30">
        <v>124340.77</v>
      </c>
    </row>
    <row r="330" spans="1:16" x14ac:dyDescent="0.3">
      <c r="A330" s="25" t="s">
        <v>404</v>
      </c>
      <c r="B330" s="30">
        <v>44232.93</v>
      </c>
      <c r="C330" s="30">
        <v>18905.02</v>
      </c>
      <c r="D330" s="30">
        <v>400.51</v>
      </c>
      <c r="E330" s="30">
        <v>9979.93</v>
      </c>
      <c r="F330" s="30">
        <v>4423.7299999999996</v>
      </c>
      <c r="G330" s="30">
        <v>3045.02</v>
      </c>
      <c r="H330" s="30">
        <v>25612.09</v>
      </c>
      <c r="I330" s="30">
        <v>588.86</v>
      </c>
      <c r="J330" s="30">
        <v>7941.49</v>
      </c>
      <c r="K330" s="30">
        <v>1034.32</v>
      </c>
      <c r="L330" s="30">
        <v>6815.12</v>
      </c>
      <c r="M330" s="30">
        <v>3648.67</v>
      </c>
      <c r="N330" s="30">
        <v>2761.72</v>
      </c>
      <c r="O330" s="29"/>
      <c r="P330" s="30">
        <v>129389.41</v>
      </c>
    </row>
    <row r="331" spans="1:16" x14ac:dyDescent="0.3">
      <c r="A331" s="25" t="s">
        <v>405</v>
      </c>
      <c r="B331" s="30">
        <v>42682.879999999997</v>
      </c>
      <c r="C331" s="30">
        <v>18081.48</v>
      </c>
      <c r="D331" s="30">
        <v>387.24</v>
      </c>
      <c r="E331" s="30">
        <v>10265.58</v>
      </c>
      <c r="F331" s="30">
        <v>4238.37</v>
      </c>
      <c r="G331" s="30">
        <v>2994.5</v>
      </c>
      <c r="H331" s="30">
        <v>27884.400000000001</v>
      </c>
      <c r="I331" s="30">
        <v>578.26</v>
      </c>
      <c r="J331" s="30">
        <v>7905.08</v>
      </c>
      <c r="K331" s="30">
        <v>984.13</v>
      </c>
      <c r="L331" s="30">
        <v>6975.77</v>
      </c>
      <c r="M331" s="30">
        <v>3690.31</v>
      </c>
      <c r="N331" s="30">
        <v>2871.47</v>
      </c>
      <c r="O331" s="29"/>
      <c r="P331" s="30">
        <v>129539.49</v>
      </c>
    </row>
    <row r="332" spans="1:16" x14ac:dyDescent="0.3">
      <c r="A332" s="25" t="s">
        <v>406</v>
      </c>
      <c r="B332" s="30">
        <v>46566.49</v>
      </c>
      <c r="C332" s="30">
        <v>19578.37</v>
      </c>
      <c r="D332" s="30">
        <v>417.53</v>
      </c>
      <c r="E332" s="30">
        <v>10376.26</v>
      </c>
      <c r="F332" s="30">
        <v>3802.51</v>
      </c>
      <c r="G332" s="30">
        <v>2502.23</v>
      </c>
      <c r="H332" s="30">
        <v>28843.119999999999</v>
      </c>
      <c r="I332" s="30">
        <v>733.37</v>
      </c>
      <c r="J332" s="30">
        <v>8004.18</v>
      </c>
      <c r="K332" s="30">
        <v>1012.51</v>
      </c>
      <c r="L332" s="30">
        <v>7080.64</v>
      </c>
      <c r="M332" s="30">
        <v>3774.04</v>
      </c>
      <c r="N332" s="30">
        <v>2979.41</v>
      </c>
      <c r="O332" s="29"/>
      <c r="P332" s="30">
        <v>135670.66</v>
      </c>
    </row>
    <row r="333" spans="1:16" x14ac:dyDescent="0.3">
      <c r="A333" s="25" t="s">
        <v>407</v>
      </c>
      <c r="B333" s="30">
        <v>45280.01</v>
      </c>
      <c r="C333" s="30">
        <v>19105.72</v>
      </c>
      <c r="D333" s="30">
        <v>408.56</v>
      </c>
      <c r="E333" s="30">
        <v>10096.379999999999</v>
      </c>
      <c r="F333" s="30">
        <v>2984.92</v>
      </c>
      <c r="G333" s="30">
        <v>1346.73</v>
      </c>
      <c r="H333" s="30">
        <v>27893.25</v>
      </c>
      <c r="I333" s="30">
        <v>591.64</v>
      </c>
      <c r="J333" s="30">
        <v>7816.77</v>
      </c>
      <c r="K333" s="30">
        <v>982.83</v>
      </c>
      <c r="L333" s="30">
        <v>6977.1</v>
      </c>
      <c r="M333" s="30">
        <v>3761.81</v>
      </c>
      <c r="N333" s="30">
        <v>2913.4</v>
      </c>
      <c r="O333" s="29"/>
      <c r="P333" s="30">
        <v>130159.11</v>
      </c>
    </row>
    <row r="334" spans="1:16" x14ac:dyDescent="0.3">
      <c r="A334" s="25" t="s">
        <v>408</v>
      </c>
      <c r="B334" s="30">
        <v>47444.04</v>
      </c>
      <c r="C334" s="30">
        <v>19900.16</v>
      </c>
      <c r="D334" s="30">
        <v>424.55</v>
      </c>
      <c r="E334" s="30">
        <v>9921.01</v>
      </c>
      <c r="F334" s="30">
        <v>2983.69</v>
      </c>
      <c r="G334" s="30">
        <v>1254.21</v>
      </c>
      <c r="H334" s="30">
        <v>25658.97</v>
      </c>
      <c r="I334" s="30">
        <v>553.25</v>
      </c>
      <c r="J334" s="30">
        <v>7982.1</v>
      </c>
      <c r="K334" s="30">
        <v>978.01</v>
      </c>
      <c r="L334" s="30">
        <v>7047.62</v>
      </c>
      <c r="M334" s="30">
        <v>4015.98</v>
      </c>
      <c r="N334" s="30">
        <v>2825.49</v>
      </c>
      <c r="O334" s="29"/>
      <c r="P334" s="30">
        <v>130989.09</v>
      </c>
    </row>
    <row r="335" spans="1:16" x14ac:dyDescent="0.3">
      <c r="A335" s="25" t="s">
        <v>409</v>
      </c>
      <c r="B335" s="30">
        <v>48308.59</v>
      </c>
      <c r="C335" s="30">
        <v>20578.830000000002</v>
      </c>
      <c r="D335" s="30">
        <v>430.05</v>
      </c>
      <c r="E335" s="30">
        <v>10322.11</v>
      </c>
      <c r="F335" s="30">
        <v>2818.14</v>
      </c>
      <c r="G335" s="30">
        <v>1093.29</v>
      </c>
      <c r="H335" s="30">
        <v>24168.09</v>
      </c>
      <c r="I335" s="30">
        <v>544.64</v>
      </c>
      <c r="J335" s="30">
        <v>8095.99</v>
      </c>
      <c r="K335" s="30">
        <v>1000.76</v>
      </c>
      <c r="L335" s="30">
        <v>7072.07</v>
      </c>
      <c r="M335" s="30">
        <v>4007.24</v>
      </c>
      <c r="N335" s="30">
        <v>2757.92</v>
      </c>
      <c r="O335" s="29"/>
      <c r="P335" s="30">
        <v>131197.73000000001</v>
      </c>
    </row>
    <row r="336" spans="1:16" x14ac:dyDescent="0.3">
      <c r="A336" s="25" t="s">
        <v>410</v>
      </c>
      <c r="B336" s="30">
        <v>49449.43</v>
      </c>
      <c r="C336" s="30">
        <v>21332.44</v>
      </c>
      <c r="D336" s="30">
        <v>439.87</v>
      </c>
      <c r="E336" s="30">
        <v>10538.94</v>
      </c>
      <c r="F336" s="30">
        <v>3288.02</v>
      </c>
      <c r="G336" s="30">
        <v>1858.83</v>
      </c>
      <c r="H336" s="30">
        <v>24919.17</v>
      </c>
      <c r="I336" s="30">
        <v>548.42999999999995</v>
      </c>
      <c r="J336" s="30">
        <v>8430.2800000000007</v>
      </c>
      <c r="K336" s="30">
        <v>1025.53</v>
      </c>
      <c r="L336" s="30">
        <v>7352.96</v>
      </c>
      <c r="M336" s="30">
        <v>4189.3599999999997</v>
      </c>
      <c r="N336" s="30">
        <v>2813.48</v>
      </c>
      <c r="O336" s="29"/>
      <c r="P336" s="30">
        <v>136186.75</v>
      </c>
    </row>
    <row r="337" spans="1:16" x14ac:dyDescent="0.3">
      <c r="A337" s="25" t="s">
        <v>411</v>
      </c>
      <c r="B337" s="30">
        <v>45362.76</v>
      </c>
      <c r="C337" s="30">
        <v>19756.5</v>
      </c>
      <c r="D337" s="30">
        <v>410.11</v>
      </c>
      <c r="E337" s="30">
        <v>9648.5</v>
      </c>
      <c r="F337" s="30">
        <v>3948.11</v>
      </c>
      <c r="G337" s="30">
        <v>2808.13</v>
      </c>
      <c r="H337" s="30">
        <v>23970.1</v>
      </c>
      <c r="I337" s="30">
        <v>551.29999999999995</v>
      </c>
      <c r="J337" s="30">
        <v>8041.97</v>
      </c>
      <c r="K337" s="30">
        <v>984.42</v>
      </c>
      <c r="L337" s="30">
        <v>7151.16</v>
      </c>
      <c r="M337" s="30">
        <v>3945.54</v>
      </c>
      <c r="N337" s="30">
        <v>2729.7</v>
      </c>
      <c r="O337" s="29"/>
      <c r="P337" s="30">
        <v>129308.31</v>
      </c>
    </row>
    <row r="338" spans="1:16" x14ac:dyDescent="0.3">
      <c r="A338" s="25" t="s">
        <v>412</v>
      </c>
      <c r="B338" s="30">
        <v>47172.93</v>
      </c>
      <c r="C338" s="30">
        <v>20824.759999999998</v>
      </c>
      <c r="D338" s="30">
        <v>426.04</v>
      </c>
      <c r="E338" s="30">
        <v>11099.25</v>
      </c>
      <c r="F338" s="30">
        <v>4187.72</v>
      </c>
      <c r="G338" s="30">
        <v>2971.39</v>
      </c>
      <c r="H338" s="30">
        <v>25351.4</v>
      </c>
      <c r="I338" s="30">
        <v>520.5</v>
      </c>
      <c r="J338" s="30">
        <v>7950.99</v>
      </c>
      <c r="K338" s="30">
        <v>1003.4</v>
      </c>
      <c r="L338" s="30">
        <v>7349.91</v>
      </c>
      <c r="M338" s="30">
        <v>3932.22</v>
      </c>
      <c r="N338" s="30">
        <v>2816.61</v>
      </c>
      <c r="O338" s="29"/>
      <c r="P338" s="30">
        <v>135607.10999999999</v>
      </c>
    </row>
    <row r="339" spans="1:16" x14ac:dyDescent="0.3">
      <c r="A339" s="25" t="s">
        <v>413</v>
      </c>
      <c r="B339" s="30">
        <v>47832.91</v>
      </c>
      <c r="C339" s="30">
        <v>21527.68</v>
      </c>
      <c r="D339" s="30">
        <v>431.27</v>
      </c>
      <c r="E339" s="30">
        <v>10681.64</v>
      </c>
      <c r="F339" s="30">
        <v>4077.24</v>
      </c>
      <c r="G339" s="30">
        <v>2983.21</v>
      </c>
      <c r="H339" s="30">
        <v>24832.5</v>
      </c>
      <c r="I339" s="30">
        <v>518.73</v>
      </c>
      <c r="J339" s="30">
        <v>8081.88</v>
      </c>
      <c r="K339" s="30">
        <v>996.74</v>
      </c>
      <c r="L339" s="30">
        <v>7397.66</v>
      </c>
      <c r="M339" s="30">
        <v>3986.28</v>
      </c>
      <c r="N339" s="30">
        <v>2851.68</v>
      </c>
      <c r="O339" s="29"/>
      <c r="P339" s="30">
        <v>136199.42000000001</v>
      </c>
    </row>
    <row r="340" spans="1:16" x14ac:dyDescent="0.3">
      <c r="A340" s="25" t="s">
        <v>414</v>
      </c>
      <c r="B340" s="30">
        <v>49045.55</v>
      </c>
      <c r="C340" s="30">
        <v>22343.75</v>
      </c>
      <c r="D340" s="30">
        <v>443.07</v>
      </c>
      <c r="E340" s="30">
        <v>11950.55</v>
      </c>
      <c r="F340" s="30">
        <v>4099.99</v>
      </c>
      <c r="G340" s="30">
        <v>2998.71</v>
      </c>
      <c r="H340" s="30">
        <v>24915.439999999999</v>
      </c>
      <c r="I340" s="30">
        <v>597.23</v>
      </c>
      <c r="J340" s="30">
        <v>8378.5400000000009</v>
      </c>
      <c r="K340" s="30">
        <v>1035.0999999999999</v>
      </c>
      <c r="L340" s="30">
        <v>7629.24</v>
      </c>
      <c r="M340" s="30">
        <v>3992.99</v>
      </c>
      <c r="N340" s="30">
        <v>2938.44</v>
      </c>
      <c r="O340" s="29"/>
      <c r="P340" s="30">
        <v>140368.62</v>
      </c>
    </row>
    <row r="341" spans="1:16" x14ac:dyDescent="0.3">
      <c r="A341" s="25" t="s">
        <v>415</v>
      </c>
      <c r="B341" s="30">
        <v>49005.23</v>
      </c>
      <c r="C341" s="30">
        <v>22693.63</v>
      </c>
      <c r="D341" s="30">
        <v>441.98</v>
      </c>
      <c r="E341" s="30">
        <v>12296.2</v>
      </c>
      <c r="F341" s="30">
        <v>3790.88</v>
      </c>
      <c r="G341" s="30">
        <v>2531.85</v>
      </c>
      <c r="H341" s="30">
        <v>20273.87</v>
      </c>
      <c r="I341" s="30">
        <v>535.82000000000005</v>
      </c>
      <c r="J341" s="30">
        <v>8381.32</v>
      </c>
      <c r="K341" s="30">
        <v>992.58</v>
      </c>
      <c r="L341" s="30">
        <v>7610.02</v>
      </c>
      <c r="M341" s="30">
        <v>4176.7</v>
      </c>
      <c r="N341" s="30">
        <v>2887.18</v>
      </c>
      <c r="O341" s="29"/>
      <c r="P341" s="30">
        <v>135617.26</v>
      </c>
    </row>
    <row r="342" spans="1:16" x14ac:dyDescent="0.3">
      <c r="A342" s="25" t="s">
        <v>416</v>
      </c>
      <c r="B342" s="30">
        <v>49080.55</v>
      </c>
      <c r="C342" s="30">
        <v>22714.76</v>
      </c>
      <c r="D342" s="30">
        <v>444.35</v>
      </c>
      <c r="E342" s="30">
        <v>12554.52</v>
      </c>
      <c r="F342" s="30">
        <v>3801.79</v>
      </c>
      <c r="G342" s="30">
        <v>2437.17</v>
      </c>
      <c r="H342" s="30">
        <v>19419.400000000001</v>
      </c>
      <c r="I342" s="30">
        <v>549.27</v>
      </c>
      <c r="J342" s="30">
        <v>9140.98</v>
      </c>
      <c r="K342" s="30">
        <v>995.98</v>
      </c>
      <c r="L342" s="30">
        <v>7910.43</v>
      </c>
      <c r="M342" s="30">
        <v>4310.01</v>
      </c>
      <c r="N342" s="30">
        <v>2933.11</v>
      </c>
      <c r="O342" s="29"/>
      <c r="P342" s="30">
        <v>136292.31</v>
      </c>
    </row>
    <row r="343" spans="1:16" x14ac:dyDescent="0.3">
      <c r="A343" s="25" t="s">
        <v>417</v>
      </c>
      <c r="B343" s="30">
        <v>52381.95</v>
      </c>
      <c r="C343" s="30">
        <v>23649.87</v>
      </c>
      <c r="D343" s="30">
        <v>470.45</v>
      </c>
      <c r="E343" s="30">
        <v>13047.3</v>
      </c>
      <c r="F343" s="30">
        <v>3665.78</v>
      </c>
      <c r="G343" s="30">
        <v>2393.98</v>
      </c>
      <c r="H343" s="30">
        <v>21767</v>
      </c>
      <c r="I343" s="30">
        <v>547</v>
      </c>
      <c r="J343" s="30">
        <v>9289.25</v>
      </c>
      <c r="K343" s="30">
        <v>1003.67</v>
      </c>
      <c r="L343" s="30">
        <v>8159.2</v>
      </c>
      <c r="M343" s="30">
        <v>4355.8500000000004</v>
      </c>
      <c r="N343" s="30">
        <v>3003.4</v>
      </c>
      <c r="O343" s="29"/>
      <c r="P343" s="30">
        <v>143734.71</v>
      </c>
    </row>
    <row r="344" spans="1:16" x14ac:dyDescent="0.3">
      <c r="A344" s="25" t="s">
        <v>418</v>
      </c>
      <c r="B344" s="30">
        <v>50514.99</v>
      </c>
      <c r="C344" s="30">
        <v>22570.37</v>
      </c>
      <c r="D344" s="30">
        <v>455.45</v>
      </c>
      <c r="E344" s="30">
        <v>12230</v>
      </c>
      <c r="F344" s="30">
        <v>3535.52</v>
      </c>
      <c r="G344" s="30">
        <v>2392.9299999999998</v>
      </c>
      <c r="H344" s="30">
        <v>21092.71</v>
      </c>
      <c r="I344" s="30">
        <v>463.75</v>
      </c>
      <c r="J344" s="30">
        <v>9180.18</v>
      </c>
      <c r="K344" s="30">
        <v>926.06</v>
      </c>
      <c r="L344" s="30">
        <v>8133.64</v>
      </c>
      <c r="M344" s="30">
        <v>4215.8500000000004</v>
      </c>
      <c r="N344" s="30">
        <v>2966.42</v>
      </c>
      <c r="O344" s="29"/>
      <c r="P344" s="30">
        <v>138677.87</v>
      </c>
    </row>
    <row r="345" spans="1:16" x14ac:dyDescent="0.3">
      <c r="A345" s="25" t="s">
        <v>419</v>
      </c>
      <c r="B345" s="30">
        <v>45770.93</v>
      </c>
      <c r="C345" s="30">
        <v>20183.61</v>
      </c>
      <c r="D345" s="30">
        <v>421.72</v>
      </c>
      <c r="E345" s="30">
        <v>11607.35</v>
      </c>
      <c r="F345" s="30">
        <v>3786.56</v>
      </c>
      <c r="G345" s="30">
        <v>2737.14</v>
      </c>
      <c r="H345" s="30">
        <v>22198.81</v>
      </c>
      <c r="I345" s="30">
        <v>410.79</v>
      </c>
      <c r="J345" s="30">
        <v>8869.58</v>
      </c>
      <c r="K345" s="30">
        <v>871.36</v>
      </c>
      <c r="L345" s="30">
        <v>8027.33</v>
      </c>
      <c r="M345" s="30">
        <v>4039.72</v>
      </c>
      <c r="N345" s="30">
        <v>2861.71</v>
      </c>
      <c r="O345" s="29"/>
      <c r="P345" s="30">
        <v>131786.6</v>
      </c>
    </row>
    <row r="346" spans="1:16" x14ac:dyDescent="0.3">
      <c r="A346" s="25" t="s">
        <v>420</v>
      </c>
      <c r="B346" s="30">
        <v>47569.9</v>
      </c>
      <c r="C346" s="30">
        <v>20907.7</v>
      </c>
      <c r="D346" s="30">
        <v>434.02</v>
      </c>
      <c r="E346" s="30">
        <v>11119.39</v>
      </c>
      <c r="F346" s="30">
        <v>4118.59</v>
      </c>
      <c r="G346" s="30">
        <v>3182.67</v>
      </c>
      <c r="H346" s="30">
        <v>25452.75</v>
      </c>
      <c r="I346" s="30">
        <v>411.14</v>
      </c>
      <c r="J346" s="30">
        <v>9087.59</v>
      </c>
      <c r="K346" s="30">
        <v>873.1</v>
      </c>
      <c r="L346" s="30">
        <v>7933.39</v>
      </c>
      <c r="M346" s="30">
        <v>4242.8500000000004</v>
      </c>
      <c r="N346" s="30">
        <v>2952.59</v>
      </c>
      <c r="O346" s="29"/>
      <c r="P346" s="30">
        <v>138285.68</v>
      </c>
    </row>
    <row r="347" spans="1:16" x14ac:dyDescent="0.3">
      <c r="A347" s="25" t="s">
        <v>421</v>
      </c>
      <c r="B347" s="30">
        <v>45356.22</v>
      </c>
      <c r="C347" s="30">
        <v>19985.849999999999</v>
      </c>
      <c r="D347" s="30">
        <v>419.24</v>
      </c>
      <c r="E347" s="30">
        <v>10785.73</v>
      </c>
      <c r="F347" s="30">
        <v>4223.16</v>
      </c>
      <c r="G347" s="30">
        <v>3443.73</v>
      </c>
      <c r="H347" s="30">
        <v>27337.58</v>
      </c>
      <c r="I347" s="30">
        <v>387.28</v>
      </c>
      <c r="J347" s="30">
        <v>9009.26</v>
      </c>
      <c r="K347" s="30">
        <v>826.04</v>
      </c>
      <c r="L347" s="30">
        <v>7783.81</v>
      </c>
      <c r="M347" s="30">
        <v>4242.3900000000003</v>
      </c>
      <c r="N347" s="30">
        <v>3064.01</v>
      </c>
      <c r="O347" s="29"/>
      <c r="P347" s="30">
        <v>136864.29999999999</v>
      </c>
    </row>
    <row r="348" spans="1:16" x14ac:dyDescent="0.3">
      <c r="A348" s="25" t="s">
        <v>422</v>
      </c>
      <c r="B348" s="30">
        <v>45133.75</v>
      </c>
      <c r="C348" s="30">
        <v>20043.759999999998</v>
      </c>
      <c r="D348" s="30">
        <v>418.44</v>
      </c>
      <c r="E348" s="30">
        <v>11632.75</v>
      </c>
      <c r="F348" s="30">
        <v>4088.38</v>
      </c>
      <c r="G348" s="30">
        <v>3274.74</v>
      </c>
      <c r="H348" s="30">
        <v>27362.01</v>
      </c>
      <c r="I348" s="30">
        <v>398.06</v>
      </c>
      <c r="J348" s="30">
        <v>9247.19</v>
      </c>
      <c r="K348" s="30">
        <v>831.58</v>
      </c>
      <c r="L348" s="30">
        <v>7908.26</v>
      </c>
      <c r="M348" s="30">
        <v>4328.18</v>
      </c>
      <c r="N348" s="30">
        <v>3142.65</v>
      </c>
      <c r="O348" s="29"/>
      <c r="P348" s="30">
        <v>137809.76</v>
      </c>
    </row>
    <row r="349" spans="1:16" x14ac:dyDescent="0.3">
      <c r="A349" s="25" t="s">
        <v>423</v>
      </c>
      <c r="B349" s="30">
        <v>44027.67</v>
      </c>
      <c r="C349" s="30">
        <v>19606.05</v>
      </c>
      <c r="D349" s="30">
        <v>412.18</v>
      </c>
      <c r="E349" s="30">
        <v>10916.28</v>
      </c>
      <c r="F349" s="30">
        <v>3801.37</v>
      </c>
      <c r="G349" s="30">
        <v>2835.4</v>
      </c>
      <c r="H349" s="30">
        <v>26239.01</v>
      </c>
      <c r="I349" s="30">
        <v>475.47</v>
      </c>
      <c r="J349" s="30">
        <v>9061.07</v>
      </c>
      <c r="K349" s="30">
        <v>768.25</v>
      </c>
      <c r="L349" s="30">
        <v>7757.17</v>
      </c>
      <c r="M349" s="30">
        <v>4239.59</v>
      </c>
      <c r="N349" s="30">
        <v>3064.19</v>
      </c>
      <c r="O349" s="29"/>
      <c r="P349" s="30">
        <v>133203.70000000001</v>
      </c>
    </row>
    <row r="350" spans="1:16" x14ac:dyDescent="0.3">
      <c r="A350" s="25" t="s">
        <v>552</v>
      </c>
      <c r="B350" s="30">
        <v>45407.24</v>
      </c>
      <c r="C350" s="30">
        <v>20197.68</v>
      </c>
      <c r="D350" s="30">
        <v>418.92</v>
      </c>
      <c r="E350" s="30">
        <v>11530.89</v>
      </c>
      <c r="F350" s="30">
        <v>3785.17</v>
      </c>
      <c r="G350" s="30">
        <v>2726.1</v>
      </c>
      <c r="H350" s="30">
        <v>26058.48</v>
      </c>
      <c r="I350" s="30">
        <v>535.07000000000005</v>
      </c>
      <c r="J350" s="30">
        <v>9307.07</v>
      </c>
      <c r="K350" s="30">
        <v>739.96</v>
      </c>
      <c r="L350" s="30">
        <v>7875.8</v>
      </c>
      <c r="M350" s="30">
        <v>4406.54</v>
      </c>
      <c r="N350" s="30">
        <v>3146.77</v>
      </c>
      <c r="P350" s="30">
        <v>136135.70000000001</v>
      </c>
    </row>
    <row r="351" spans="1:16" x14ac:dyDescent="0.3">
      <c r="A351" s="25" t="s">
        <v>574</v>
      </c>
      <c r="B351" s="30">
        <v>47902.93</v>
      </c>
      <c r="C351" s="30">
        <v>21344.66</v>
      </c>
      <c r="D351" s="30">
        <v>438.98</v>
      </c>
      <c r="E351" s="30">
        <v>12674.02</v>
      </c>
      <c r="F351" s="30">
        <v>3719.53</v>
      </c>
      <c r="G351" s="30">
        <v>2838.49</v>
      </c>
      <c r="H351" s="30">
        <v>24851.65</v>
      </c>
      <c r="I351" s="30">
        <v>534.12</v>
      </c>
      <c r="J351" s="30">
        <v>9654.51</v>
      </c>
      <c r="K351" s="30">
        <v>752.4</v>
      </c>
      <c r="L351" s="30">
        <v>8058.09</v>
      </c>
      <c r="M351" s="30">
        <v>4417.6499999999996</v>
      </c>
      <c r="N351" s="30">
        <v>3138.8</v>
      </c>
      <c r="P351" s="30">
        <v>140325.82999999999</v>
      </c>
    </row>
    <row r="352" spans="1:16" x14ac:dyDescent="0.3">
      <c r="A352" s="25" t="s">
        <v>585</v>
      </c>
      <c r="B352" s="30">
        <v>44959.01</v>
      </c>
      <c r="C352" s="30">
        <v>20196.259999999998</v>
      </c>
      <c r="D352" s="30">
        <v>415.84</v>
      </c>
      <c r="E352" s="30">
        <v>12382.23</v>
      </c>
      <c r="F352" s="30">
        <v>3636.57</v>
      </c>
      <c r="G352" s="30">
        <v>2714.48</v>
      </c>
      <c r="H352" s="30">
        <v>23419.52</v>
      </c>
      <c r="I352" s="30">
        <v>517.89</v>
      </c>
      <c r="J352" s="30">
        <v>9415.4599999999991</v>
      </c>
      <c r="K352" s="30">
        <v>734.87</v>
      </c>
      <c r="L352" s="30">
        <v>7909.58</v>
      </c>
      <c r="M352" s="30">
        <v>4285.6499999999996</v>
      </c>
      <c r="N352" s="30">
        <v>3030.86</v>
      </c>
      <c r="P352" s="30">
        <v>133618.22</v>
      </c>
    </row>
  </sheetData>
  <hyperlinks>
    <hyperlink ref="A1" location="Contents!A1" display="Return to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CG353"/>
  <sheetViews>
    <sheetView workbookViewId="0">
      <pane xSplit="1" ySplit="4" topLeftCell="BU337" activePane="bottomRight" state="frozen"/>
      <selection pane="topRight" activeCell="B1" sqref="B1"/>
      <selection pane="bottomLeft" activeCell="A5" sqref="A5"/>
      <selection pane="bottomRight" activeCell="CH350" sqref="CH350"/>
    </sheetView>
  </sheetViews>
  <sheetFormatPr defaultColWidth="9.109375" defaultRowHeight="13.8" x14ac:dyDescent="0.3"/>
  <cols>
    <col min="1" max="1" width="16.6640625" style="1" customWidth="1"/>
    <col min="2" max="2" width="9.109375" style="1"/>
    <col min="3" max="3" width="1.88671875" style="1" customWidth="1"/>
    <col min="4" max="22" width="9.109375" style="1"/>
    <col min="23" max="23" width="1.88671875" style="1" customWidth="1"/>
    <col min="24" max="85" width="11.88671875" style="1" customWidth="1"/>
    <col min="86" max="16384" width="9.109375" style="1"/>
  </cols>
  <sheetData>
    <row r="1" spans="1:85" x14ac:dyDescent="0.3">
      <c r="A1" s="5" t="s">
        <v>0</v>
      </c>
    </row>
    <row r="2" spans="1:85" ht="110.4" x14ac:dyDescent="0.3">
      <c r="A2" s="23" t="s">
        <v>452</v>
      </c>
      <c r="B2" s="24" t="s">
        <v>2</v>
      </c>
      <c r="C2" s="24"/>
      <c r="D2" s="24"/>
      <c r="E2" s="24"/>
      <c r="F2" s="24"/>
      <c r="G2" s="24"/>
      <c r="H2" s="24"/>
      <c r="I2" s="24"/>
      <c r="J2" s="24"/>
      <c r="K2" s="24"/>
      <c r="L2" s="24"/>
      <c r="M2" s="24"/>
      <c r="N2" s="24"/>
      <c r="O2" s="24"/>
      <c r="P2" s="24"/>
      <c r="Q2" s="24"/>
      <c r="R2" s="24"/>
      <c r="S2" s="24"/>
      <c r="T2" s="24"/>
      <c r="U2" s="24"/>
      <c r="V2" s="24"/>
      <c r="W2" s="24"/>
      <c r="X2" s="24" t="s">
        <v>3</v>
      </c>
      <c r="Y2" s="24" t="s">
        <v>4</v>
      </c>
      <c r="Z2" s="24" t="s">
        <v>5</v>
      </c>
      <c r="AA2" s="24" t="s">
        <v>6</v>
      </c>
      <c r="AB2" s="24" t="s">
        <v>7</v>
      </c>
      <c r="AC2" s="24" t="s">
        <v>8</v>
      </c>
      <c r="AD2" s="24" t="s">
        <v>9</v>
      </c>
      <c r="AE2" s="24" t="s">
        <v>10</v>
      </c>
      <c r="AF2" s="24" t="s">
        <v>11</v>
      </c>
      <c r="AG2" s="24" t="s">
        <v>12</v>
      </c>
      <c r="AH2" s="24" t="s">
        <v>13</v>
      </c>
      <c r="AI2" s="24" t="s">
        <v>14</v>
      </c>
      <c r="AJ2" s="24" t="s">
        <v>15</v>
      </c>
      <c r="AK2" s="24" t="s">
        <v>16</v>
      </c>
      <c r="AL2" s="24" t="s">
        <v>17</v>
      </c>
      <c r="AM2" s="24" t="s">
        <v>18</v>
      </c>
      <c r="AN2" s="24" t="s">
        <v>19</v>
      </c>
      <c r="AO2" s="24" t="s">
        <v>20</v>
      </c>
      <c r="AP2" s="24" t="s">
        <v>21</v>
      </c>
      <c r="AQ2" s="24" t="s">
        <v>22</v>
      </c>
      <c r="AR2" s="24" t="s">
        <v>23</v>
      </c>
      <c r="AS2" s="24" t="s">
        <v>24</v>
      </c>
      <c r="AT2" s="24" t="s">
        <v>25</v>
      </c>
      <c r="AU2" s="24" t="s">
        <v>26</v>
      </c>
      <c r="AV2" s="24" t="s">
        <v>27</v>
      </c>
      <c r="AW2" s="24" t="s">
        <v>28</v>
      </c>
      <c r="AX2" s="24" t="s">
        <v>29</v>
      </c>
      <c r="AY2" s="24" t="s">
        <v>30</v>
      </c>
      <c r="AZ2" s="24" t="s">
        <v>31</v>
      </c>
      <c r="BA2" s="24" t="s">
        <v>32</v>
      </c>
      <c r="BB2" s="24" t="s">
        <v>33</v>
      </c>
      <c r="BC2" s="24" t="s">
        <v>34</v>
      </c>
      <c r="BD2" s="24" t="s">
        <v>35</v>
      </c>
      <c r="BE2" s="24" t="s">
        <v>36</v>
      </c>
      <c r="BF2" s="24" t="s">
        <v>37</v>
      </c>
      <c r="BG2" s="24" t="s">
        <v>38</v>
      </c>
      <c r="BH2" s="24" t="s">
        <v>39</v>
      </c>
      <c r="BI2" s="24" t="s">
        <v>40</v>
      </c>
      <c r="BJ2" s="24" t="s">
        <v>41</v>
      </c>
      <c r="BK2" s="24" t="s">
        <v>42</v>
      </c>
      <c r="BL2" s="24" t="s">
        <v>43</v>
      </c>
      <c r="BM2" s="24" t="s">
        <v>44</v>
      </c>
      <c r="BN2" s="24" t="s">
        <v>45</v>
      </c>
      <c r="BO2" s="24" t="s">
        <v>46</v>
      </c>
      <c r="BP2" s="24" t="s">
        <v>47</v>
      </c>
      <c r="BQ2" s="24" t="s">
        <v>48</v>
      </c>
      <c r="BR2" s="24" t="s">
        <v>49</v>
      </c>
      <c r="BS2" s="24" t="s">
        <v>50</v>
      </c>
      <c r="BT2" s="24" t="s">
        <v>51</v>
      </c>
      <c r="BU2" s="24" t="s">
        <v>52</v>
      </c>
      <c r="BV2" s="24" t="s">
        <v>53</v>
      </c>
      <c r="BW2" s="24" t="s">
        <v>54</v>
      </c>
      <c r="BX2" s="24" t="s">
        <v>55</v>
      </c>
      <c r="BY2" s="24" t="s">
        <v>56</v>
      </c>
      <c r="BZ2" s="24" t="s">
        <v>57</v>
      </c>
      <c r="CA2" s="24" t="s">
        <v>58</v>
      </c>
      <c r="CB2" s="24" t="s">
        <v>59</v>
      </c>
      <c r="CC2" s="24" t="s">
        <v>60</v>
      </c>
      <c r="CD2" s="24" t="s">
        <v>61</v>
      </c>
      <c r="CE2" s="24" t="s">
        <v>62</v>
      </c>
      <c r="CF2" s="24" t="s">
        <v>63</v>
      </c>
      <c r="CG2" s="24" t="s">
        <v>64</v>
      </c>
    </row>
    <row r="3" spans="1:85" x14ac:dyDescent="0.3">
      <c r="A3" s="3" t="s">
        <v>65</v>
      </c>
      <c r="D3" s="1" t="s">
        <v>66</v>
      </c>
      <c r="E3" s="1" t="s">
        <v>67</v>
      </c>
      <c r="F3" s="1" t="s">
        <v>68</v>
      </c>
      <c r="G3" s="1" t="s">
        <v>69</v>
      </c>
      <c r="H3" s="1" t="s">
        <v>70</v>
      </c>
      <c r="I3" s="1" t="s">
        <v>71</v>
      </c>
      <c r="J3" s="1" t="s">
        <v>72</v>
      </c>
      <c r="K3" s="1" t="s">
        <v>73</v>
      </c>
      <c r="L3" s="1" t="s">
        <v>74</v>
      </c>
      <c r="M3" s="1" t="s">
        <v>75</v>
      </c>
      <c r="N3" s="1" t="s">
        <v>76</v>
      </c>
      <c r="O3" s="1" t="s">
        <v>77</v>
      </c>
      <c r="P3" s="1" t="s">
        <v>78</v>
      </c>
      <c r="Q3" s="1" t="s">
        <v>79</v>
      </c>
      <c r="R3" s="1" t="s">
        <v>80</v>
      </c>
      <c r="S3" s="1" t="s">
        <v>81</v>
      </c>
      <c r="T3" s="1" t="s">
        <v>82</v>
      </c>
      <c r="U3" s="1" t="s">
        <v>83</v>
      </c>
      <c r="V3" s="1" t="s">
        <v>84</v>
      </c>
      <c r="X3" s="1" t="s">
        <v>66</v>
      </c>
      <c r="Y3" s="1" t="s">
        <v>66</v>
      </c>
      <c r="Z3" s="1" t="s">
        <v>66</v>
      </c>
      <c r="AA3" s="1" t="s">
        <v>67</v>
      </c>
      <c r="AB3" s="1" t="s">
        <v>68</v>
      </c>
      <c r="AC3" s="1" t="s">
        <v>68</v>
      </c>
      <c r="AD3" s="1" t="s">
        <v>68</v>
      </c>
      <c r="AE3" s="1" t="s">
        <v>68</v>
      </c>
      <c r="AF3" s="1" t="s">
        <v>68</v>
      </c>
      <c r="AG3" s="1" t="s">
        <v>68</v>
      </c>
      <c r="AH3" s="1" t="s">
        <v>68</v>
      </c>
      <c r="AI3" s="1" t="s">
        <v>68</v>
      </c>
      <c r="AJ3" s="1" t="s">
        <v>68</v>
      </c>
      <c r="AK3" s="1" t="s">
        <v>68</v>
      </c>
      <c r="AL3" s="1" t="s">
        <v>68</v>
      </c>
      <c r="AM3" s="1" t="s">
        <v>68</v>
      </c>
      <c r="AN3" s="1" t="s">
        <v>68</v>
      </c>
      <c r="AO3" s="1" t="s">
        <v>68</v>
      </c>
      <c r="AP3" s="1" t="s">
        <v>68</v>
      </c>
      <c r="AQ3" s="1" t="s">
        <v>68</v>
      </c>
      <c r="AR3" s="1" t="s">
        <v>68</v>
      </c>
      <c r="AS3" s="1" t="s">
        <v>68</v>
      </c>
      <c r="AT3" s="1" t="s">
        <v>68</v>
      </c>
      <c r="AU3" s="1" t="s">
        <v>69</v>
      </c>
      <c r="AV3" s="1" t="s">
        <v>70</v>
      </c>
      <c r="AW3" s="1" t="s">
        <v>70</v>
      </c>
      <c r="AX3" s="1" t="s">
        <v>71</v>
      </c>
      <c r="AY3" s="1" t="s">
        <v>72</v>
      </c>
      <c r="AZ3" s="1" t="s">
        <v>72</v>
      </c>
      <c r="BA3" s="1" t="s">
        <v>72</v>
      </c>
      <c r="BB3" s="1" t="s">
        <v>73</v>
      </c>
      <c r="BC3" s="1" t="s">
        <v>73</v>
      </c>
      <c r="BD3" s="1" t="s">
        <v>73</v>
      </c>
      <c r="BE3" s="1" t="s">
        <v>73</v>
      </c>
      <c r="BF3" s="1" t="s">
        <v>73</v>
      </c>
      <c r="BG3" s="1" t="s">
        <v>74</v>
      </c>
      <c r="BH3" s="1" t="s">
        <v>75</v>
      </c>
      <c r="BI3" s="1" t="s">
        <v>75</v>
      </c>
      <c r="BJ3" s="1" t="s">
        <v>75</v>
      </c>
      <c r="BK3" s="1" t="s">
        <v>75</v>
      </c>
      <c r="BL3" s="1" t="s">
        <v>76</v>
      </c>
      <c r="BM3" s="1" t="s">
        <v>76</v>
      </c>
      <c r="BN3" s="1" t="s">
        <v>76</v>
      </c>
      <c r="BO3" s="1" t="s">
        <v>77</v>
      </c>
      <c r="BP3" s="1" t="s">
        <v>78</v>
      </c>
      <c r="BQ3" s="1" t="s">
        <v>78</v>
      </c>
      <c r="BR3" s="1" t="s">
        <v>78</v>
      </c>
      <c r="BS3" s="1" t="s">
        <v>78</v>
      </c>
      <c r="BT3" s="1" t="s">
        <v>78</v>
      </c>
      <c r="BU3" s="1" t="s">
        <v>79</v>
      </c>
      <c r="BV3" s="1" t="s">
        <v>79</v>
      </c>
      <c r="BW3" s="1" t="s">
        <v>79</v>
      </c>
      <c r="BX3" s="1" t="s">
        <v>79</v>
      </c>
      <c r="BY3" s="1" t="s">
        <v>80</v>
      </c>
      <c r="BZ3" s="1" t="s">
        <v>81</v>
      </c>
      <c r="CA3" s="1" t="s">
        <v>82</v>
      </c>
      <c r="CB3" s="1" t="s">
        <v>82</v>
      </c>
      <c r="CC3" s="1" t="s">
        <v>83</v>
      </c>
      <c r="CD3" s="1" t="s">
        <v>83</v>
      </c>
      <c r="CE3" s="1" t="s">
        <v>84</v>
      </c>
      <c r="CF3" s="1" t="s">
        <v>84</v>
      </c>
      <c r="CG3" s="1" t="s">
        <v>84</v>
      </c>
    </row>
    <row r="4" spans="1:85" x14ac:dyDescent="0.3">
      <c r="A4" s="3" t="s">
        <v>85</v>
      </c>
      <c r="X4" s="1" t="s">
        <v>86</v>
      </c>
      <c r="Y4" s="1" t="s">
        <v>87</v>
      </c>
      <c r="Z4" s="1" t="s">
        <v>88</v>
      </c>
      <c r="AA4" s="1" t="s">
        <v>89</v>
      </c>
      <c r="AB4" s="1" t="s">
        <v>90</v>
      </c>
      <c r="AC4" s="1" t="s">
        <v>91</v>
      </c>
      <c r="AD4" s="1" t="s">
        <v>92</v>
      </c>
      <c r="AE4" s="1" t="s">
        <v>93</v>
      </c>
      <c r="AF4" s="1" t="s">
        <v>94</v>
      </c>
      <c r="AG4" s="1" t="s">
        <v>95</v>
      </c>
      <c r="AH4" s="1" t="s">
        <v>96</v>
      </c>
      <c r="AI4" s="1" t="s">
        <v>97</v>
      </c>
      <c r="AJ4" s="1" t="s">
        <v>98</v>
      </c>
      <c r="AK4" s="1" t="s">
        <v>99</v>
      </c>
      <c r="AL4" s="1" t="s">
        <v>100</v>
      </c>
      <c r="AM4" s="1" t="s">
        <v>101</v>
      </c>
      <c r="AN4" s="1" t="s">
        <v>102</v>
      </c>
      <c r="AO4" s="1" t="s">
        <v>103</v>
      </c>
      <c r="AP4" s="1" t="s">
        <v>104</v>
      </c>
      <c r="AQ4" s="1" t="s">
        <v>105</v>
      </c>
      <c r="AR4" s="1" t="s">
        <v>106</v>
      </c>
      <c r="AS4" s="1" t="s">
        <v>107</v>
      </c>
      <c r="AT4" s="1" t="s">
        <v>108</v>
      </c>
      <c r="AU4" s="1" t="s">
        <v>109</v>
      </c>
      <c r="AV4" s="1" t="s">
        <v>110</v>
      </c>
      <c r="AW4" s="1" t="s">
        <v>111</v>
      </c>
      <c r="AX4" s="1" t="s">
        <v>112</v>
      </c>
      <c r="AY4" s="1" t="s">
        <v>113</v>
      </c>
      <c r="AZ4" s="1" t="s">
        <v>114</v>
      </c>
      <c r="BA4" s="1" t="s">
        <v>115</v>
      </c>
      <c r="BB4" s="1" t="s">
        <v>116</v>
      </c>
      <c r="BC4" s="1" t="s">
        <v>117</v>
      </c>
      <c r="BD4" s="1" t="s">
        <v>118</v>
      </c>
      <c r="BE4" s="1" t="s">
        <v>119</v>
      </c>
      <c r="BF4" s="1" t="s">
        <v>120</v>
      </c>
      <c r="BG4" s="1" t="s">
        <v>121</v>
      </c>
      <c r="BH4" s="1" t="s">
        <v>122</v>
      </c>
      <c r="BI4" s="1" t="s">
        <v>123</v>
      </c>
      <c r="BJ4" s="1" t="s">
        <v>124</v>
      </c>
      <c r="BK4" s="1" t="s">
        <v>125</v>
      </c>
      <c r="BL4" s="1" t="s">
        <v>126</v>
      </c>
      <c r="BM4" s="1" t="s">
        <v>127</v>
      </c>
      <c r="BN4" s="1" t="s">
        <v>128</v>
      </c>
      <c r="BO4" s="1" t="s">
        <v>129</v>
      </c>
      <c r="BP4" s="1" t="s">
        <v>130</v>
      </c>
      <c r="BQ4" s="1" t="s">
        <v>131</v>
      </c>
      <c r="BR4" s="1" t="s">
        <v>132</v>
      </c>
      <c r="BS4" s="1" t="s">
        <v>133</v>
      </c>
      <c r="BT4" s="1" t="s">
        <v>134</v>
      </c>
      <c r="BU4" s="1" t="s">
        <v>135</v>
      </c>
      <c r="BV4" s="1" t="s">
        <v>136</v>
      </c>
      <c r="BW4" s="1" t="s">
        <v>137</v>
      </c>
      <c r="BX4" s="1" t="s">
        <v>138</v>
      </c>
      <c r="BY4" s="1" t="s">
        <v>139</v>
      </c>
      <c r="BZ4" s="1" t="s">
        <v>140</v>
      </c>
      <c r="CA4" s="1" t="s">
        <v>141</v>
      </c>
      <c r="CB4" s="1" t="s">
        <v>142</v>
      </c>
      <c r="CC4" s="1" t="s">
        <v>143</v>
      </c>
      <c r="CD4" s="1" t="s">
        <v>144</v>
      </c>
      <c r="CE4" s="1" t="s">
        <v>145</v>
      </c>
      <c r="CF4" s="1" t="s">
        <v>146</v>
      </c>
      <c r="CG4" s="1" t="s">
        <v>147</v>
      </c>
    </row>
    <row r="5" spans="1:85" x14ac:dyDescent="0.3">
      <c r="A5" s="25">
        <v>1950</v>
      </c>
      <c r="B5" s="28">
        <f ca="1">AVERAGE(OFFSET(B$76,$W5,0,4,1))</f>
        <v>245693.245</v>
      </c>
      <c r="C5" s="29"/>
      <c r="D5" s="28">
        <f t="shared" ref="D5:Q5" ca="1" si="0">AVERAGE(OFFSET(D$76,$W5,0,4,1))</f>
        <v>9521.9975000000013</v>
      </c>
      <c r="E5" s="28">
        <f t="shared" ca="1" si="0"/>
        <v>8111.4775000000009</v>
      </c>
      <c r="F5" s="28">
        <f t="shared" ca="1" si="0"/>
        <v>97379.694999999992</v>
      </c>
      <c r="G5" s="28">
        <f t="shared" ca="1" si="0"/>
        <v>22450.412500000002</v>
      </c>
      <c r="H5" s="28">
        <f t="shared" ca="1" si="0"/>
        <v>11182.004999999997</v>
      </c>
      <c r="I5" s="28">
        <f t="shared" ca="1" si="0"/>
        <v>5978.25</v>
      </c>
      <c r="J5" s="28">
        <f t="shared" ca="1" si="0"/>
        <v>14362.452500000001</v>
      </c>
      <c r="K5" s="28">
        <f t="shared" ca="1" si="0"/>
        <v>44527.200000000004</v>
      </c>
      <c r="L5" s="28">
        <f t="shared" ca="1" si="0"/>
        <v>1955.1525000000001</v>
      </c>
      <c r="M5" s="28">
        <f t="shared" ca="1" si="0"/>
        <v>10415.752500000001</v>
      </c>
      <c r="N5" s="28">
        <f t="shared" ca="1" si="0"/>
        <v>3953.91</v>
      </c>
      <c r="O5" s="28">
        <f t="shared" ca="1" si="0"/>
        <v>5480.4675000000007</v>
      </c>
      <c r="P5" s="28">
        <f t="shared" ca="1" si="0"/>
        <v>412.76</v>
      </c>
      <c r="Q5" s="28">
        <f t="shared" ca="1" si="0"/>
        <v>5061.1449999999995</v>
      </c>
      <c r="R5" s="29"/>
      <c r="S5" s="29"/>
      <c r="T5" s="29"/>
      <c r="U5" s="28">
        <f t="shared" ref="U5:V20" ca="1" si="1">AVERAGE(OFFSET(U$76,$W5,0,4,1))</f>
        <v>4890.4399999999996</v>
      </c>
      <c r="V5" s="28">
        <f t="shared" ca="1" si="1"/>
        <v>10.129999999999999</v>
      </c>
      <c r="W5" s="26">
        <f>0</f>
        <v>0</v>
      </c>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row>
    <row r="6" spans="1:85" x14ac:dyDescent="0.3">
      <c r="A6" s="25">
        <v>1951</v>
      </c>
      <c r="B6" s="28">
        <f t="shared" ref="B6:Q69" ca="1" si="2">AVERAGE(OFFSET(B$76,$W6,0,4,1))</f>
        <v>253866.78750000001</v>
      </c>
      <c r="C6" s="29"/>
      <c r="D6" s="28">
        <f t="shared" ca="1" si="2"/>
        <v>10227.5975</v>
      </c>
      <c r="E6" s="28">
        <f t="shared" ca="1" si="2"/>
        <v>8531.7025000000012</v>
      </c>
      <c r="F6" s="28">
        <f t="shared" ca="1" si="2"/>
        <v>101179.57249999999</v>
      </c>
      <c r="G6" s="28">
        <f t="shared" ca="1" si="2"/>
        <v>24008.927500000002</v>
      </c>
      <c r="H6" s="28">
        <f t="shared" ca="1" si="2"/>
        <v>11512.6325</v>
      </c>
      <c r="I6" s="28">
        <f t="shared" ca="1" si="2"/>
        <v>6274.7350000000006</v>
      </c>
      <c r="J6" s="28">
        <f t="shared" ca="1" si="2"/>
        <v>14634.9175</v>
      </c>
      <c r="K6" s="28">
        <f t="shared" ca="1" si="2"/>
        <v>44628.587499999994</v>
      </c>
      <c r="L6" s="28">
        <f t="shared" ca="1" si="2"/>
        <v>2108.1325000000002</v>
      </c>
      <c r="M6" s="28">
        <f t="shared" ca="1" si="2"/>
        <v>10579.7425</v>
      </c>
      <c r="N6" s="28">
        <f t="shared" ca="1" si="2"/>
        <v>4067.83</v>
      </c>
      <c r="O6" s="28">
        <f t="shared" ca="1" si="2"/>
        <v>5556.5750000000007</v>
      </c>
      <c r="P6" s="28">
        <f t="shared" ca="1" si="2"/>
        <v>438.30500000000001</v>
      </c>
      <c r="Q6" s="28">
        <f t="shared" ca="1" si="2"/>
        <v>5158.6449999999995</v>
      </c>
      <c r="R6" s="29"/>
      <c r="S6" s="29"/>
      <c r="T6" s="29"/>
      <c r="U6" s="28">
        <f t="shared" ca="1" si="1"/>
        <v>4946.2175000000007</v>
      </c>
      <c r="V6" s="28">
        <f t="shared" ca="1" si="1"/>
        <v>11.59</v>
      </c>
      <c r="W6" s="26">
        <f>W5+4</f>
        <v>4</v>
      </c>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row>
    <row r="7" spans="1:85" x14ac:dyDescent="0.3">
      <c r="A7" s="25">
        <v>1952</v>
      </c>
      <c r="B7" s="28">
        <f t="shared" ca="1" si="2"/>
        <v>261071.42249999999</v>
      </c>
      <c r="C7" s="29"/>
      <c r="D7" s="28">
        <f t="shared" ca="1" si="2"/>
        <v>10683.82</v>
      </c>
      <c r="E7" s="28">
        <f t="shared" ca="1" si="2"/>
        <v>8985.2075000000004</v>
      </c>
      <c r="F7" s="28">
        <f t="shared" ca="1" si="2"/>
        <v>104731.9525</v>
      </c>
      <c r="G7" s="28">
        <f t="shared" ca="1" si="2"/>
        <v>25432.837500000001</v>
      </c>
      <c r="H7" s="28">
        <f t="shared" ca="1" si="2"/>
        <v>11846.267499999998</v>
      </c>
      <c r="I7" s="28">
        <f t="shared" ca="1" si="2"/>
        <v>6586.8924999999999</v>
      </c>
      <c r="J7" s="28">
        <f t="shared" ca="1" si="2"/>
        <v>14887.632500000002</v>
      </c>
      <c r="K7" s="28">
        <f t="shared" ca="1" si="2"/>
        <v>44368.002500000002</v>
      </c>
      <c r="L7" s="28">
        <f t="shared" ca="1" si="2"/>
        <v>2243.5749999999998</v>
      </c>
      <c r="M7" s="28">
        <f t="shared" ca="1" si="2"/>
        <v>10801.137500000001</v>
      </c>
      <c r="N7" s="28">
        <f t="shared" ca="1" si="2"/>
        <v>4163.2275</v>
      </c>
      <c r="O7" s="28">
        <f t="shared" ca="1" si="2"/>
        <v>5631.5474999999997</v>
      </c>
      <c r="P7" s="28">
        <f t="shared" ca="1" si="2"/>
        <v>450.24249999999995</v>
      </c>
      <c r="Q7" s="28">
        <f t="shared" ca="1" si="2"/>
        <v>5265.4424999999992</v>
      </c>
      <c r="R7" s="29"/>
      <c r="S7" s="29"/>
      <c r="T7" s="29"/>
      <c r="U7" s="28">
        <f t="shared" ca="1" si="1"/>
        <v>4977.1350000000002</v>
      </c>
      <c r="V7" s="28">
        <f t="shared" ca="1" si="1"/>
        <v>14.737500000000001</v>
      </c>
      <c r="W7" s="26">
        <f t="shared" ref="W7:W70" si="3">W6+4</f>
        <v>8</v>
      </c>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row>
    <row r="8" spans="1:85" x14ac:dyDescent="0.3">
      <c r="A8" s="25">
        <v>1953</v>
      </c>
      <c r="B8" s="28">
        <f t="shared" ca="1" si="2"/>
        <v>268254.49250000005</v>
      </c>
      <c r="C8" s="29"/>
      <c r="D8" s="28">
        <f t="shared" ca="1" si="2"/>
        <v>10967.162499999999</v>
      </c>
      <c r="E8" s="28">
        <f t="shared" ca="1" si="2"/>
        <v>9647.9025000000001</v>
      </c>
      <c r="F8" s="28">
        <f t="shared" ca="1" si="2"/>
        <v>107795.9325</v>
      </c>
      <c r="G8" s="28">
        <f t="shared" ca="1" si="2"/>
        <v>26846.345000000001</v>
      </c>
      <c r="H8" s="28">
        <f t="shared" ca="1" si="2"/>
        <v>12264.2575</v>
      </c>
      <c r="I8" s="28">
        <f t="shared" ca="1" si="2"/>
        <v>6909.5825000000004</v>
      </c>
      <c r="J8" s="28">
        <f t="shared" ca="1" si="2"/>
        <v>15174.724999999999</v>
      </c>
      <c r="K8" s="28">
        <f t="shared" ca="1" si="2"/>
        <v>44316.252500000002</v>
      </c>
      <c r="L8" s="28">
        <f t="shared" ca="1" si="2"/>
        <v>2369.1925000000001</v>
      </c>
      <c r="M8" s="28">
        <f t="shared" ca="1" si="2"/>
        <v>11051.232499999998</v>
      </c>
      <c r="N8" s="28">
        <f t="shared" ca="1" si="2"/>
        <v>4271.1424999999999</v>
      </c>
      <c r="O8" s="28">
        <f t="shared" ca="1" si="2"/>
        <v>5730.2124999999996</v>
      </c>
      <c r="P8" s="28">
        <f t="shared" ca="1" si="2"/>
        <v>473.51750000000004</v>
      </c>
      <c r="Q8" s="28">
        <f t="shared" ca="1" si="2"/>
        <v>5381.8</v>
      </c>
      <c r="R8" s="29"/>
      <c r="S8" s="29"/>
      <c r="T8" s="29"/>
      <c r="U8" s="28">
        <f t="shared" ca="1" si="1"/>
        <v>5036.0200000000004</v>
      </c>
      <c r="V8" s="28">
        <f t="shared" ca="1" si="1"/>
        <v>15.58</v>
      </c>
      <c r="W8" s="26">
        <f t="shared" si="3"/>
        <v>12</v>
      </c>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row>
    <row r="9" spans="1:85" x14ac:dyDescent="0.3">
      <c r="A9" s="25">
        <v>1954</v>
      </c>
      <c r="B9" s="28">
        <f t="shared" ca="1" si="2"/>
        <v>276698.42749999999</v>
      </c>
      <c r="C9" s="29"/>
      <c r="D9" s="28">
        <f t="shared" ca="1" si="2"/>
        <v>11199.989999999998</v>
      </c>
      <c r="E9" s="28">
        <f t="shared" ca="1" si="2"/>
        <v>10579.924999999999</v>
      </c>
      <c r="F9" s="28">
        <f t="shared" ca="1" si="2"/>
        <v>110858.18250000001</v>
      </c>
      <c r="G9" s="28">
        <f t="shared" ca="1" si="2"/>
        <v>28581.51</v>
      </c>
      <c r="H9" s="28">
        <f t="shared" ca="1" si="2"/>
        <v>12695.895</v>
      </c>
      <c r="I9" s="28">
        <f t="shared" ca="1" si="2"/>
        <v>7320.7624999999998</v>
      </c>
      <c r="J9" s="28">
        <f t="shared" ca="1" si="2"/>
        <v>15611.692499999999</v>
      </c>
      <c r="K9" s="28">
        <f t="shared" ca="1" si="2"/>
        <v>44458.14</v>
      </c>
      <c r="L9" s="28">
        <f t="shared" ca="1" si="2"/>
        <v>2532.7174999999997</v>
      </c>
      <c r="M9" s="28">
        <f t="shared" ca="1" si="2"/>
        <v>11361.179999999998</v>
      </c>
      <c r="N9" s="28">
        <f t="shared" ca="1" si="2"/>
        <v>4417.51</v>
      </c>
      <c r="O9" s="28">
        <f t="shared" ca="1" si="2"/>
        <v>5882.0374999999995</v>
      </c>
      <c r="P9" s="28">
        <f t="shared" ca="1" si="2"/>
        <v>518.64750000000004</v>
      </c>
      <c r="Q9" s="28">
        <f t="shared" ca="1" si="2"/>
        <v>5534.0824999999995</v>
      </c>
      <c r="R9" s="29"/>
      <c r="S9" s="29"/>
      <c r="T9" s="29"/>
      <c r="U9" s="28">
        <f t="shared" ca="1" si="1"/>
        <v>5122.0450000000001</v>
      </c>
      <c r="V9" s="28">
        <f t="shared" ca="1" si="1"/>
        <v>19.162500000000001</v>
      </c>
      <c r="W9" s="26">
        <f t="shared" si="3"/>
        <v>16</v>
      </c>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row>
    <row r="10" spans="1:85" x14ac:dyDescent="0.3">
      <c r="A10" s="25">
        <v>1955</v>
      </c>
      <c r="B10" s="28">
        <f t="shared" ca="1" si="2"/>
        <v>287432.77749999997</v>
      </c>
      <c r="C10" s="29"/>
      <c r="D10" s="28">
        <f t="shared" ca="1" si="2"/>
        <v>11538.2775</v>
      </c>
      <c r="E10" s="28">
        <f t="shared" ca="1" si="2"/>
        <v>11606.25</v>
      </c>
      <c r="F10" s="28">
        <f t="shared" ca="1" si="2"/>
        <v>114790.38500000001</v>
      </c>
      <c r="G10" s="28">
        <f t="shared" ca="1" si="2"/>
        <v>30718.489999999998</v>
      </c>
      <c r="H10" s="28">
        <f t="shared" ca="1" si="2"/>
        <v>13072.122500000001</v>
      </c>
      <c r="I10" s="28">
        <f t="shared" ca="1" si="2"/>
        <v>7826.2624999999998</v>
      </c>
      <c r="J10" s="28">
        <f t="shared" ca="1" si="2"/>
        <v>16331.305</v>
      </c>
      <c r="K10" s="28">
        <f t="shared" ca="1" si="2"/>
        <v>44472.314999999995</v>
      </c>
      <c r="L10" s="28">
        <f t="shared" ca="1" si="2"/>
        <v>2756.2424999999998</v>
      </c>
      <c r="M10" s="28">
        <f t="shared" ca="1" si="2"/>
        <v>11808.285</v>
      </c>
      <c r="N10" s="28">
        <f t="shared" ca="1" si="2"/>
        <v>4628.0324999999993</v>
      </c>
      <c r="O10" s="28">
        <f t="shared" ca="1" si="2"/>
        <v>6103.5749999999998</v>
      </c>
      <c r="P10" s="28">
        <f t="shared" ca="1" si="2"/>
        <v>773.51</v>
      </c>
      <c r="Q10" s="28">
        <f t="shared" ca="1" si="2"/>
        <v>5727.6949999999997</v>
      </c>
      <c r="R10" s="29"/>
      <c r="S10" s="29"/>
      <c r="T10" s="29"/>
      <c r="U10" s="28">
        <f t="shared" ca="1" si="1"/>
        <v>5250.8425000000007</v>
      </c>
      <c r="V10" s="28">
        <f t="shared" ca="1" si="1"/>
        <v>21.009999999999998</v>
      </c>
      <c r="W10" s="26">
        <f t="shared" si="3"/>
        <v>20</v>
      </c>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row>
    <row r="11" spans="1:85" x14ac:dyDescent="0.3">
      <c r="A11" s="25">
        <v>1956</v>
      </c>
      <c r="B11" s="28">
        <f t="shared" ca="1" si="2"/>
        <v>299652.90000000002</v>
      </c>
      <c r="C11" s="29"/>
      <c r="D11" s="28">
        <f t="shared" ca="1" si="2"/>
        <v>11755.692499999999</v>
      </c>
      <c r="E11" s="28">
        <f t="shared" ca="1" si="2"/>
        <v>12603.602499999999</v>
      </c>
      <c r="F11" s="28">
        <f t="shared" ca="1" si="2"/>
        <v>119955.01000000001</v>
      </c>
      <c r="G11" s="28">
        <f t="shared" ca="1" si="2"/>
        <v>32511.170000000002</v>
      </c>
      <c r="H11" s="28">
        <f t="shared" ca="1" si="2"/>
        <v>13505.445</v>
      </c>
      <c r="I11" s="28">
        <f t="shared" ca="1" si="2"/>
        <v>8356.0450000000001</v>
      </c>
      <c r="J11" s="28">
        <f t="shared" ca="1" si="2"/>
        <v>17157.6325</v>
      </c>
      <c r="K11" s="28">
        <f t="shared" ca="1" si="2"/>
        <v>44724.994999999995</v>
      </c>
      <c r="L11" s="28">
        <f t="shared" ca="1" si="2"/>
        <v>2998.0949999999998</v>
      </c>
      <c r="M11" s="28">
        <f t="shared" ca="1" si="2"/>
        <v>12350.405000000001</v>
      </c>
      <c r="N11" s="28">
        <f t="shared" ca="1" si="2"/>
        <v>4877.2325000000001</v>
      </c>
      <c r="O11" s="28">
        <f t="shared" ca="1" si="2"/>
        <v>6369.4350000000004</v>
      </c>
      <c r="P11" s="28">
        <f t="shared" ca="1" si="2"/>
        <v>1097.9324999999999</v>
      </c>
      <c r="Q11" s="28">
        <f t="shared" ca="1" si="2"/>
        <v>5966.6949999999997</v>
      </c>
      <c r="R11" s="29"/>
      <c r="S11" s="29"/>
      <c r="T11" s="29"/>
      <c r="U11" s="28">
        <f t="shared" ca="1" si="1"/>
        <v>5387.0749999999998</v>
      </c>
      <c r="V11" s="28">
        <f t="shared" ca="1" si="1"/>
        <v>26.055</v>
      </c>
      <c r="W11" s="26">
        <f t="shared" si="3"/>
        <v>24</v>
      </c>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row>
    <row r="12" spans="1:85" x14ac:dyDescent="0.3">
      <c r="A12" s="25">
        <v>1957</v>
      </c>
      <c r="B12" s="28">
        <f t="shared" ca="1" si="2"/>
        <v>313399.74</v>
      </c>
      <c r="C12" s="29"/>
      <c r="D12" s="28">
        <f t="shared" ca="1" si="2"/>
        <v>11937.775</v>
      </c>
      <c r="E12" s="28">
        <f t="shared" ca="1" si="2"/>
        <v>13685.109999999999</v>
      </c>
      <c r="F12" s="28">
        <f t="shared" ca="1" si="2"/>
        <v>125967</v>
      </c>
      <c r="G12" s="28">
        <f t="shared" ca="1" si="2"/>
        <v>34056.184999999998</v>
      </c>
      <c r="H12" s="28">
        <f t="shared" ca="1" si="2"/>
        <v>13969.717499999999</v>
      </c>
      <c r="I12" s="28">
        <f t="shared" ca="1" si="2"/>
        <v>8856.432499999999</v>
      </c>
      <c r="J12" s="28">
        <f t="shared" ca="1" si="2"/>
        <v>17988.542500000003</v>
      </c>
      <c r="K12" s="28">
        <f t="shared" ca="1" si="2"/>
        <v>45768.17</v>
      </c>
      <c r="L12" s="28">
        <f t="shared" ca="1" si="2"/>
        <v>3255.335</v>
      </c>
      <c r="M12" s="28">
        <f t="shared" ca="1" si="2"/>
        <v>12910.71</v>
      </c>
      <c r="N12" s="28">
        <f t="shared" ca="1" si="2"/>
        <v>5145.2175000000007</v>
      </c>
      <c r="O12" s="28">
        <f t="shared" ca="1" si="2"/>
        <v>6671.7150000000001</v>
      </c>
      <c r="P12" s="28">
        <f t="shared" ca="1" si="2"/>
        <v>1413.5350000000001</v>
      </c>
      <c r="Q12" s="28">
        <f t="shared" ca="1" si="2"/>
        <v>6208.49</v>
      </c>
      <c r="R12" s="29"/>
      <c r="S12" s="29"/>
      <c r="T12" s="29"/>
      <c r="U12" s="28">
        <f t="shared" ca="1" si="1"/>
        <v>5522.6175000000003</v>
      </c>
      <c r="V12" s="28">
        <f t="shared" ca="1" si="1"/>
        <v>29.299999999999997</v>
      </c>
      <c r="W12" s="26">
        <f t="shared" si="3"/>
        <v>28</v>
      </c>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row>
    <row r="13" spans="1:85" x14ac:dyDescent="0.3">
      <c r="A13" s="25">
        <v>1958</v>
      </c>
      <c r="B13" s="28">
        <f t="shared" ca="1" si="2"/>
        <v>327440.32499999995</v>
      </c>
      <c r="C13" s="29"/>
      <c r="D13" s="28">
        <f t="shared" ca="1" si="2"/>
        <v>12345.337500000001</v>
      </c>
      <c r="E13" s="28">
        <f t="shared" ca="1" si="2"/>
        <v>14776.37</v>
      </c>
      <c r="F13" s="28">
        <f t="shared" ca="1" si="2"/>
        <v>131436.96249999999</v>
      </c>
      <c r="G13" s="28">
        <f t="shared" ca="1" si="2"/>
        <v>35739.294999999998</v>
      </c>
      <c r="H13" s="28">
        <f t="shared" ca="1" si="2"/>
        <v>14287.785</v>
      </c>
      <c r="I13" s="28">
        <f t="shared" ca="1" si="2"/>
        <v>9377.2524999999987</v>
      </c>
      <c r="J13" s="28">
        <f t="shared" ca="1" si="2"/>
        <v>18934.27</v>
      </c>
      <c r="K13" s="28">
        <f t="shared" ca="1" si="2"/>
        <v>47305.320000000007</v>
      </c>
      <c r="L13" s="28">
        <f t="shared" ca="1" si="2"/>
        <v>3519.0574999999999</v>
      </c>
      <c r="M13" s="28">
        <f t="shared" ca="1" si="2"/>
        <v>13345.887500000001</v>
      </c>
      <c r="N13" s="28">
        <f t="shared" ca="1" si="2"/>
        <v>5427.9474999999993</v>
      </c>
      <c r="O13" s="28">
        <f t="shared" ca="1" si="2"/>
        <v>7002.9299999999994</v>
      </c>
      <c r="P13" s="28">
        <f t="shared" ca="1" si="2"/>
        <v>1712.6925000000001</v>
      </c>
      <c r="Q13" s="28">
        <f t="shared" ca="1" si="2"/>
        <v>6496.65</v>
      </c>
      <c r="R13" s="29"/>
      <c r="S13" s="29"/>
      <c r="T13" s="29"/>
      <c r="U13" s="28">
        <f t="shared" ca="1" si="1"/>
        <v>5680.0599999999995</v>
      </c>
      <c r="V13" s="28">
        <f t="shared" ca="1" si="1"/>
        <v>35.825000000000003</v>
      </c>
      <c r="W13" s="26">
        <f t="shared" si="3"/>
        <v>32</v>
      </c>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row>
    <row r="14" spans="1:85" x14ac:dyDescent="0.3">
      <c r="A14" s="25">
        <v>1959</v>
      </c>
      <c r="B14" s="28">
        <f t="shared" ca="1" si="2"/>
        <v>341391.23749999999</v>
      </c>
      <c r="C14" s="29"/>
      <c r="D14" s="28">
        <f t="shared" ca="1" si="2"/>
        <v>13009.195</v>
      </c>
      <c r="E14" s="28">
        <f t="shared" ca="1" si="2"/>
        <v>15947.3125</v>
      </c>
      <c r="F14" s="28">
        <f t="shared" ca="1" si="2"/>
        <v>135852.565</v>
      </c>
      <c r="G14" s="28">
        <f t="shared" ca="1" si="2"/>
        <v>37647.502500000002</v>
      </c>
      <c r="H14" s="28">
        <f t="shared" ca="1" si="2"/>
        <v>14639.237499999999</v>
      </c>
      <c r="I14" s="28">
        <f t="shared" ca="1" si="2"/>
        <v>9931.7849999999999</v>
      </c>
      <c r="J14" s="28">
        <f t="shared" ca="1" si="2"/>
        <v>20115.305</v>
      </c>
      <c r="K14" s="28">
        <f t="shared" ca="1" si="2"/>
        <v>48795.387499999997</v>
      </c>
      <c r="L14" s="28">
        <f t="shared" ca="1" si="2"/>
        <v>3839.4475000000002</v>
      </c>
      <c r="M14" s="28">
        <f t="shared" ca="1" si="2"/>
        <v>13661.99</v>
      </c>
      <c r="N14" s="28">
        <f t="shared" ca="1" si="2"/>
        <v>5779.7550000000001</v>
      </c>
      <c r="O14" s="28">
        <f t="shared" ca="1" si="2"/>
        <v>7380.6449999999995</v>
      </c>
      <c r="P14" s="28">
        <f t="shared" ca="1" si="2"/>
        <v>2039.5725</v>
      </c>
      <c r="Q14" s="28">
        <f t="shared" ca="1" si="2"/>
        <v>6828.7775000000001</v>
      </c>
      <c r="R14" s="29"/>
      <c r="S14" s="29"/>
      <c r="T14" s="29"/>
      <c r="U14" s="28">
        <f t="shared" ca="1" si="1"/>
        <v>5862.5025000000005</v>
      </c>
      <c r="V14" s="28">
        <f t="shared" ca="1" si="1"/>
        <v>38.832499999999996</v>
      </c>
      <c r="W14" s="26">
        <f t="shared" si="3"/>
        <v>36</v>
      </c>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row>
    <row r="15" spans="1:85" x14ac:dyDescent="0.3">
      <c r="A15" s="25">
        <v>1960</v>
      </c>
      <c r="B15" s="28">
        <f t="shared" ca="1" si="2"/>
        <v>357049.78500000003</v>
      </c>
      <c r="C15" s="29"/>
      <c r="D15" s="28">
        <f t="shared" ca="1" si="2"/>
        <v>13678.55</v>
      </c>
      <c r="E15" s="28">
        <f t="shared" ca="1" si="2"/>
        <v>17000.067500000001</v>
      </c>
      <c r="F15" s="28">
        <f t="shared" ca="1" si="2"/>
        <v>140735.20499999999</v>
      </c>
      <c r="G15" s="28">
        <f t="shared" ca="1" si="2"/>
        <v>39512.485000000001</v>
      </c>
      <c r="H15" s="28">
        <f t="shared" ca="1" si="2"/>
        <v>15048.227500000001</v>
      </c>
      <c r="I15" s="28">
        <f t="shared" ca="1" si="2"/>
        <v>10573.987499999999</v>
      </c>
      <c r="J15" s="28">
        <f t="shared" ca="1" si="2"/>
        <v>21546.885000000002</v>
      </c>
      <c r="K15" s="28">
        <f t="shared" ca="1" si="2"/>
        <v>50786.61</v>
      </c>
      <c r="L15" s="28">
        <f t="shared" ca="1" si="2"/>
        <v>4227.1350000000002</v>
      </c>
      <c r="M15" s="28">
        <f t="shared" ca="1" si="2"/>
        <v>14042.177500000002</v>
      </c>
      <c r="N15" s="28">
        <f t="shared" ca="1" si="2"/>
        <v>6243.585</v>
      </c>
      <c r="O15" s="28">
        <f t="shared" ca="1" si="2"/>
        <v>7849.0650000000005</v>
      </c>
      <c r="P15" s="28">
        <f t="shared" ca="1" si="2"/>
        <v>2381.6824999999999</v>
      </c>
      <c r="Q15" s="28">
        <f t="shared" ca="1" si="2"/>
        <v>7228.170000000001</v>
      </c>
      <c r="R15" s="29"/>
      <c r="S15" s="29"/>
      <c r="T15" s="29"/>
      <c r="U15" s="28">
        <f t="shared" ca="1" si="1"/>
        <v>6122.6625000000004</v>
      </c>
      <c r="V15" s="28">
        <f t="shared" ca="1" si="1"/>
        <v>45.13</v>
      </c>
      <c r="W15" s="26">
        <f t="shared" si="3"/>
        <v>40</v>
      </c>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row>
    <row r="16" spans="1:85" x14ac:dyDescent="0.3">
      <c r="A16" s="25">
        <v>1961</v>
      </c>
      <c r="B16" s="28">
        <f t="shared" ca="1" si="2"/>
        <v>375380.9</v>
      </c>
      <c r="C16" s="29"/>
      <c r="D16" s="28">
        <f t="shared" ca="1" si="2"/>
        <v>14358.752499999999</v>
      </c>
      <c r="E16" s="28">
        <f t="shared" ca="1" si="2"/>
        <v>18009.8475</v>
      </c>
      <c r="F16" s="28">
        <f t="shared" ca="1" si="2"/>
        <v>147793.065</v>
      </c>
      <c r="G16" s="28">
        <f t="shared" ca="1" si="2"/>
        <v>41170.852500000001</v>
      </c>
      <c r="H16" s="28">
        <f t="shared" ca="1" si="2"/>
        <v>15524.4025</v>
      </c>
      <c r="I16" s="28">
        <f t="shared" ca="1" si="2"/>
        <v>11376.122499999999</v>
      </c>
      <c r="J16" s="28">
        <f t="shared" ca="1" si="2"/>
        <v>23135.372499999998</v>
      </c>
      <c r="K16" s="28">
        <f t="shared" ca="1" si="2"/>
        <v>52653.412499999999</v>
      </c>
      <c r="L16" s="28">
        <f t="shared" ca="1" si="2"/>
        <v>4680.4875000000002</v>
      </c>
      <c r="M16" s="28">
        <f t="shared" ca="1" si="2"/>
        <v>14545.422500000001</v>
      </c>
      <c r="N16" s="28">
        <f t="shared" ca="1" si="2"/>
        <v>6808.7449999999999</v>
      </c>
      <c r="O16" s="28">
        <f t="shared" ca="1" si="2"/>
        <v>8397.9724999999999</v>
      </c>
      <c r="P16" s="28">
        <f t="shared" ca="1" si="2"/>
        <v>2756.2674999999999</v>
      </c>
      <c r="Q16" s="28">
        <f t="shared" ca="1" si="2"/>
        <v>7663.3649999999998</v>
      </c>
      <c r="R16" s="29"/>
      <c r="S16" s="29"/>
      <c r="T16" s="29"/>
      <c r="U16" s="28">
        <f t="shared" ca="1" si="1"/>
        <v>6420.2150000000001</v>
      </c>
      <c r="V16" s="28">
        <f t="shared" ca="1" si="1"/>
        <v>48.557499999999997</v>
      </c>
      <c r="W16" s="26">
        <f t="shared" si="3"/>
        <v>44</v>
      </c>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row>
    <row r="17" spans="1:85" x14ac:dyDescent="0.3">
      <c r="A17" s="25">
        <v>1962</v>
      </c>
      <c r="B17" s="28">
        <f t="shared" ca="1" si="2"/>
        <v>393041.02749999997</v>
      </c>
      <c r="C17" s="29"/>
      <c r="D17" s="28">
        <f t="shared" ca="1" si="2"/>
        <v>15047.5375</v>
      </c>
      <c r="E17" s="28">
        <f t="shared" ca="1" si="2"/>
        <v>18980.967499999999</v>
      </c>
      <c r="F17" s="28">
        <f t="shared" ca="1" si="2"/>
        <v>154740.065</v>
      </c>
      <c r="G17" s="28">
        <f t="shared" ca="1" si="2"/>
        <v>43088.1</v>
      </c>
      <c r="H17" s="28">
        <f t="shared" ca="1" si="2"/>
        <v>16139.785</v>
      </c>
      <c r="I17" s="28">
        <f t="shared" ca="1" si="2"/>
        <v>12097.724999999999</v>
      </c>
      <c r="J17" s="28">
        <f t="shared" ca="1" si="2"/>
        <v>24707.165000000001</v>
      </c>
      <c r="K17" s="28">
        <f t="shared" ca="1" si="2"/>
        <v>53431.109999999993</v>
      </c>
      <c r="L17" s="28">
        <f t="shared" ca="1" si="2"/>
        <v>5124.2075000000004</v>
      </c>
      <c r="M17" s="28">
        <f t="shared" ca="1" si="2"/>
        <v>15086.577499999999</v>
      </c>
      <c r="N17" s="28">
        <f t="shared" ca="1" si="2"/>
        <v>7582.85</v>
      </c>
      <c r="O17" s="28">
        <f t="shared" ca="1" si="2"/>
        <v>8972.2975000000006</v>
      </c>
      <c r="P17" s="28">
        <f t="shared" ca="1" si="2"/>
        <v>3133.8125</v>
      </c>
      <c r="Q17" s="28">
        <f t="shared" ca="1" si="2"/>
        <v>8105.4925000000003</v>
      </c>
      <c r="R17" s="29"/>
      <c r="S17" s="29"/>
      <c r="T17" s="29"/>
      <c r="U17" s="28">
        <f t="shared" ca="1" si="1"/>
        <v>6701.7049999999999</v>
      </c>
      <c r="V17" s="28">
        <f t="shared" ca="1" si="1"/>
        <v>56.67</v>
      </c>
      <c r="W17" s="26">
        <f t="shared" si="3"/>
        <v>48</v>
      </c>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row>
    <row r="18" spans="1:85" x14ac:dyDescent="0.3">
      <c r="A18" s="25">
        <v>1963</v>
      </c>
      <c r="B18" s="28">
        <f t="shared" ca="1" si="2"/>
        <v>407975.92</v>
      </c>
      <c r="C18" s="29"/>
      <c r="D18" s="28">
        <f t="shared" ca="1" si="2"/>
        <v>15706.755000000001</v>
      </c>
      <c r="E18" s="28">
        <f t="shared" ca="1" si="2"/>
        <v>19665.735000000001</v>
      </c>
      <c r="F18" s="28">
        <f t="shared" ca="1" si="2"/>
        <v>159088.5025</v>
      </c>
      <c r="G18" s="28">
        <f t="shared" ca="1" si="2"/>
        <v>45788.735000000001</v>
      </c>
      <c r="H18" s="28">
        <f t="shared" ca="1" si="2"/>
        <v>16788.87</v>
      </c>
      <c r="I18" s="28">
        <f t="shared" ca="1" si="2"/>
        <v>12843.407500000001</v>
      </c>
      <c r="J18" s="28">
        <f t="shared" ca="1" si="2"/>
        <v>26229.3825</v>
      </c>
      <c r="K18" s="28">
        <f t="shared" ca="1" si="2"/>
        <v>53654.522499999992</v>
      </c>
      <c r="L18" s="28">
        <f t="shared" ca="1" si="2"/>
        <v>5549.4949999999999</v>
      </c>
      <c r="M18" s="28">
        <f t="shared" ca="1" si="2"/>
        <v>15632.1175</v>
      </c>
      <c r="N18" s="28">
        <f t="shared" ca="1" si="2"/>
        <v>8398.4150000000009</v>
      </c>
      <c r="O18" s="28">
        <f t="shared" ca="1" si="2"/>
        <v>9525.6550000000007</v>
      </c>
      <c r="P18" s="28">
        <f t="shared" ca="1" si="2"/>
        <v>3486.8724999999999</v>
      </c>
      <c r="Q18" s="28">
        <f t="shared" ca="1" si="2"/>
        <v>8518.0525000000016</v>
      </c>
      <c r="R18" s="29"/>
      <c r="S18" s="29"/>
      <c r="T18" s="29"/>
      <c r="U18" s="28">
        <f t="shared" ca="1" si="1"/>
        <v>6985.4449999999997</v>
      </c>
      <c r="V18" s="28">
        <f t="shared" ca="1" si="1"/>
        <v>60.445</v>
      </c>
      <c r="W18" s="26">
        <f t="shared" si="3"/>
        <v>52</v>
      </c>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row>
    <row r="19" spans="1:85" x14ac:dyDescent="0.3">
      <c r="A19" s="25">
        <v>1964</v>
      </c>
      <c r="B19" s="28">
        <f t="shared" ca="1" si="2"/>
        <v>424919.3075</v>
      </c>
      <c r="C19" s="29"/>
      <c r="D19" s="28">
        <f t="shared" ca="1" si="2"/>
        <v>16403.047500000001</v>
      </c>
      <c r="E19" s="28">
        <f t="shared" ca="1" si="2"/>
        <v>20405.14</v>
      </c>
      <c r="F19" s="28">
        <f t="shared" ca="1" si="2"/>
        <v>163322.5575</v>
      </c>
      <c r="G19" s="28">
        <f t="shared" ca="1" si="2"/>
        <v>49187.464999999997</v>
      </c>
      <c r="H19" s="28">
        <f t="shared" ca="1" si="2"/>
        <v>17523.3325</v>
      </c>
      <c r="I19" s="28">
        <f t="shared" ca="1" si="2"/>
        <v>13927.817500000001</v>
      </c>
      <c r="J19" s="28">
        <f t="shared" ca="1" si="2"/>
        <v>27973.899999999998</v>
      </c>
      <c r="K19" s="28">
        <f t="shared" ca="1" si="2"/>
        <v>54306.927499999998</v>
      </c>
      <c r="L19" s="28">
        <f t="shared" ca="1" si="2"/>
        <v>5997.2450000000008</v>
      </c>
      <c r="M19" s="28">
        <f t="shared" ref="D19:Q34" ca="1" si="4">AVERAGE(OFFSET(M$76,$W19,0,4,1))</f>
        <v>16226.352499999999</v>
      </c>
      <c r="N19" s="28">
        <f t="shared" ca="1" si="4"/>
        <v>9198.8150000000005</v>
      </c>
      <c r="O19" s="28">
        <f t="shared" ca="1" si="4"/>
        <v>10161.715</v>
      </c>
      <c r="P19" s="28">
        <f t="shared" ca="1" si="4"/>
        <v>3835.0049999999997</v>
      </c>
      <c r="Q19" s="28">
        <f t="shared" ca="1" si="4"/>
        <v>9006.1650000000009</v>
      </c>
      <c r="R19" s="29"/>
      <c r="S19" s="29"/>
      <c r="T19" s="29"/>
      <c r="U19" s="28">
        <f t="shared" ca="1" si="1"/>
        <v>7313.6475000000009</v>
      </c>
      <c r="V19" s="28">
        <f t="shared" ca="1" si="1"/>
        <v>71.210000000000008</v>
      </c>
      <c r="W19" s="26">
        <f t="shared" si="3"/>
        <v>56</v>
      </c>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row>
    <row r="20" spans="1:85" x14ac:dyDescent="0.3">
      <c r="A20" s="25">
        <v>1965</v>
      </c>
      <c r="B20" s="28">
        <f t="shared" ca="1" si="2"/>
        <v>444828</v>
      </c>
      <c r="C20" s="29"/>
      <c r="D20" s="28">
        <f t="shared" ca="1" si="4"/>
        <v>17088.09</v>
      </c>
      <c r="E20" s="28">
        <f t="shared" ca="1" si="4"/>
        <v>21384.174999999999</v>
      </c>
      <c r="F20" s="28">
        <f t="shared" ca="1" si="4"/>
        <v>169094.40250000003</v>
      </c>
      <c r="G20" s="28">
        <f t="shared" ca="1" si="4"/>
        <v>52683.592499999999</v>
      </c>
      <c r="H20" s="28">
        <f t="shared" ca="1" si="4"/>
        <v>18431.452499999999</v>
      </c>
      <c r="I20" s="28">
        <f t="shared" ca="1" si="4"/>
        <v>15098.747499999999</v>
      </c>
      <c r="J20" s="28">
        <f t="shared" ca="1" si="4"/>
        <v>30195.067500000001</v>
      </c>
      <c r="K20" s="28">
        <f t="shared" ca="1" si="4"/>
        <v>55261.274999999994</v>
      </c>
      <c r="L20" s="28">
        <f t="shared" ca="1" si="4"/>
        <v>6714.7875000000004</v>
      </c>
      <c r="M20" s="28">
        <f t="shared" ca="1" si="4"/>
        <v>16816.197499999998</v>
      </c>
      <c r="N20" s="28">
        <f t="shared" ca="1" si="4"/>
        <v>10097.665000000001</v>
      </c>
      <c r="O20" s="28">
        <f t="shared" ca="1" si="4"/>
        <v>10771.764999999999</v>
      </c>
      <c r="P20" s="28">
        <f t="shared" ca="1" si="4"/>
        <v>4076.4625000000005</v>
      </c>
      <c r="Q20" s="28">
        <f t="shared" ca="1" si="4"/>
        <v>9397.0074999999997</v>
      </c>
      <c r="R20" s="29"/>
      <c r="S20" s="29"/>
      <c r="T20" s="29"/>
      <c r="U20" s="28">
        <f t="shared" ca="1" si="1"/>
        <v>7523.8125</v>
      </c>
      <c r="V20" s="28">
        <f t="shared" ca="1" si="1"/>
        <v>91.899999999999991</v>
      </c>
      <c r="W20" s="26">
        <f t="shared" si="3"/>
        <v>60</v>
      </c>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row>
    <row r="21" spans="1:85" x14ac:dyDescent="0.3">
      <c r="A21" s="25">
        <v>1966</v>
      </c>
      <c r="B21" s="28">
        <f t="shared" ca="1" si="2"/>
        <v>464052.51500000001</v>
      </c>
      <c r="C21" s="29"/>
      <c r="D21" s="28">
        <f t="shared" ca="1" si="4"/>
        <v>17656.370000000003</v>
      </c>
      <c r="E21" s="28">
        <f t="shared" ca="1" si="4"/>
        <v>22387.717499999999</v>
      </c>
      <c r="F21" s="28">
        <f t="shared" ca="1" si="4"/>
        <v>175391.45500000002</v>
      </c>
      <c r="G21" s="28">
        <f t="shared" ca="1" si="4"/>
        <v>56438.25</v>
      </c>
      <c r="H21" s="28">
        <f t="shared" ca="1" si="4"/>
        <v>19374.655000000002</v>
      </c>
      <c r="I21" s="28">
        <f t="shared" ca="1" si="4"/>
        <v>16025.84</v>
      </c>
      <c r="J21" s="28">
        <f t="shared" ca="1" si="4"/>
        <v>32239.965</v>
      </c>
      <c r="K21" s="28">
        <f t="shared" ca="1" si="4"/>
        <v>55672.23</v>
      </c>
      <c r="L21" s="28">
        <f t="shared" ca="1" si="4"/>
        <v>7543.3774999999996</v>
      </c>
      <c r="M21" s="28">
        <f t="shared" ca="1" si="4"/>
        <v>17282.5625</v>
      </c>
      <c r="N21" s="28">
        <f t="shared" ca="1" si="4"/>
        <v>10979.415000000001</v>
      </c>
      <c r="O21" s="28">
        <f t="shared" ca="1" si="4"/>
        <v>11246.7925</v>
      </c>
      <c r="P21" s="28">
        <f t="shared" ca="1" si="4"/>
        <v>4265.3775000000005</v>
      </c>
      <c r="Q21" s="28">
        <f t="shared" ca="1" si="4"/>
        <v>9668.83</v>
      </c>
      <c r="R21" s="29"/>
      <c r="S21" s="29"/>
      <c r="T21" s="29"/>
      <c r="U21" s="28">
        <f t="shared" ref="U21:V36" ca="1" si="5">AVERAGE(OFFSET(U$76,$W21,0,4,1))</f>
        <v>7619.5924999999997</v>
      </c>
      <c r="V21" s="28">
        <f t="shared" ca="1" si="5"/>
        <v>124.5825</v>
      </c>
      <c r="W21" s="26">
        <f t="shared" si="3"/>
        <v>64</v>
      </c>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row>
    <row r="22" spans="1:85" x14ac:dyDescent="0.3">
      <c r="A22" s="25">
        <v>1967</v>
      </c>
      <c r="B22" s="28">
        <f t="shared" ca="1" si="2"/>
        <v>483244.10499999998</v>
      </c>
      <c r="C22" s="29"/>
      <c r="D22" s="28">
        <f t="shared" ca="1" si="4"/>
        <v>18201.872499999998</v>
      </c>
      <c r="E22" s="28">
        <f t="shared" ca="1" si="4"/>
        <v>23981.497500000001</v>
      </c>
      <c r="F22" s="28">
        <f t="shared" ca="1" si="4"/>
        <v>180663.48000000004</v>
      </c>
      <c r="G22" s="28">
        <f t="shared" ca="1" si="4"/>
        <v>60744.132499999992</v>
      </c>
      <c r="H22" s="28">
        <f t="shared" ca="1" si="4"/>
        <v>20392.764999999999</v>
      </c>
      <c r="I22" s="28">
        <f t="shared" ca="1" si="4"/>
        <v>16902.642500000002</v>
      </c>
      <c r="J22" s="28">
        <f t="shared" ca="1" si="4"/>
        <v>33977.197499999995</v>
      </c>
      <c r="K22" s="28">
        <f t="shared" ca="1" si="4"/>
        <v>56266.004999999997</v>
      </c>
      <c r="L22" s="28">
        <f t="shared" ca="1" si="4"/>
        <v>8277.92</v>
      </c>
      <c r="M22" s="28">
        <f t="shared" ca="1" si="4"/>
        <v>17680.68</v>
      </c>
      <c r="N22" s="28">
        <f t="shared" ca="1" si="4"/>
        <v>12090.08</v>
      </c>
      <c r="O22" s="28">
        <f t="shared" ca="1" si="4"/>
        <v>11747.064999999999</v>
      </c>
      <c r="P22" s="28">
        <f t="shared" ca="1" si="4"/>
        <v>4382.7950000000001</v>
      </c>
      <c r="Q22" s="28">
        <f t="shared" ca="1" si="4"/>
        <v>9912.9449999999997</v>
      </c>
      <c r="R22" s="29"/>
      <c r="S22" s="29"/>
      <c r="T22" s="29"/>
      <c r="U22" s="28">
        <f t="shared" ca="1" si="5"/>
        <v>7701.0950000000003</v>
      </c>
      <c r="V22" s="28">
        <f t="shared" ca="1" si="5"/>
        <v>142.58750000000001</v>
      </c>
      <c r="W22" s="26">
        <f t="shared" si="3"/>
        <v>68</v>
      </c>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row>
    <row r="23" spans="1:85" x14ac:dyDescent="0.3">
      <c r="A23" s="25">
        <v>1968</v>
      </c>
      <c r="B23" s="28">
        <f t="shared" ca="1" si="2"/>
        <v>502999.49249999993</v>
      </c>
      <c r="C23" s="29"/>
      <c r="D23" s="28">
        <f t="shared" ca="1" si="4"/>
        <v>18987.197500000002</v>
      </c>
      <c r="E23" s="28">
        <f t="shared" ca="1" si="4"/>
        <v>25374.424999999999</v>
      </c>
      <c r="F23" s="28">
        <f t="shared" ca="1" si="4"/>
        <v>185868.06</v>
      </c>
      <c r="G23" s="28">
        <f t="shared" ca="1" si="4"/>
        <v>63881.307500000003</v>
      </c>
      <c r="H23" s="28">
        <f t="shared" ca="1" si="4"/>
        <v>21574.280000000002</v>
      </c>
      <c r="I23" s="28">
        <f t="shared" ca="1" si="4"/>
        <v>17855.46</v>
      </c>
      <c r="J23" s="28">
        <f t="shared" ca="1" si="4"/>
        <v>35909.24</v>
      </c>
      <c r="K23" s="28">
        <f t="shared" ca="1" si="4"/>
        <v>58121.782500000001</v>
      </c>
      <c r="L23" s="28">
        <f t="shared" ca="1" si="4"/>
        <v>9069.6075000000001</v>
      </c>
      <c r="M23" s="28">
        <f t="shared" ca="1" si="4"/>
        <v>17789.967499999999</v>
      </c>
      <c r="N23" s="28">
        <f t="shared" ca="1" si="4"/>
        <v>13531.865</v>
      </c>
      <c r="O23" s="28">
        <f t="shared" ca="1" si="4"/>
        <v>12220.8375</v>
      </c>
      <c r="P23" s="28">
        <f t="shared" ca="1" si="4"/>
        <v>4535.9175000000005</v>
      </c>
      <c r="Q23" s="28">
        <f t="shared" ca="1" si="4"/>
        <v>10147.135</v>
      </c>
      <c r="R23" s="29"/>
      <c r="S23" s="29"/>
      <c r="T23" s="29"/>
      <c r="U23" s="28">
        <f t="shared" ca="1" si="5"/>
        <v>7743.8700000000008</v>
      </c>
      <c r="V23" s="28">
        <f t="shared" ca="1" si="5"/>
        <v>163.5625</v>
      </c>
      <c r="W23" s="26">
        <f t="shared" si="3"/>
        <v>72</v>
      </c>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row>
    <row r="24" spans="1:85" x14ac:dyDescent="0.3">
      <c r="A24" s="25">
        <v>1969</v>
      </c>
      <c r="B24" s="28">
        <f t="shared" ca="1" si="2"/>
        <v>522280.2525</v>
      </c>
      <c r="C24" s="29"/>
      <c r="D24" s="28">
        <f t="shared" ca="1" si="4"/>
        <v>19763.622500000001</v>
      </c>
      <c r="E24" s="28">
        <f t="shared" ca="1" si="4"/>
        <v>26538.1325</v>
      </c>
      <c r="F24" s="28">
        <f t="shared" ca="1" si="4"/>
        <v>192041.12000000002</v>
      </c>
      <c r="G24" s="28">
        <f t="shared" ca="1" si="4"/>
        <v>65527.777499999997</v>
      </c>
      <c r="H24" s="28">
        <f t="shared" ca="1" si="4"/>
        <v>22806.329999999998</v>
      </c>
      <c r="I24" s="28">
        <f t="shared" ca="1" si="4"/>
        <v>18669.435000000001</v>
      </c>
      <c r="J24" s="28">
        <f t="shared" ca="1" si="4"/>
        <v>37781.699999999997</v>
      </c>
      <c r="K24" s="28">
        <f t="shared" ca="1" si="4"/>
        <v>60154.7575</v>
      </c>
      <c r="L24" s="28">
        <f t="shared" ca="1" si="4"/>
        <v>10042.9925</v>
      </c>
      <c r="M24" s="28">
        <f t="shared" ca="1" si="4"/>
        <v>17822.05</v>
      </c>
      <c r="N24" s="28">
        <f t="shared" ca="1" si="4"/>
        <v>15037.4375</v>
      </c>
      <c r="O24" s="28">
        <f t="shared" ca="1" si="4"/>
        <v>12704.847499999998</v>
      </c>
      <c r="P24" s="28">
        <f t="shared" ca="1" si="4"/>
        <v>4703.6125000000002</v>
      </c>
      <c r="Q24" s="28">
        <f t="shared" ca="1" si="4"/>
        <v>10351.459999999999</v>
      </c>
      <c r="R24" s="29"/>
      <c r="S24" s="29"/>
      <c r="T24" s="29"/>
      <c r="U24" s="28">
        <f t="shared" ca="1" si="5"/>
        <v>7867.7449999999999</v>
      </c>
      <c r="V24" s="28">
        <f t="shared" ca="1" si="5"/>
        <v>190.11250000000001</v>
      </c>
      <c r="W24" s="26">
        <f t="shared" si="3"/>
        <v>76</v>
      </c>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row>
    <row r="25" spans="1:85" x14ac:dyDescent="0.3">
      <c r="A25" s="25">
        <v>1970</v>
      </c>
      <c r="B25" s="28">
        <f t="shared" ca="1" si="2"/>
        <v>543027.67749999999</v>
      </c>
      <c r="C25" s="29"/>
      <c r="D25" s="28">
        <f t="shared" ca="1" si="4"/>
        <v>20580.23</v>
      </c>
      <c r="E25" s="28">
        <f t="shared" ca="1" si="4"/>
        <v>27504.092499999999</v>
      </c>
      <c r="F25" s="28">
        <f t="shared" ca="1" si="4"/>
        <v>199045.94</v>
      </c>
      <c r="G25" s="28">
        <f t="shared" ca="1" si="4"/>
        <v>66341.307499999995</v>
      </c>
      <c r="H25" s="28">
        <f t="shared" ca="1" si="4"/>
        <v>24098.942500000001</v>
      </c>
      <c r="I25" s="28">
        <f t="shared" ca="1" si="4"/>
        <v>19373.392499999998</v>
      </c>
      <c r="J25" s="28">
        <f t="shared" ca="1" si="4"/>
        <v>39660.357499999998</v>
      </c>
      <c r="K25" s="28">
        <f t="shared" ca="1" si="4"/>
        <v>62264.4925</v>
      </c>
      <c r="L25" s="28">
        <f t="shared" ca="1" si="4"/>
        <v>10942.907499999999</v>
      </c>
      <c r="M25" s="28">
        <f t="shared" ca="1" si="4"/>
        <v>19191.522499999999</v>
      </c>
      <c r="N25" s="28">
        <f t="shared" ca="1" si="4"/>
        <v>16654.900000000001</v>
      </c>
      <c r="O25" s="28">
        <f t="shared" ca="1" si="4"/>
        <v>13250.202499999999</v>
      </c>
      <c r="P25" s="28">
        <f t="shared" ca="1" si="4"/>
        <v>4903.3474999999999</v>
      </c>
      <c r="Q25" s="28">
        <f t="shared" ca="1" si="4"/>
        <v>10593.42</v>
      </c>
      <c r="R25" s="29"/>
      <c r="S25" s="29"/>
      <c r="T25" s="29"/>
      <c r="U25" s="28">
        <f t="shared" ca="1" si="5"/>
        <v>8061.8525000000009</v>
      </c>
      <c r="V25" s="28">
        <f t="shared" ca="1" si="5"/>
        <v>213.83250000000001</v>
      </c>
      <c r="W25" s="26">
        <f t="shared" si="3"/>
        <v>80</v>
      </c>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row>
    <row r="26" spans="1:85" x14ac:dyDescent="0.3">
      <c r="A26" s="25">
        <v>1971</v>
      </c>
      <c r="B26" s="28">
        <f t="shared" ca="1" si="2"/>
        <v>563660.92249999999</v>
      </c>
      <c r="C26" s="29"/>
      <c r="D26" s="28">
        <f t="shared" ca="1" si="4"/>
        <v>21488.055</v>
      </c>
      <c r="E26" s="28">
        <f t="shared" ca="1" si="4"/>
        <v>28252.325000000001</v>
      </c>
      <c r="F26" s="28">
        <f t="shared" ca="1" si="4"/>
        <v>205525.465</v>
      </c>
      <c r="G26" s="28">
        <f t="shared" ca="1" si="4"/>
        <v>66522.244999999995</v>
      </c>
      <c r="H26" s="28">
        <f t="shared" ca="1" si="4"/>
        <v>25548.820000000003</v>
      </c>
      <c r="I26" s="28">
        <f t="shared" ca="1" si="4"/>
        <v>19867.165000000001</v>
      </c>
      <c r="J26" s="28">
        <f t="shared" ca="1" si="4"/>
        <v>41532.684999999998</v>
      </c>
      <c r="K26" s="28">
        <f t="shared" ca="1" si="4"/>
        <v>64598.887499999997</v>
      </c>
      <c r="L26" s="28">
        <f t="shared" ca="1" si="4"/>
        <v>12218.192499999999</v>
      </c>
      <c r="M26" s="28">
        <f t="shared" ca="1" si="4"/>
        <v>20915.88</v>
      </c>
      <c r="N26" s="28">
        <f t="shared" ca="1" si="4"/>
        <v>18336.342499999999</v>
      </c>
      <c r="O26" s="28">
        <f t="shared" ca="1" si="4"/>
        <v>13829.970000000001</v>
      </c>
      <c r="P26" s="28">
        <f t="shared" ca="1" si="4"/>
        <v>5208.1000000000004</v>
      </c>
      <c r="Q26" s="28">
        <f t="shared" ca="1" si="4"/>
        <v>10905.2075</v>
      </c>
      <c r="R26" s="29"/>
      <c r="S26" s="29"/>
      <c r="T26" s="29"/>
      <c r="U26" s="28">
        <f t="shared" ca="1" si="5"/>
        <v>8235.5224999999991</v>
      </c>
      <c r="V26" s="28">
        <f t="shared" ca="1" si="5"/>
        <v>241.99</v>
      </c>
      <c r="W26" s="26">
        <f t="shared" si="3"/>
        <v>84</v>
      </c>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row>
    <row r="27" spans="1:85" x14ac:dyDescent="0.3">
      <c r="A27" s="25">
        <v>1972</v>
      </c>
      <c r="B27" s="28">
        <f t="shared" ca="1" si="2"/>
        <v>580123.49250000005</v>
      </c>
      <c r="C27" s="29"/>
      <c r="D27" s="28">
        <f t="shared" ca="1" si="4"/>
        <v>22489.3325</v>
      </c>
      <c r="E27" s="28">
        <f t="shared" ca="1" si="4"/>
        <v>29243.235000000001</v>
      </c>
      <c r="F27" s="28">
        <f t="shared" ca="1" si="4"/>
        <v>208616.93250000002</v>
      </c>
      <c r="G27" s="28">
        <f t="shared" ca="1" si="4"/>
        <v>65930.395000000004</v>
      </c>
      <c r="H27" s="28">
        <f t="shared" ca="1" si="4"/>
        <v>27009.412499999999</v>
      </c>
      <c r="I27" s="28">
        <f t="shared" ca="1" si="4"/>
        <v>20259.245000000003</v>
      </c>
      <c r="J27" s="28">
        <f t="shared" ca="1" si="4"/>
        <v>43568.964999999997</v>
      </c>
      <c r="K27" s="28">
        <f t="shared" ca="1" si="4"/>
        <v>67123.544999999998</v>
      </c>
      <c r="L27" s="28">
        <f t="shared" ca="1" si="4"/>
        <v>13451.275</v>
      </c>
      <c r="M27" s="28">
        <f t="shared" ca="1" si="4"/>
        <v>22288.422500000001</v>
      </c>
      <c r="N27" s="28">
        <f t="shared" ca="1" si="4"/>
        <v>19781.787500000002</v>
      </c>
      <c r="O27" s="28">
        <f t="shared" ca="1" si="4"/>
        <v>14498.8325</v>
      </c>
      <c r="P27" s="28">
        <f t="shared" ca="1" si="4"/>
        <v>5445.2625000000007</v>
      </c>
      <c r="Q27" s="28">
        <f t="shared" ca="1" si="4"/>
        <v>11223.334999999999</v>
      </c>
      <c r="R27" s="29"/>
      <c r="S27" s="29"/>
      <c r="T27" s="29"/>
      <c r="U27" s="28">
        <f t="shared" ca="1" si="5"/>
        <v>8382.7849999999999</v>
      </c>
      <c r="V27" s="28">
        <f t="shared" ca="1" si="5"/>
        <v>268.67</v>
      </c>
      <c r="W27" s="26">
        <f t="shared" si="3"/>
        <v>88</v>
      </c>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row>
    <row r="28" spans="1:85" x14ac:dyDescent="0.3">
      <c r="A28" s="25">
        <v>1973</v>
      </c>
      <c r="B28" s="28">
        <f t="shared" ca="1" si="2"/>
        <v>596051.1925</v>
      </c>
      <c r="C28" s="29"/>
      <c r="D28" s="28">
        <f t="shared" ca="1" si="4"/>
        <v>23655.017500000002</v>
      </c>
      <c r="E28" s="28">
        <f t="shared" ca="1" si="4"/>
        <v>30947.4725</v>
      </c>
      <c r="F28" s="28">
        <f t="shared" ca="1" si="4"/>
        <v>210172.21249999999</v>
      </c>
      <c r="G28" s="28">
        <f t="shared" ca="1" si="4"/>
        <v>64940.49</v>
      </c>
      <c r="H28" s="28">
        <f t="shared" ca="1" si="4"/>
        <v>28511.030000000002</v>
      </c>
      <c r="I28" s="28">
        <f t="shared" ca="1" si="4"/>
        <v>20990.799999999999</v>
      </c>
      <c r="J28" s="28">
        <f t="shared" ca="1" si="4"/>
        <v>45671.78</v>
      </c>
      <c r="K28" s="28">
        <f t="shared" ca="1" si="4"/>
        <v>69970.194999999992</v>
      </c>
      <c r="L28" s="28">
        <f t="shared" ca="1" si="4"/>
        <v>14337</v>
      </c>
      <c r="M28" s="28">
        <f t="shared" ca="1" si="4"/>
        <v>23569.755000000001</v>
      </c>
      <c r="N28" s="28">
        <f t="shared" ca="1" si="4"/>
        <v>21312.004999999997</v>
      </c>
      <c r="O28" s="28">
        <f t="shared" ca="1" si="4"/>
        <v>15115.630000000001</v>
      </c>
      <c r="P28" s="28">
        <f t="shared" ca="1" si="4"/>
        <v>5773.9325000000008</v>
      </c>
      <c r="Q28" s="28">
        <f t="shared" ca="1" si="4"/>
        <v>11636.092499999999</v>
      </c>
      <c r="R28" s="29"/>
      <c r="S28" s="29"/>
      <c r="T28" s="29"/>
      <c r="U28" s="28">
        <f t="shared" ca="1" si="5"/>
        <v>8506.442500000001</v>
      </c>
      <c r="V28" s="28">
        <f t="shared" ca="1" si="5"/>
        <v>293.79750000000001</v>
      </c>
      <c r="W28" s="26">
        <f t="shared" si="3"/>
        <v>92</v>
      </c>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row>
    <row r="29" spans="1:85" x14ac:dyDescent="0.3">
      <c r="A29" s="25">
        <v>1974</v>
      </c>
      <c r="B29" s="28">
        <f t="shared" ca="1" si="2"/>
        <v>613706.27500000002</v>
      </c>
      <c r="C29" s="29"/>
      <c r="D29" s="28">
        <f t="shared" ca="1" si="4"/>
        <v>24610.287499999999</v>
      </c>
      <c r="E29" s="28">
        <f t="shared" ca="1" si="4"/>
        <v>34043.582499999997</v>
      </c>
      <c r="F29" s="28">
        <f t="shared" ca="1" si="4"/>
        <v>212988.89</v>
      </c>
      <c r="G29" s="28">
        <f t="shared" ca="1" si="4"/>
        <v>64075.972500000003</v>
      </c>
      <c r="H29" s="28">
        <f t="shared" ca="1" si="4"/>
        <v>29779.615000000002</v>
      </c>
      <c r="I29" s="28">
        <f t="shared" ca="1" si="4"/>
        <v>21919.114999999998</v>
      </c>
      <c r="J29" s="28">
        <f t="shared" ca="1" si="4"/>
        <v>47735.152499999997</v>
      </c>
      <c r="K29" s="28">
        <f t="shared" ca="1" si="4"/>
        <v>72164.98000000001</v>
      </c>
      <c r="L29" s="28">
        <f t="shared" ca="1" si="4"/>
        <v>14899.922500000001</v>
      </c>
      <c r="M29" s="28">
        <f t="shared" ca="1" si="4"/>
        <v>24673.39</v>
      </c>
      <c r="N29" s="28">
        <f t="shared" ca="1" si="4"/>
        <v>23190.749999999996</v>
      </c>
      <c r="O29" s="28">
        <f t="shared" ca="1" si="4"/>
        <v>15816.717499999999</v>
      </c>
      <c r="P29" s="28">
        <f t="shared" ca="1" si="4"/>
        <v>6168.8174999999992</v>
      </c>
      <c r="Q29" s="28">
        <f t="shared" ca="1" si="4"/>
        <v>11969.247500000001</v>
      </c>
      <c r="R29" s="29"/>
      <c r="S29" s="29"/>
      <c r="T29" s="29"/>
      <c r="U29" s="28">
        <f t="shared" ca="1" si="5"/>
        <v>8607.9600000000009</v>
      </c>
      <c r="V29" s="28">
        <f t="shared" ca="1" si="5"/>
        <v>314.96249999999998</v>
      </c>
      <c r="W29" s="26">
        <f t="shared" si="3"/>
        <v>96</v>
      </c>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row>
    <row r="30" spans="1:85" x14ac:dyDescent="0.3">
      <c r="A30" s="25">
        <v>1975</v>
      </c>
      <c r="B30" s="28">
        <f t="shared" ca="1" si="2"/>
        <v>629812.57250000001</v>
      </c>
      <c r="C30" s="29"/>
      <c r="D30" s="28">
        <f t="shared" ca="1" si="4"/>
        <v>25033.774999999998</v>
      </c>
      <c r="E30" s="28">
        <f t="shared" ca="1" si="4"/>
        <v>39614.89</v>
      </c>
      <c r="F30" s="28">
        <f t="shared" ca="1" si="4"/>
        <v>215512.99750000003</v>
      </c>
      <c r="G30" s="28">
        <f t="shared" ca="1" si="4"/>
        <v>63648.352499999994</v>
      </c>
      <c r="H30" s="28">
        <f t="shared" ca="1" si="4"/>
        <v>30697.817500000001</v>
      </c>
      <c r="I30" s="28">
        <f t="shared" ca="1" si="4"/>
        <v>22484.794999999998</v>
      </c>
      <c r="J30" s="28">
        <f t="shared" ca="1" si="4"/>
        <v>49093.27</v>
      </c>
      <c r="K30" s="28">
        <f t="shared" ca="1" si="4"/>
        <v>73779.862499999988</v>
      </c>
      <c r="L30" s="28">
        <f t="shared" ca="1" si="4"/>
        <v>15012.41</v>
      </c>
      <c r="M30" s="28">
        <f t="shared" ca="1" si="4"/>
        <v>25400.420000000002</v>
      </c>
      <c r="N30" s="28">
        <f t="shared" ca="1" si="4"/>
        <v>24734.614999999998</v>
      </c>
      <c r="O30" s="28">
        <f t="shared" ca="1" si="4"/>
        <v>16168.582499999999</v>
      </c>
      <c r="P30" s="28">
        <f t="shared" ca="1" si="4"/>
        <v>6544.1025000000009</v>
      </c>
      <c r="Q30" s="28">
        <f t="shared" ca="1" si="4"/>
        <v>12329.949999999999</v>
      </c>
      <c r="R30" s="29"/>
      <c r="S30" s="29"/>
      <c r="T30" s="29"/>
      <c r="U30" s="28">
        <f t="shared" ca="1" si="5"/>
        <v>8598.9500000000007</v>
      </c>
      <c r="V30" s="28">
        <f t="shared" ca="1" si="5"/>
        <v>328.05</v>
      </c>
      <c r="W30" s="26">
        <f t="shared" si="3"/>
        <v>100</v>
      </c>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row>
    <row r="31" spans="1:85" x14ac:dyDescent="0.3">
      <c r="A31" s="25">
        <v>1976</v>
      </c>
      <c r="B31" s="28">
        <f t="shared" ca="1" si="2"/>
        <v>645545.39249999996</v>
      </c>
      <c r="C31" s="29"/>
      <c r="D31" s="28">
        <f t="shared" ca="1" si="4"/>
        <v>25281.355000000003</v>
      </c>
      <c r="E31" s="28">
        <f t="shared" ca="1" si="4"/>
        <v>47656.184999999998</v>
      </c>
      <c r="F31" s="28">
        <f t="shared" ca="1" si="4"/>
        <v>217004</v>
      </c>
      <c r="G31" s="28">
        <f t="shared" ca="1" si="4"/>
        <v>63280.03</v>
      </c>
      <c r="H31" s="28">
        <f t="shared" ca="1" si="4"/>
        <v>31692.79</v>
      </c>
      <c r="I31" s="28">
        <f t="shared" ca="1" si="4"/>
        <v>22693.445</v>
      </c>
      <c r="J31" s="28">
        <f t="shared" ca="1" si="4"/>
        <v>49673.21</v>
      </c>
      <c r="K31" s="28">
        <f t="shared" ca="1" si="4"/>
        <v>74930.085000000006</v>
      </c>
      <c r="L31" s="28">
        <f t="shared" ca="1" si="4"/>
        <v>14986.4475</v>
      </c>
      <c r="M31" s="28">
        <f t="shared" ca="1" si="4"/>
        <v>25978.057500000003</v>
      </c>
      <c r="N31" s="28">
        <f t="shared" ca="1" si="4"/>
        <v>26262.872500000001</v>
      </c>
      <c r="O31" s="28">
        <f t="shared" ca="1" si="4"/>
        <v>16340.224999999999</v>
      </c>
      <c r="P31" s="28">
        <f t="shared" ca="1" si="4"/>
        <v>7112.5</v>
      </c>
      <c r="Q31" s="28">
        <f t="shared" ca="1" si="4"/>
        <v>12753.537499999999</v>
      </c>
      <c r="R31" s="29"/>
      <c r="S31" s="29"/>
      <c r="T31" s="29"/>
      <c r="U31" s="28">
        <f t="shared" ca="1" si="5"/>
        <v>8615.2899999999991</v>
      </c>
      <c r="V31" s="28">
        <f t="shared" ca="1" si="5"/>
        <v>344.3775</v>
      </c>
      <c r="W31" s="26">
        <f t="shared" si="3"/>
        <v>104</v>
      </c>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row>
    <row r="32" spans="1:85" x14ac:dyDescent="0.3">
      <c r="A32" s="25">
        <v>1977</v>
      </c>
      <c r="B32" s="28">
        <f t="shared" ca="1" si="2"/>
        <v>661571.62249999994</v>
      </c>
      <c r="C32" s="29"/>
      <c r="D32" s="28">
        <f t="shared" ca="1" si="4"/>
        <v>25534.904999999999</v>
      </c>
      <c r="E32" s="28">
        <f t="shared" ca="1" si="4"/>
        <v>55801.51</v>
      </c>
      <c r="F32" s="28">
        <f t="shared" ca="1" si="4"/>
        <v>218637.04750000002</v>
      </c>
      <c r="G32" s="28">
        <f t="shared" ca="1" si="4"/>
        <v>62468.1875</v>
      </c>
      <c r="H32" s="28">
        <f t="shared" ca="1" si="4"/>
        <v>32505.544999999998</v>
      </c>
      <c r="I32" s="28">
        <f t="shared" ca="1" si="4"/>
        <v>22715.872499999998</v>
      </c>
      <c r="J32" s="28">
        <f t="shared" ca="1" si="4"/>
        <v>50706.89</v>
      </c>
      <c r="K32" s="28">
        <f t="shared" ca="1" si="4"/>
        <v>76042.652499999997</v>
      </c>
      <c r="L32" s="28">
        <f t="shared" ca="1" si="4"/>
        <v>15105.514999999999</v>
      </c>
      <c r="M32" s="28">
        <f t="shared" ca="1" si="4"/>
        <v>26486.68</v>
      </c>
      <c r="N32" s="28">
        <f t="shared" ca="1" si="4"/>
        <v>27694.61</v>
      </c>
      <c r="O32" s="28">
        <f t="shared" ca="1" si="4"/>
        <v>16480.502499999999</v>
      </c>
      <c r="P32" s="28">
        <f t="shared" ca="1" si="4"/>
        <v>7896.9524999999994</v>
      </c>
      <c r="Q32" s="28">
        <f t="shared" ca="1" si="4"/>
        <v>13298.585000000001</v>
      </c>
      <c r="R32" s="29"/>
      <c r="S32" s="29"/>
      <c r="T32" s="29"/>
      <c r="U32" s="28">
        <f t="shared" ca="1" si="5"/>
        <v>8754.4274999999998</v>
      </c>
      <c r="V32" s="28">
        <f t="shared" ca="1" si="5"/>
        <v>353.89000000000004</v>
      </c>
      <c r="W32" s="26">
        <f t="shared" si="3"/>
        <v>108</v>
      </c>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row>
    <row r="33" spans="1:85" x14ac:dyDescent="0.3">
      <c r="A33" s="25">
        <v>1978</v>
      </c>
      <c r="B33" s="28">
        <f t="shared" ca="1" si="2"/>
        <v>677369.0425000001</v>
      </c>
      <c r="C33" s="29"/>
      <c r="D33" s="28">
        <f t="shared" ca="1" si="4"/>
        <v>25991.012500000001</v>
      </c>
      <c r="E33" s="28">
        <f t="shared" ca="1" si="4"/>
        <v>62475</v>
      </c>
      <c r="F33" s="28">
        <f t="shared" ca="1" si="4"/>
        <v>220971.49249999999</v>
      </c>
      <c r="G33" s="28">
        <f t="shared" ca="1" si="4"/>
        <v>61371.5075</v>
      </c>
      <c r="H33" s="28">
        <f t="shared" ca="1" si="4"/>
        <v>33305.595000000001</v>
      </c>
      <c r="I33" s="28">
        <f t="shared" ca="1" si="4"/>
        <v>22648.684999999998</v>
      </c>
      <c r="J33" s="28">
        <f t="shared" ca="1" si="4"/>
        <v>52234.837500000001</v>
      </c>
      <c r="K33" s="28">
        <f t="shared" ca="1" si="4"/>
        <v>77578.755000000005</v>
      </c>
      <c r="L33" s="28">
        <f t="shared" ca="1" si="4"/>
        <v>15221.227499999999</v>
      </c>
      <c r="M33" s="28">
        <f t="shared" ca="1" si="4"/>
        <v>26946.525000000001</v>
      </c>
      <c r="N33" s="28">
        <f t="shared" ca="1" si="4"/>
        <v>29000.885000000002</v>
      </c>
      <c r="O33" s="28">
        <f t="shared" ca="1" si="4"/>
        <v>16554.824999999997</v>
      </c>
      <c r="P33" s="28">
        <f t="shared" ca="1" si="4"/>
        <v>8697.6574999999993</v>
      </c>
      <c r="Q33" s="28">
        <f t="shared" ca="1" si="4"/>
        <v>13838.432499999999</v>
      </c>
      <c r="R33" s="29"/>
      <c r="S33" s="29"/>
      <c r="T33" s="29"/>
      <c r="U33" s="28">
        <f t="shared" ca="1" si="5"/>
        <v>8754.7825000000012</v>
      </c>
      <c r="V33" s="28">
        <f t="shared" ca="1" si="5"/>
        <v>537.55500000000006</v>
      </c>
      <c r="W33" s="26">
        <f t="shared" si="3"/>
        <v>112</v>
      </c>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row>
    <row r="34" spans="1:85" x14ac:dyDescent="0.3">
      <c r="A34" s="25">
        <v>1979</v>
      </c>
      <c r="B34" s="28">
        <f t="shared" ca="1" si="2"/>
        <v>694451.58250000002</v>
      </c>
      <c r="C34" s="29"/>
      <c r="D34" s="28">
        <f t="shared" ca="1" si="4"/>
        <v>26360.52</v>
      </c>
      <c r="E34" s="28">
        <f t="shared" ca="1" si="4"/>
        <v>67476.554999999993</v>
      </c>
      <c r="F34" s="28">
        <f t="shared" ca="1" si="4"/>
        <v>224957.53</v>
      </c>
      <c r="G34" s="28">
        <f t="shared" ca="1" si="4"/>
        <v>60301.740000000005</v>
      </c>
      <c r="H34" s="28">
        <f t="shared" ca="1" si="4"/>
        <v>34096.167499999996</v>
      </c>
      <c r="I34" s="28">
        <f t="shared" ca="1" si="4"/>
        <v>22754.58</v>
      </c>
      <c r="J34" s="28">
        <f t="shared" ca="1" si="4"/>
        <v>54367.299999999996</v>
      </c>
      <c r="K34" s="28">
        <f t="shared" ca="1" si="4"/>
        <v>78744.385000000009</v>
      </c>
      <c r="L34" s="28">
        <f t="shared" ca="1" si="4"/>
        <v>15520.607499999998</v>
      </c>
      <c r="M34" s="28">
        <f t="shared" ca="1" si="4"/>
        <v>27503.244999999999</v>
      </c>
      <c r="N34" s="28">
        <f t="shared" ca="1" si="4"/>
        <v>30504.174999999999</v>
      </c>
      <c r="O34" s="28">
        <f t="shared" ca="1" si="4"/>
        <v>16754.842500000002</v>
      </c>
      <c r="P34" s="28">
        <f t="shared" ca="1" si="4"/>
        <v>9687.2224999999999</v>
      </c>
      <c r="Q34" s="28">
        <f t="shared" ca="1" si="4"/>
        <v>14366.105</v>
      </c>
      <c r="R34" s="29"/>
      <c r="S34" s="29"/>
      <c r="T34" s="29"/>
      <c r="U34" s="28">
        <f t="shared" ca="1" si="5"/>
        <v>8774.0774999999994</v>
      </c>
      <c r="V34" s="28">
        <f t="shared" ca="1" si="5"/>
        <v>915.86500000000001</v>
      </c>
      <c r="W34" s="26">
        <f t="shared" si="3"/>
        <v>116</v>
      </c>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row>
    <row r="35" spans="1:85" x14ac:dyDescent="0.3">
      <c r="A35" s="25">
        <v>1980</v>
      </c>
      <c r="B35" s="28">
        <f t="shared" ca="1" si="2"/>
        <v>709409.18749999988</v>
      </c>
      <c r="C35" s="29"/>
      <c r="D35" s="28">
        <f t="shared" ref="D35:Q50" ca="1" si="6">AVERAGE(OFFSET(D$76,$W35,0,4,1))</f>
        <v>26553.945</v>
      </c>
      <c r="E35" s="28">
        <f t="shared" ca="1" si="6"/>
        <v>71819.677500000005</v>
      </c>
      <c r="F35" s="28">
        <f t="shared" ca="1" si="6"/>
        <v>227599.5325</v>
      </c>
      <c r="G35" s="28">
        <f t="shared" ca="1" si="6"/>
        <v>59420.567499999997</v>
      </c>
      <c r="H35" s="28">
        <f t="shared" ca="1" si="6"/>
        <v>34684.644999999997</v>
      </c>
      <c r="I35" s="28">
        <f t="shared" ca="1" si="6"/>
        <v>22626.307499999999</v>
      </c>
      <c r="J35" s="28">
        <f t="shared" ca="1" si="6"/>
        <v>56414.004999999997</v>
      </c>
      <c r="K35" s="28">
        <f t="shared" ca="1" si="6"/>
        <v>79551</v>
      </c>
      <c r="L35" s="28">
        <f t="shared" ca="1" si="6"/>
        <v>16065.14</v>
      </c>
      <c r="M35" s="28">
        <f t="shared" ca="1" si="6"/>
        <v>28011.595000000001</v>
      </c>
      <c r="N35" s="28">
        <f t="shared" ca="1" si="6"/>
        <v>32274.857499999998</v>
      </c>
      <c r="O35" s="28">
        <f t="shared" ca="1" si="6"/>
        <v>16939.677500000002</v>
      </c>
      <c r="P35" s="28">
        <f t="shared" ca="1" si="6"/>
        <v>10872.872499999999</v>
      </c>
      <c r="Q35" s="28">
        <f t="shared" ca="1" si="6"/>
        <v>14905.677500000002</v>
      </c>
      <c r="R35" s="29"/>
      <c r="S35" s="29"/>
      <c r="T35" s="29"/>
      <c r="U35" s="28">
        <f t="shared" ca="1" si="5"/>
        <v>8924.0375000000004</v>
      </c>
      <c r="V35" s="28">
        <f t="shared" ca="1" si="5"/>
        <v>1246.585</v>
      </c>
      <c r="W35" s="26">
        <f t="shared" si="3"/>
        <v>120</v>
      </c>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row>
    <row r="36" spans="1:85" x14ac:dyDescent="0.3">
      <c r="A36" s="25">
        <v>1981</v>
      </c>
      <c r="B36" s="28">
        <f t="shared" ca="1" si="2"/>
        <v>718227.31500000006</v>
      </c>
      <c r="C36" s="29"/>
      <c r="D36" s="28">
        <f t="shared" ca="1" si="6"/>
        <v>26506.487499999999</v>
      </c>
      <c r="E36" s="28">
        <f t="shared" ca="1" si="6"/>
        <v>76251.11</v>
      </c>
      <c r="F36" s="28">
        <f t="shared" ca="1" si="6"/>
        <v>227129.8</v>
      </c>
      <c r="G36" s="28">
        <f t="shared" ca="1" si="6"/>
        <v>58725.18</v>
      </c>
      <c r="H36" s="28">
        <f t="shared" ca="1" si="6"/>
        <v>35024.4375</v>
      </c>
      <c r="I36" s="28">
        <f t="shared" ca="1" si="6"/>
        <v>22290.752500000002</v>
      </c>
      <c r="J36" s="28">
        <f t="shared" ca="1" si="6"/>
        <v>57538.294999999998</v>
      </c>
      <c r="K36" s="28">
        <f t="shared" ca="1" si="6"/>
        <v>79025.654999999999</v>
      </c>
      <c r="L36" s="28">
        <f t="shared" ca="1" si="6"/>
        <v>16406.445</v>
      </c>
      <c r="M36" s="28">
        <f t="shared" ca="1" si="6"/>
        <v>28355.502499999999</v>
      </c>
      <c r="N36" s="28">
        <f t="shared" ca="1" si="6"/>
        <v>33850.385000000002</v>
      </c>
      <c r="O36" s="28">
        <f t="shared" ca="1" si="6"/>
        <v>17161.325000000001</v>
      </c>
      <c r="P36" s="28">
        <f t="shared" ca="1" si="6"/>
        <v>12272.970000000001</v>
      </c>
      <c r="Q36" s="28">
        <f t="shared" ca="1" si="6"/>
        <v>15485.507500000002</v>
      </c>
      <c r="R36" s="29"/>
      <c r="S36" s="29"/>
      <c r="T36" s="29"/>
      <c r="U36" s="28">
        <f t="shared" ca="1" si="5"/>
        <v>9091.8649999999998</v>
      </c>
      <c r="V36" s="28">
        <f t="shared" ca="1" si="5"/>
        <v>1503.6399999999999</v>
      </c>
      <c r="W36" s="26">
        <f t="shared" si="3"/>
        <v>124</v>
      </c>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row>
    <row r="37" spans="1:85" x14ac:dyDescent="0.3">
      <c r="A37" s="25">
        <v>1982</v>
      </c>
      <c r="B37" s="28">
        <f t="shared" ca="1" si="2"/>
        <v>725498.73499999999</v>
      </c>
      <c r="C37" s="29"/>
      <c r="D37" s="28">
        <f t="shared" ca="1" si="6"/>
        <v>26693.697500000002</v>
      </c>
      <c r="E37" s="28">
        <f t="shared" ca="1" si="6"/>
        <v>81173.947500000009</v>
      </c>
      <c r="F37" s="28">
        <f t="shared" ca="1" si="6"/>
        <v>225546.27750000003</v>
      </c>
      <c r="G37" s="28">
        <f t="shared" ca="1" si="6"/>
        <v>58133.604999999996</v>
      </c>
      <c r="H37" s="28">
        <f t="shared" ca="1" si="6"/>
        <v>35243.910000000003</v>
      </c>
      <c r="I37" s="28">
        <f t="shared" ca="1" si="6"/>
        <v>22095.919999999998</v>
      </c>
      <c r="J37" s="28">
        <f t="shared" ca="1" si="6"/>
        <v>58722.259999999995</v>
      </c>
      <c r="K37" s="28">
        <f t="shared" ca="1" si="6"/>
        <v>76936.239999999991</v>
      </c>
      <c r="L37" s="28">
        <f t="shared" ca="1" si="6"/>
        <v>16697.397499999999</v>
      </c>
      <c r="M37" s="28">
        <f t="shared" ca="1" si="6"/>
        <v>28474.072500000002</v>
      </c>
      <c r="N37" s="28">
        <f t="shared" ca="1" si="6"/>
        <v>35794.29</v>
      </c>
      <c r="O37" s="28">
        <f t="shared" ca="1" si="6"/>
        <v>17447.704999999998</v>
      </c>
      <c r="P37" s="28">
        <f t="shared" ca="1" si="6"/>
        <v>13685.795</v>
      </c>
      <c r="Q37" s="28">
        <f t="shared" ca="1" si="6"/>
        <v>16145.31</v>
      </c>
      <c r="R37" s="29"/>
      <c r="S37" s="29"/>
      <c r="T37" s="29"/>
      <c r="U37" s="28">
        <f t="shared" ref="U37:AJ52" ca="1" si="7">AVERAGE(OFFSET(U$76,$W37,0,4,1))</f>
        <v>9253.9575000000004</v>
      </c>
      <c r="V37" s="28">
        <f t="shared" ca="1" si="7"/>
        <v>1762.8724999999999</v>
      </c>
      <c r="W37" s="26">
        <f t="shared" si="3"/>
        <v>128</v>
      </c>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row>
    <row r="38" spans="1:85" x14ac:dyDescent="0.3">
      <c r="A38" s="25">
        <v>1983</v>
      </c>
      <c r="B38" s="28">
        <f t="shared" ca="1" si="2"/>
        <v>733137.59499999997</v>
      </c>
      <c r="C38" s="29"/>
      <c r="D38" s="28">
        <f t="shared" ca="1" si="6"/>
        <v>27167.439999999999</v>
      </c>
      <c r="E38" s="28">
        <f t="shared" ca="1" si="6"/>
        <v>85626.85</v>
      </c>
      <c r="F38" s="28">
        <f t="shared" ca="1" si="6"/>
        <v>223445.63999999998</v>
      </c>
      <c r="G38" s="28">
        <f t="shared" ca="1" si="6"/>
        <v>57801.047500000001</v>
      </c>
      <c r="H38" s="28">
        <f t="shared" ca="1" si="6"/>
        <v>35620.714999999997</v>
      </c>
      <c r="I38" s="28">
        <f t="shared" ca="1" si="6"/>
        <v>22095.54</v>
      </c>
      <c r="J38" s="28">
        <f t="shared" ca="1" si="6"/>
        <v>60112.92</v>
      </c>
      <c r="K38" s="28">
        <f t="shared" ca="1" si="6"/>
        <v>75196.985000000015</v>
      </c>
      <c r="L38" s="28">
        <f t="shared" ca="1" si="6"/>
        <v>16994.802499999998</v>
      </c>
      <c r="M38" s="28">
        <f t="shared" ca="1" si="6"/>
        <v>28788.15</v>
      </c>
      <c r="N38" s="28">
        <f t="shared" ca="1" si="6"/>
        <v>38016.667499999996</v>
      </c>
      <c r="O38" s="28">
        <f t="shared" ca="1" si="6"/>
        <v>17745.4375</v>
      </c>
      <c r="P38" s="28">
        <f t="shared" ca="1" si="6"/>
        <v>14745.019999999999</v>
      </c>
      <c r="Q38" s="28">
        <f t="shared" ca="1" si="6"/>
        <v>16687.945</v>
      </c>
      <c r="R38" s="29"/>
      <c r="S38" s="29"/>
      <c r="T38" s="29"/>
      <c r="U38" s="28">
        <f t="shared" ca="1" si="7"/>
        <v>9351.1849999999995</v>
      </c>
      <c r="V38" s="28">
        <f t="shared" ca="1" si="7"/>
        <v>1960.1949999999999</v>
      </c>
      <c r="W38" s="26">
        <f t="shared" si="3"/>
        <v>132</v>
      </c>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row>
    <row r="39" spans="1:85" x14ac:dyDescent="0.3">
      <c r="A39" s="25">
        <v>1984</v>
      </c>
      <c r="B39" s="28">
        <f t="shared" ca="1" si="2"/>
        <v>742980.34000000008</v>
      </c>
      <c r="C39" s="29"/>
      <c r="D39" s="28">
        <f t="shared" ca="1" si="6"/>
        <v>27713.2425</v>
      </c>
      <c r="E39" s="28">
        <f t="shared" ca="1" si="6"/>
        <v>90037.897499999992</v>
      </c>
      <c r="F39" s="28">
        <f t="shared" ca="1" si="6"/>
        <v>221761.8725</v>
      </c>
      <c r="G39" s="28">
        <f t="shared" ca="1" si="6"/>
        <v>57419.864999999998</v>
      </c>
      <c r="H39" s="28">
        <f t="shared" ca="1" si="6"/>
        <v>35943.8675</v>
      </c>
      <c r="I39" s="28">
        <f t="shared" ca="1" si="6"/>
        <v>21969.947500000002</v>
      </c>
      <c r="J39" s="28">
        <f t="shared" ca="1" si="6"/>
        <v>61899.934999999998</v>
      </c>
      <c r="K39" s="28">
        <f t="shared" ca="1" si="6"/>
        <v>74999.707500000004</v>
      </c>
      <c r="L39" s="28">
        <f t="shared" ca="1" si="6"/>
        <v>17269.52</v>
      </c>
      <c r="M39" s="28">
        <f t="shared" ca="1" si="6"/>
        <v>29389.922500000001</v>
      </c>
      <c r="N39" s="28">
        <f t="shared" ca="1" si="6"/>
        <v>40327.014999999999</v>
      </c>
      <c r="O39" s="28">
        <f t="shared" ca="1" si="6"/>
        <v>17912.760000000002</v>
      </c>
      <c r="P39" s="28">
        <f t="shared" ca="1" si="6"/>
        <v>15719.7925</v>
      </c>
      <c r="Q39" s="28">
        <f t="shared" ca="1" si="6"/>
        <v>17105.342500000002</v>
      </c>
      <c r="R39" s="29"/>
      <c r="S39" s="29"/>
      <c r="T39" s="29"/>
      <c r="U39" s="28">
        <f t="shared" ca="1" si="7"/>
        <v>9467.9150000000009</v>
      </c>
      <c r="V39" s="28">
        <f t="shared" ca="1" si="7"/>
        <v>2163.3024999999998</v>
      </c>
      <c r="W39" s="26">
        <f t="shared" si="3"/>
        <v>136</v>
      </c>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row>
    <row r="40" spans="1:85" x14ac:dyDescent="0.3">
      <c r="A40" s="25">
        <v>1985</v>
      </c>
      <c r="B40" s="28">
        <f t="shared" ca="1" si="2"/>
        <v>757515.90500000003</v>
      </c>
      <c r="C40" s="29"/>
      <c r="D40" s="28">
        <f t="shared" ca="1" si="6"/>
        <v>27994.179999999997</v>
      </c>
      <c r="E40" s="28">
        <f t="shared" ca="1" si="6"/>
        <v>94585.347500000003</v>
      </c>
      <c r="F40" s="28">
        <f t="shared" ca="1" si="6"/>
        <v>222600.47</v>
      </c>
      <c r="G40" s="28">
        <f t="shared" ca="1" si="6"/>
        <v>56768.247500000005</v>
      </c>
      <c r="H40" s="28">
        <f t="shared" ca="1" si="6"/>
        <v>36132.61</v>
      </c>
      <c r="I40" s="28">
        <f t="shared" ca="1" si="6"/>
        <v>21783.584999999999</v>
      </c>
      <c r="J40" s="28">
        <f t="shared" ca="1" si="6"/>
        <v>64439.920000000006</v>
      </c>
      <c r="K40" s="28">
        <f t="shared" ca="1" si="6"/>
        <v>75687.405000000013</v>
      </c>
      <c r="L40" s="28">
        <f t="shared" ca="1" si="6"/>
        <v>17730.532500000001</v>
      </c>
      <c r="M40" s="28">
        <f t="shared" ca="1" si="6"/>
        <v>30597.057500000003</v>
      </c>
      <c r="N40" s="28">
        <f t="shared" ca="1" si="6"/>
        <v>42428.639999999999</v>
      </c>
      <c r="O40" s="28">
        <f t="shared" ca="1" si="6"/>
        <v>18138.005000000001</v>
      </c>
      <c r="P40" s="28">
        <f t="shared" ca="1" si="6"/>
        <v>16923.1175</v>
      </c>
      <c r="Q40" s="28">
        <f t="shared" ca="1" si="6"/>
        <v>17674.595000000001</v>
      </c>
      <c r="R40" s="29"/>
      <c r="S40" s="29"/>
      <c r="T40" s="29"/>
      <c r="U40" s="28">
        <f t="shared" ca="1" si="7"/>
        <v>9629.5349999999999</v>
      </c>
      <c r="V40" s="28">
        <f t="shared" ca="1" si="7"/>
        <v>2442.21</v>
      </c>
      <c r="W40" s="26">
        <f t="shared" si="3"/>
        <v>140</v>
      </c>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row>
    <row r="41" spans="1:85" x14ac:dyDescent="0.3">
      <c r="A41" s="25">
        <v>1986</v>
      </c>
      <c r="B41" s="28">
        <f t="shared" ca="1" si="2"/>
        <v>771023.34749999992</v>
      </c>
      <c r="C41" s="29"/>
      <c r="D41" s="28">
        <f t="shared" ca="1" si="6"/>
        <v>27875.52</v>
      </c>
      <c r="E41" s="28">
        <f t="shared" ca="1" si="6"/>
        <v>97359.235000000015</v>
      </c>
      <c r="F41" s="28">
        <f t="shared" ca="1" si="6"/>
        <v>223459.8</v>
      </c>
      <c r="G41" s="28">
        <f t="shared" ca="1" si="6"/>
        <v>56396.277500000004</v>
      </c>
      <c r="H41" s="28">
        <f t="shared" ca="1" si="6"/>
        <v>36443.902499999997</v>
      </c>
      <c r="I41" s="28">
        <f t="shared" ca="1" si="6"/>
        <v>21565.677499999998</v>
      </c>
      <c r="J41" s="28">
        <f t="shared" ca="1" si="6"/>
        <v>67197.755000000005</v>
      </c>
      <c r="K41" s="28">
        <f t="shared" ca="1" si="6"/>
        <v>75895.324999999997</v>
      </c>
      <c r="L41" s="28">
        <f t="shared" ca="1" si="6"/>
        <v>18471.449999999997</v>
      </c>
      <c r="M41" s="28">
        <f t="shared" ca="1" si="6"/>
        <v>32165.692500000005</v>
      </c>
      <c r="N41" s="28">
        <f t="shared" ca="1" si="6"/>
        <v>43881.155000000006</v>
      </c>
      <c r="O41" s="28">
        <f t="shared" ca="1" si="6"/>
        <v>18298.532500000001</v>
      </c>
      <c r="P41" s="28">
        <f t="shared" ca="1" si="6"/>
        <v>18593.805</v>
      </c>
      <c r="Q41" s="28">
        <f t="shared" ca="1" si="6"/>
        <v>18588.647499999999</v>
      </c>
      <c r="R41" s="29"/>
      <c r="S41" s="29"/>
      <c r="T41" s="29"/>
      <c r="U41" s="28">
        <f t="shared" ca="1" si="7"/>
        <v>9949.8974999999991</v>
      </c>
      <c r="V41" s="28">
        <f t="shared" ca="1" si="7"/>
        <v>2725.26</v>
      </c>
      <c r="W41" s="26">
        <f t="shared" si="3"/>
        <v>144</v>
      </c>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row>
    <row r="42" spans="1:85" x14ac:dyDescent="0.3">
      <c r="A42" s="25">
        <v>1987</v>
      </c>
      <c r="B42" s="28">
        <f t="shared" ca="1" si="2"/>
        <v>786754.13</v>
      </c>
      <c r="C42" s="29"/>
      <c r="D42" s="28">
        <f t="shared" ca="1" si="6"/>
        <v>27560.6</v>
      </c>
      <c r="E42" s="28">
        <f t="shared" ca="1" si="6"/>
        <v>97909.505000000005</v>
      </c>
      <c r="F42" s="28">
        <f t="shared" ca="1" si="6"/>
        <v>223577.315</v>
      </c>
      <c r="G42" s="28">
        <f t="shared" ca="1" si="6"/>
        <v>55966.520000000004</v>
      </c>
      <c r="H42" s="28">
        <f t="shared" ca="1" si="6"/>
        <v>36973.697500000002</v>
      </c>
      <c r="I42" s="28">
        <f t="shared" ca="1" si="6"/>
        <v>22097.674999999996</v>
      </c>
      <c r="J42" s="28">
        <f t="shared" ca="1" si="6"/>
        <v>70626.035000000003</v>
      </c>
      <c r="K42" s="28">
        <f t="shared" ca="1" si="6"/>
        <v>76256</v>
      </c>
      <c r="L42" s="28">
        <f t="shared" ca="1" si="6"/>
        <v>19537.400000000001</v>
      </c>
      <c r="M42" s="28">
        <f t="shared" ca="1" si="6"/>
        <v>33859.572500000002</v>
      </c>
      <c r="N42" s="28">
        <f t="shared" ca="1" si="6"/>
        <v>45715.074999999997</v>
      </c>
      <c r="O42" s="28">
        <f t="shared" ca="1" si="6"/>
        <v>19519.764999999999</v>
      </c>
      <c r="P42" s="28">
        <f t="shared" ca="1" si="6"/>
        <v>20761.442500000001</v>
      </c>
      <c r="Q42" s="28">
        <f t="shared" ca="1" si="6"/>
        <v>20227.165000000001</v>
      </c>
      <c r="R42" s="29"/>
      <c r="S42" s="29"/>
      <c r="T42" s="29"/>
      <c r="U42" s="28">
        <f t="shared" ca="1" si="7"/>
        <v>10727.145</v>
      </c>
      <c r="V42" s="28">
        <f t="shared" ca="1" si="7"/>
        <v>3014.4825000000005</v>
      </c>
      <c r="W42" s="26">
        <f t="shared" si="3"/>
        <v>148</v>
      </c>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row>
    <row r="43" spans="1:85" x14ac:dyDescent="0.3">
      <c r="A43" s="25">
        <v>1988</v>
      </c>
      <c r="B43" s="28">
        <f t="shared" ca="1" si="2"/>
        <v>809952.43250000011</v>
      </c>
      <c r="C43" s="29"/>
      <c r="D43" s="28">
        <f t="shared" ca="1" si="6"/>
        <v>27329.744999999999</v>
      </c>
      <c r="E43" s="28">
        <f t="shared" ca="1" si="6"/>
        <v>98235.357499999998</v>
      </c>
      <c r="F43" s="28">
        <f t="shared" ca="1" si="6"/>
        <v>224717.77</v>
      </c>
      <c r="G43" s="28">
        <f t="shared" ca="1" si="6"/>
        <v>55130.985000000001</v>
      </c>
      <c r="H43" s="28">
        <f t="shared" ca="1" si="6"/>
        <v>37697.427500000005</v>
      </c>
      <c r="I43" s="28">
        <f t="shared" ca="1" si="6"/>
        <v>23976.720000000001</v>
      </c>
      <c r="J43" s="28">
        <f t="shared" ca="1" si="6"/>
        <v>75273.555000000008</v>
      </c>
      <c r="K43" s="28">
        <f t="shared" ca="1" si="6"/>
        <v>76469.294999999998</v>
      </c>
      <c r="L43" s="28">
        <f t="shared" ca="1" si="6"/>
        <v>20960.43</v>
      </c>
      <c r="M43" s="28">
        <f t="shared" ca="1" si="6"/>
        <v>36372.764999999999</v>
      </c>
      <c r="N43" s="28">
        <f t="shared" ca="1" si="6"/>
        <v>48741.154999999999</v>
      </c>
      <c r="O43" s="28">
        <f t="shared" ca="1" si="6"/>
        <v>22412.954999999998</v>
      </c>
      <c r="P43" s="28">
        <f t="shared" ca="1" si="6"/>
        <v>23378.567499999997</v>
      </c>
      <c r="Q43" s="28">
        <f t="shared" ca="1" si="6"/>
        <v>21887.467499999999</v>
      </c>
      <c r="R43" s="29"/>
      <c r="S43" s="29"/>
      <c r="T43" s="29"/>
      <c r="U43" s="28">
        <f t="shared" ca="1" si="7"/>
        <v>11504.827499999999</v>
      </c>
      <c r="V43" s="28">
        <f t="shared" ca="1" si="7"/>
        <v>3190.7750000000001</v>
      </c>
      <c r="W43" s="26">
        <f t="shared" si="3"/>
        <v>152</v>
      </c>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row>
    <row r="44" spans="1:85" x14ac:dyDescent="0.3">
      <c r="A44" s="25">
        <v>1989</v>
      </c>
      <c r="B44" s="28">
        <f t="shared" ca="1" si="2"/>
        <v>840346.30249999999</v>
      </c>
      <c r="C44" s="29"/>
      <c r="D44" s="28">
        <f t="shared" ca="1" si="6"/>
        <v>27240.127499999999</v>
      </c>
      <c r="E44" s="28">
        <f t="shared" ca="1" si="6"/>
        <v>98783.567500000005</v>
      </c>
      <c r="F44" s="28">
        <f t="shared" ca="1" si="6"/>
        <v>227571.38499999998</v>
      </c>
      <c r="G44" s="28">
        <f t="shared" ca="1" si="6"/>
        <v>54649.119999999995</v>
      </c>
      <c r="H44" s="28">
        <f t="shared" ca="1" si="6"/>
        <v>38553.492499999993</v>
      </c>
      <c r="I44" s="28">
        <f t="shared" ca="1" si="6"/>
        <v>26827.532500000001</v>
      </c>
      <c r="J44" s="28">
        <f t="shared" ca="1" si="6"/>
        <v>79396.052499999991</v>
      </c>
      <c r="K44" s="28">
        <f t="shared" ca="1" si="6"/>
        <v>76882.024999999994</v>
      </c>
      <c r="L44" s="28">
        <f t="shared" ca="1" si="6"/>
        <v>22532.0625</v>
      </c>
      <c r="M44" s="28">
        <f t="shared" ca="1" si="6"/>
        <v>39741.272500000006</v>
      </c>
      <c r="N44" s="28">
        <f t="shared" ca="1" si="6"/>
        <v>52933.075000000004</v>
      </c>
      <c r="O44" s="28">
        <f t="shared" ca="1" si="6"/>
        <v>26726.872499999998</v>
      </c>
      <c r="P44" s="28">
        <f t="shared" ca="1" si="6"/>
        <v>25970.7575</v>
      </c>
      <c r="Q44" s="28">
        <f t="shared" ca="1" si="6"/>
        <v>23715.702499999999</v>
      </c>
      <c r="R44" s="29"/>
      <c r="S44" s="29"/>
      <c r="T44" s="29"/>
      <c r="U44" s="28">
        <f t="shared" ca="1" si="7"/>
        <v>12419.539999999999</v>
      </c>
      <c r="V44" s="28">
        <f t="shared" ca="1" si="7"/>
        <v>3465.1375000000003</v>
      </c>
      <c r="W44" s="26">
        <f t="shared" si="3"/>
        <v>156</v>
      </c>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row>
    <row r="45" spans="1:85" x14ac:dyDescent="0.3">
      <c r="A45" s="25">
        <v>1990</v>
      </c>
      <c r="B45" s="28">
        <f t="shared" ca="1" si="2"/>
        <v>874551.60749999993</v>
      </c>
      <c r="C45" s="29"/>
      <c r="D45" s="28">
        <f t="shared" ca="1" si="6"/>
        <v>27266.567500000001</v>
      </c>
      <c r="E45" s="28">
        <f t="shared" ca="1" si="6"/>
        <v>100053.42</v>
      </c>
      <c r="F45" s="28">
        <f t="shared" ca="1" si="6"/>
        <v>231159.22500000001</v>
      </c>
      <c r="G45" s="28">
        <f t="shared" ca="1" si="6"/>
        <v>54650.262500000004</v>
      </c>
      <c r="H45" s="28">
        <f t="shared" ca="1" si="6"/>
        <v>40313.074999999997</v>
      </c>
      <c r="I45" s="28">
        <f t="shared" ca="1" si="6"/>
        <v>30348.02</v>
      </c>
      <c r="J45" s="28">
        <f t="shared" ca="1" si="6"/>
        <v>82286.502500000002</v>
      </c>
      <c r="K45" s="28">
        <f t="shared" ca="1" si="6"/>
        <v>77465.727500000008</v>
      </c>
      <c r="L45" s="28">
        <f t="shared" ca="1" si="6"/>
        <v>23901.229999999996</v>
      </c>
      <c r="M45" s="28">
        <f t="shared" ca="1" si="6"/>
        <v>43083.479999999996</v>
      </c>
      <c r="N45" s="28">
        <f t="shared" ca="1" si="6"/>
        <v>56355.217499999999</v>
      </c>
      <c r="O45" s="28">
        <f t="shared" ca="1" si="6"/>
        <v>32226.597500000003</v>
      </c>
      <c r="P45" s="28">
        <f t="shared" ca="1" si="6"/>
        <v>28740.037500000002</v>
      </c>
      <c r="Q45" s="28">
        <f t="shared" ca="1" si="6"/>
        <v>25754.692500000001</v>
      </c>
      <c r="R45" s="29"/>
      <c r="S45" s="29"/>
      <c r="T45" s="29"/>
      <c r="U45" s="28">
        <f t="shared" ca="1" si="7"/>
        <v>13877.205</v>
      </c>
      <c r="V45" s="28">
        <f t="shared" ca="1" si="7"/>
        <v>3806.5625</v>
      </c>
      <c r="W45" s="26">
        <f t="shared" si="3"/>
        <v>160</v>
      </c>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row>
    <row r="46" spans="1:85" x14ac:dyDescent="0.3">
      <c r="A46" s="25">
        <v>1991</v>
      </c>
      <c r="B46" s="28">
        <f t="shared" ca="1" si="2"/>
        <v>910444.06499999994</v>
      </c>
      <c r="C46" s="29"/>
      <c r="D46" s="28">
        <f t="shared" ca="1" si="6"/>
        <v>27105.514999999999</v>
      </c>
      <c r="E46" s="28">
        <f t="shared" ca="1" si="6"/>
        <v>104106.285</v>
      </c>
      <c r="F46" s="28">
        <f t="shared" ca="1" si="6"/>
        <v>235635.78750000001</v>
      </c>
      <c r="G46" s="28">
        <f t="shared" ca="1" si="6"/>
        <v>56660.95</v>
      </c>
      <c r="H46" s="28">
        <f t="shared" ca="1" si="6"/>
        <v>43110.427500000005</v>
      </c>
      <c r="I46" s="28">
        <f t="shared" ca="1" si="6"/>
        <v>32129.862500000003</v>
      </c>
      <c r="J46" s="28">
        <f t="shared" ca="1" si="6"/>
        <v>85464.432499999995</v>
      </c>
      <c r="K46" s="28">
        <f t="shared" ca="1" si="6"/>
        <v>78668.647499999992</v>
      </c>
      <c r="L46" s="28">
        <f t="shared" ca="1" si="6"/>
        <v>25007.217499999999</v>
      </c>
      <c r="M46" s="28">
        <f t="shared" ca="1" si="6"/>
        <v>46634.522499999999</v>
      </c>
      <c r="N46" s="28">
        <f t="shared" ca="1" si="6"/>
        <v>58653.727499999994</v>
      </c>
      <c r="O46" s="28">
        <f t="shared" ca="1" si="6"/>
        <v>35529.074999999997</v>
      </c>
      <c r="P46" s="28">
        <f t="shared" ca="1" si="6"/>
        <v>31665.399999999998</v>
      </c>
      <c r="Q46" s="28">
        <f t="shared" ca="1" si="6"/>
        <v>27262.14</v>
      </c>
      <c r="R46" s="29"/>
      <c r="S46" s="29"/>
      <c r="T46" s="29"/>
      <c r="U46" s="28">
        <f t="shared" ca="1" si="7"/>
        <v>15059.1425</v>
      </c>
      <c r="V46" s="28">
        <f t="shared" ca="1" si="7"/>
        <v>4133.5174999999999</v>
      </c>
      <c r="W46" s="26">
        <f t="shared" si="3"/>
        <v>164</v>
      </c>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row>
    <row r="47" spans="1:85" x14ac:dyDescent="0.3">
      <c r="A47" s="25">
        <v>1992</v>
      </c>
      <c r="B47" s="28">
        <f t="shared" ca="1" si="2"/>
        <v>937790.36250000005</v>
      </c>
      <c r="C47" s="29"/>
      <c r="D47" s="28">
        <f t="shared" ca="1" si="6"/>
        <v>27053.519999999997</v>
      </c>
      <c r="E47" s="28">
        <f t="shared" ca="1" si="6"/>
        <v>109133.4575</v>
      </c>
      <c r="F47" s="28">
        <f t="shared" ca="1" si="6"/>
        <v>237105.75750000001</v>
      </c>
      <c r="G47" s="28">
        <f t="shared" ca="1" si="6"/>
        <v>59463.664999999994</v>
      </c>
      <c r="H47" s="28">
        <f t="shared" ca="1" si="6"/>
        <v>46230.142500000002</v>
      </c>
      <c r="I47" s="28">
        <f t="shared" ca="1" si="6"/>
        <v>32405.657500000001</v>
      </c>
      <c r="J47" s="28">
        <f t="shared" ca="1" si="6"/>
        <v>87842.365000000005</v>
      </c>
      <c r="K47" s="28">
        <f t="shared" ca="1" si="6"/>
        <v>80726.294999999998</v>
      </c>
      <c r="L47" s="28">
        <f t="shared" ca="1" si="6"/>
        <v>25966.067500000001</v>
      </c>
      <c r="M47" s="28">
        <f t="shared" ca="1" si="6"/>
        <v>50059.732499999998</v>
      </c>
      <c r="N47" s="28">
        <f t="shared" ca="1" si="6"/>
        <v>59519.907500000001</v>
      </c>
      <c r="O47" s="28">
        <f t="shared" ca="1" si="6"/>
        <v>36295.612500000003</v>
      </c>
      <c r="P47" s="28">
        <f t="shared" ca="1" si="6"/>
        <v>33825.847500000003</v>
      </c>
      <c r="Q47" s="28">
        <f t="shared" ca="1" si="6"/>
        <v>28280.0975</v>
      </c>
      <c r="R47" s="29"/>
      <c r="S47" s="29"/>
      <c r="T47" s="29"/>
      <c r="U47" s="28">
        <f t="shared" ca="1" si="7"/>
        <v>15727.48</v>
      </c>
      <c r="V47" s="28">
        <f t="shared" ca="1" si="7"/>
        <v>4396.8549999999996</v>
      </c>
      <c r="W47" s="26">
        <f t="shared" si="3"/>
        <v>168</v>
      </c>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row>
    <row r="48" spans="1:85" x14ac:dyDescent="0.3">
      <c r="A48" s="25">
        <v>1993</v>
      </c>
      <c r="B48" s="28">
        <f t="shared" ca="1" si="2"/>
        <v>957564.62</v>
      </c>
      <c r="C48" s="29"/>
      <c r="D48" s="28">
        <f t="shared" ca="1" si="6"/>
        <v>27408.9575</v>
      </c>
      <c r="E48" s="28">
        <f t="shared" ca="1" si="6"/>
        <v>112458.72</v>
      </c>
      <c r="F48" s="28">
        <f t="shared" ca="1" si="6"/>
        <v>236502.1225</v>
      </c>
      <c r="G48" s="28">
        <f t="shared" ca="1" si="6"/>
        <v>61439.947500000002</v>
      </c>
      <c r="H48" s="28">
        <f t="shared" ca="1" si="6"/>
        <v>49692.412499999999</v>
      </c>
      <c r="I48" s="28">
        <f t="shared" ca="1" si="6"/>
        <v>32856.135000000002</v>
      </c>
      <c r="J48" s="28">
        <f t="shared" ca="1" si="6"/>
        <v>90109.56</v>
      </c>
      <c r="K48" s="28">
        <f t="shared" ca="1" si="6"/>
        <v>83256.510000000009</v>
      </c>
      <c r="L48" s="28">
        <f t="shared" ca="1" si="6"/>
        <v>26418.682499999999</v>
      </c>
      <c r="M48" s="28">
        <f t="shared" ca="1" si="6"/>
        <v>52683.767499999994</v>
      </c>
      <c r="N48" s="28">
        <f t="shared" ca="1" si="6"/>
        <v>59409.7575</v>
      </c>
      <c r="O48" s="28">
        <f t="shared" ca="1" si="6"/>
        <v>36501.514999999999</v>
      </c>
      <c r="P48" s="28">
        <f t="shared" ca="1" si="6"/>
        <v>35001.067499999997</v>
      </c>
      <c r="Q48" s="28">
        <f t="shared" ca="1" si="6"/>
        <v>29183.769999999997</v>
      </c>
      <c r="R48" s="29"/>
      <c r="S48" s="29"/>
      <c r="T48" s="29"/>
      <c r="U48" s="28">
        <f t="shared" ca="1" si="7"/>
        <v>16279.142500000002</v>
      </c>
      <c r="V48" s="28">
        <f t="shared" ca="1" si="7"/>
        <v>4562.0174999999999</v>
      </c>
      <c r="W48" s="26">
        <f t="shared" si="3"/>
        <v>172</v>
      </c>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row>
    <row r="49" spans="1:85" x14ac:dyDescent="0.3">
      <c r="A49" s="25">
        <v>1994</v>
      </c>
      <c r="B49" s="28">
        <f t="shared" ca="1" si="2"/>
        <v>976541.97</v>
      </c>
      <c r="C49" s="29"/>
      <c r="D49" s="28">
        <f t="shared" ca="1" si="6"/>
        <v>28142.267500000002</v>
      </c>
      <c r="E49" s="28">
        <f t="shared" ca="1" si="6"/>
        <v>113483.145</v>
      </c>
      <c r="F49" s="28">
        <f t="shared" ca="1" si="6"/>
        <v>236285.2175</v>
      </c>
      <c r="G49" s="28">
        <f t="shared" ca="1" si="6"/>
        <v>62708.159999999996</v>
      </c>
      <c r="H49" s="28">
        <f t="shared" ca="1" si="6"/>
        <v>52927.685000000005</v>
      </c>
      <c r="I49" s="28">
        <f t="shared" ca="1" si="6"/>
        <v>33430.887499999997</v>
      </c>
      <c r="J49" s="28">
        <f t="shared" ca="1" si="6"/>
        <v>92379.5</v>
      </c>
      <c r="K49" s="28">
        <f t="shared" ca="1" si="6"/>
        <v>86483.832500000004</v>
      </c>
      <c r="L49" s="28">
        <f t="shared" ca="1" si="6"/>
        <v>26364.25</v>
      </c>
      <c r="M49" s="28">
        <f t="shared" ca="1" si="6"/>
        <v>56270.91</v>
      </c>
      <c r="N49" s="28">
        <f t="shared" ca="1" si="6"/>
        <v>59458.2</v>
      </c>
      <c r="O49" s="28">
        <f t="shared" ca="1" si="6"/>
        <v>37325.637499999997</v>
      </c>
      <c r="P49" s="28">
        <f t="shared" ca="1" si="6"/>
        <v>35482.314999999995</v>
      </c>
      <c r="Q49" s="28">
        <f t="shared" ca="1" si="6"/>
        <v>30252.1</v>
      </c>
      <c r="R49" s="29"/>
      <c r="S49" s="29"/>
      <c r="T49" s="29"/>
      <c r="U49" s="28">
        <f t="shared" ca="1" si="7"/>
        <v>16879.885000000002</v>
      </c>
      <c r="V49" s="28">
        <f t="shared" ca="1" si="7"/>
        <v>4792.5974999999999</v>
      </c>
      <c r="W49" s="26">
        <f t="shared" si="3"/>
        <v>176</v>
      </c>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row>
    <row r="50" spans="1:85" x14ac:dyDescent="0.3">
      <c r="A50" s="25">
        <v>1995</v>
      </c>
      <c r="B50" s="28">
        <f t="shared" ca="1" si="2"/>
        <v>995709.56500000006</v>
      </c>
      <c r="C50" s="29"/>
      <c r="D50" s="28">
        <f t="shared" ca="1" si="6"/>
        <v>28611.6325</v>
      </c>
      <c r="E50" s="28">
        <f t="shared" ca="1" si="6"/>
        <v>114027.19750000001</v>
      </c>
      <c r="F50" s="28">
        <f t="shared" ca="1" si="6"/>
        <v>237388.19500000001</v>
      </c>
      <c r="G50" s="28">
        <f t="shared" ca="1" si="6"/>
        <v>62772.767500000002</v>
      </c>
      <c r="H50" s="28">
        <f t="shared" ca="1" si="6"/>
        <v>56110.36</v>
      </c>
      <c r="I50" s="28">
        <f t="shared" ca="1" si="6"/>
        <v>33617.919999999998</v>
      </c>
      <c r="J50" s="28">
        <f t="shared" ca="1" si="6"/>
        <v>95510.315000000002</v>
      </c>
      <c r="K50" s="28">
        <f t="shared" ca="1" si="6"/>
        <v>88563.994999999995</v>
      </c>
      <c r="L50" s="28">
        <f t="shared" ca="1" si="6"/>
        <v>27705.752499999999</v>
      </c>
      <c r="M50" s="28">
        <f t="shared" ca="1" si="6"/>
        <v>60431.127500000002</v>
      </c>
      <c r="N50" s="28">
        <f t="shared" ca="1" si="6"/>
        <v>59674.235000000001</v>
      </c>
      <c r="O50" s="28">
        <f t="shared" ca="1" si="6"/>
        <v>37581.417499999996</v>
      </c>
      <c r="P50" s="28">
        <f t="shared" ca="1" si="6"/>
        <v>35686.577499999999</v>
      </c>
      <c r="Q50" s="28">
        <f t="shared" ca="1" si="6"/>
        <v>31380.654999999999</v>
      </c>
      <c r="R50" s="29"/>
      <c r="S50" s="29"/>
      <c r="T50" s="29"/>
      <c r="U50" s="28">
        <f t="shared" ca="1" si="7"/>
        <v>17732.68</v>
      </c>
      <c r="V50" s="28">
        <f t="shared" ca="1" si="7"/>
        <v>4941.8074999999999</v>
      </c>
      <c r="W50" s="26">
        <f t="shared" si="3"/>
        <v>180</v>
      </c>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row>
    <row r="51" spans="1:85" x14ac:dyDescent="0.3">
      <c r="A51" s="25">
        <v>1996</v>
      </c>
      <c r="B51" s="28">
        <f t="shared" ca="1" si="2"/>
        <v>1020531.415</v>
      </c>
      <c r="C51" s="29"/>
      <c r="D51" s="28">
        <f t="shared" ref="D51:Q66" ca="1" si="8">AVERAGE(OFFSET(D$76,$W51,0,4,1))</f>
        <v>28884.917500000003</v>
      </c>
      <c r="E51" s="28">
        <f t="shared" ca="1" si="8"/>
        <v>114982.76</v>
      </c>
      <c r="F51" s="28">
        <f t="shared" ca="1" si="8"/>
        <v>239911.32499999998</v>
      </c>
      <c r="G51" s="28">
        <f t="shared" ca="1" si="8"/>
        <v>61713.512500000004</v>
      </c>
      <c r="H51" s="28">
        <f t="shared" ca="1" si="8"/>
        <v>60278.522499999999</v>
      </c>
      <c r="I51" s="28">
        <f t="shared" ca="1" si="8"/>
        <v>33818.537500000006</v>
      </c>
      <c r="J51" s="28">
        <f t="shared" ca="1" si="8"/>
        <v>99117.592499999999</v>
      </c>
      <c r="K51" s="28">
        <f t="shared" ca="1" si="8"/>
        <v>89563.13</v>
      </c>
      <c r="L51" s="28">
        <f t="shared" ca="1" si="8"/>
        <v>29862.5075</v>
      </c>
      <c r="M51" s="28">
        <f t="shared" ca="1" si="8"/>
        <v>66255.320000000007</v>
      </c>
      <c r="N51" s="28">
        <f t="shared" ca="1" si="8"/>
        <v>59801.4</v>
      </c>
      <c r="O51" s="28">
        <f t="shared" ca="1" si="8"/>
        <v>38129.927500000005</v>
      </c>
      <c r="P51" s="28">
        <f t="shared" ca="1" si="8"/>
        <v>36802.229999999996</v>
      </c>
      <c r="Q51" s="28">
        <f t="shared" ca="1" si="8"/>
        <v>33028.337500000001</v>
      </c>
      <c r="R51" s="29"/>
      <c r="S51" s="29"/>
      <c r="T51" s="29"/>
      <c r="U51" s="28">
        <f t="shared" ca="1" si="7"/>
        <v>18806.505000000001</v>
      </c>
      <c r="V51" s="28">
        <f t="shared" ca="1" si="7"/>
        <v>5276.0550000000003</v>
      </c>
      <c r="W51" s="26">
        <f t="shared" si="3"/>
        <v>184</v>
      </c>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row>
    <row r="52" spans="1:85" x14ac:dyDescent="0.3">
      <c r="A52" s="25">
        <v>1997</v>
      </c>
      <c r="B52" s="28">
        <f t="shared" ca="1" si="2"/>
        <v>1051796.45</v>
      </c>
      <c r="C52" s="29"/>
      <c r="D52" s="28">
        <f t="shared" ca="1" si="8"/>
        <v>29605.0825</v>
      </c>
      <c r="E52" s="28">
        <f t="shared" ca="1" si="8"/>
        <v>116825.35</v>
      </c>
      <c r="F52" s="28">
        <f t="shared" ca="1" si="8"/>
        <v>241181.15499999997</v>
      </c>
      <c r="G52" s="28">
        <f t="shared" ca="1" si="8"/>
        <v>60665.86</v>
      </c>
      <c r="H52" s="28">
        <f t="shared" ca="1" si="8"/>
        <v>65977.934999999998</v>
      </c>
      <c r="I52" s="28">
        <f t="shared" ca="1" si="8"/>
        <v>34261.635000000002</v>
      </c>
      <c r="J52" s="28">
        <f t="shared" ca="1" si="8"/>
        <v>103523.35</v>
      </c>
      <c r="K52" s="28">
        <f t="shared" ca="1" si="8"/>
        <v>93624.34</v>
      </c>
      <c r="L52" s="28">
        <f t="shared" ca="1" si="8"/>
        <v>33613.032500000001</v>
      </c>
      <c r="M52" s="28">
        <f t="shared" ca="1" si="8"/>
        <v>70883.977499999994</v>
      </c>
      <c r="N52" s="28">
        <f t="shared" ca="1" si="8"/>
        <v>61231.785000000003</v>
      </c>
      <c r="O52" s="28">
        <f t="shared" ca="1" si="8"/>
        <v>38141.587499999994</v>
      </c>
      <c r="P52" s="28">
        <f t="shared" ca="1" si="8"/>
        <v>37496.514999999999</v>
      </c>
      <c r="Q52" s="28">
        <f t="shared" ca="1" si="8"/>
        <v>35007.514999999999</v>
      </c>
      <c r="R52" s="29"/>
      <c r="S52" s="29"/>
      <c r="T52" s="29"/>
      <c r="U52" s="28">
        <f t="shared" ca="1" si="7"/>
        <v>19277.727500000001</v>
      </c>
      <c r="V52" s="28">
        <f t="shared" ca="1" si="7"/>
        <v>5573.5525000000007</v>
      </c>
      <c r="W52" s="26">
        <f t="shared" si="3"/>
        <v>188</v>
      </c>
      <c r="X52" s="28">
        <f t="shared" ca="1" si="7"/>
        <v>28758.192500000001</v>
      </c>
      <c r="Y52" s="28">
        <f t="shared" ca="1" si="7"/>
        <v>741.33249999999998</v>
      </c>
      <c r="Z52" s="28">
        <f t="shared" ca="1" si="7"/>
        <v>105.55500000000001</v>
      </c>
      <c r="AA52" s="28">
        <f t="shared" ca="1" si="7"/>
        <v>116825.35</v>
      </c>
      <c r="AB52" s="28">
        <f t="shared" ca="1" si="7"/>
        <v>29890.622499999998</v>
      </c>
      <c r="AC52" s="28">
        <f t="shared" ca="1" si="7"/>
        <v>7510.64</v>
      </c>
      <c r="AD52" s="28">
        <f t="shared" ca="1" si="7"/>
        <v>2570.0299999999997</v>
      </c>
      <c r="AE52" s="28">
        <f t="shared" ca="1" si="7"/>
        <v>5597.33</v>
      </c>
      <c r="AF52" s="28">
        <f t="shared" ca="1" si="7"/>
        <v>6902.6575000000003</v>
      </c>
      <c r="AG52" s="28">
        <f t="shared" ca="1" si="7"/>
        <v>5974.57</v>
      </c>
      <c r="AH52" s="28">
        <f t="shared" ca="1" si="7"/>
        <v>34576.642500000002</v>
      </c>
      <c r="AI52" s="28">
        <f t="shared" ca="1" si="7"/>
        <v>13125.807499999999</v>
      </c>
      <c r="AJ52" s="28">
        <f t="shared" ca="1" si="7"/>
        <v>10638.029999999999</v>
      </c>
      <c r="AK52" s="28">
        <f t="shared" ref="AK52:BE53" ca="1" si="9">AVERAGE(OFFSET(AK$76,$W52,0,4,1))</f>
        <v>6768.5474999999997</v>
      </c>
      <c r="AL52" s="28">
        <f t="shared" ca="1" si="9"/>
        <v>19502.044999999998</v>
      </c>
      <c r="AM52" s="28">
        <f t="shared" ca="1" si="9"/>
        <v>10912.59</v>
      </c>
      <c r="AN52" s="28">
        <f t="shared" ca="1" si="9"/>
        <v>17131.774999999998</v>
      </c>
      <c r="AO52" s="28">
        <f t="shared" ca="1" si="9"/>
        <v>5903.1949999999997</v>
      </c>
      <c r="AP52" s="28">
        <f t="shared" ca="1" si="9"/>
        <v>14575.96</v>
      </c>
      <c r="AQ52" s="28">
        <f t="shared" ca="1" si="9"/>
        <v>28377.704999999998</v>
      </c>
      <c r="AR52" s="28">
        <f t="shared" ca="1" si="9"/>
        <v>11236.345000000001</v>
      </c>
      <c r="AS52" s="28">
        <f t="shared" ca="1" si="9"/>
        <v>4781.3474999999999</v>
      </c>
      <c r="AT52" s="28">
        <f t="shared" ca="1" si="9"/>
        <v>5205.3100000000004</v>
      </c>
      <c r="AU52" s="28">
        <f t="shared" ca="1" si="9"/>
        <v>60665.86</v>
      </c>
      <c r="AV52" s="28">
        <f t="shared" ca="1" si="9"/>
        <v>37321.644999999997</v>
      </c>
      <c r="AW52" s="28">
        <f t="shared" ca="1" si="9"/>
        <v>28656.287499999999</v>
      </c>
      <c r="AX52" s="28">
        <f t="shared" ca="1" si="9"/>
        <v>34261.635000000002</v>
      </c>
      <c r="AY52" s="28">
        <f t="shared" ca="1" si="9"/>
        <v>7243.6374999999998</v>
      </c>
      <c r="AZ52" s="28">
        <f t="shared" ca="1" si="9"/>
        <v>29261.09</v>
      </c>
      <c r="BA52" s="28">
        <f t="shared" ca="1" si="9"/>
        <v>67018.622499999998</v>
      </c>
      <c r="BB52" s="28">
        <f t="shared" ca="1" si="9"/>
        <v>53575.067500000005</v>
      </c>
      <c r="BC52" s="28">
        <f t="shared" ca="1" si="9"/>
        <v>10881.720000000001</v>
      </c>
      <c r="BD52" s="28">
        <f t="shared" ca="1" si="9"/>
        <v>13240.697499999998</v>
      </c>
      <c r="BE52" s="28">
        <f t="shared" ca="1" si="9"/>
        <v>15588.6675</v>
      </c>
      <c r="BF52" s="29"/>
      <c r="BG52" s="28">
        <f t="shared" ref="BG52:BX66" ca="1" si="10">AVERAGE(OFFSET(BG$76,$W52,0,4,1))</f>
        <v>33613.032500000001</v>
      </c>
      <c r="BH52" s="28">
        <f t="shared" ca="1" si="10"/>
        <v>11442.862499999999</v>
      </c>
      <c r="BI52" s="28">
        <f t="shared" ca="1" si="10"/>
        <v>17578.177499999998</v>
      </c>
      <c r="BJ52" s="28">
        <f t="shared" ca="1" si="10"/>
        <v>32086.43</v>
      </c>
      <c r="BK52" s="28">
        <f t="shared" ca="1" si="10"/>
        <v>9776.51</v>
      </c>
      <c r="BL52" s="28">
        <f t="shared" ca="1" si="10"/>
        <v>25549.475000000002</v>
      </c>
      <c r="BM52" s="28">
        <f t="shared" ca="1" si="10"/>
        <v>33269.919999999998</v>
      </c>
      <c r="BN52" s="28">
        <f t="shared" ca="1" si="10"/>
        <v>2412.3875000000003</v>
      </c>
      <c r="BO52" s="28">
        <f t="shared" ca="1" si="10"/>
        <v>38141.587499999994</v>
      </c>
      <c r="BP52" s="28">
        <f t="shared" ca="1" si="10"/>
        <v>6346.6324999999997</v>
      </c>
      <c r="BQ52" s="28">
        <f t="shared" ca="1" si="10"/>
        <v>5991.21</v>
      </c>
      <c r="BR52" s="28">
        <f t="shared" ca="1" si="10"/>
        <v>21530.9725</v>
      </c>
      <c r="BS52" s="28">
        <f t="shared" ca="1" si="10"/>
        <v>1818.6374999999998</v>
      </c>
      <c r="BT52" s="28">
        <f t="shared" ca="1" si="10"/>
        <v>1809.06</v>
      </c>
      <c r="BU52" s="28">
        <f t="shared" ca="1" si="10"/>
        <v>15119.3475</v>
      </c>
      <c r="BV52" s="28">
        <f t="shared" ca="1" si="10"/>
        <v>2469.3125</v>
      </c>
      <c r="BW52" s="28">
        <f t="shared" ca="1" si="10"/>
        <v>3966.6725000000001</v>
      </c>
      <c r="BX52" s="28">
        <f t="shared" ca="1" si="10"/>
        <v>13452.185000000001</v>
      </c>
      <c r="BY52" s="29"/>
      <c r="BZ52" s="29"/>
      <c r="CA52" s="29"/>
      <c r="CB52" s="29"/>
      <c r="CC52" s="28">
        <f t="shared" ref="CC52:CG67" ca="1" si="11">AVERAGE(OFFSET(CC$76,$W52,0,4,1))</f>
        <v>16379.725</v>
      </c>
      <c r="CD52" s="28">
        <f t="shared" ca="1" si="11"/>
        <v>2898</v>
      </c>
      <c r="CE52" s="28">
        <f t="shared" ca="1" si="11"/>
        <v>1611.0525</v>
      </c>
      <c r="CF52" s="28">
        <f t="shared" ca="1" si="11"/>
        <v>928.54750000000001</v>
      </c>
      <c r="CG52" s="28">
        <f t="shared" ca="1" si="11"/>
        <v>3033.9525000000003</v>
      </c>
    </row>
    <row r="53" spans="1:85" x14ac:dyDescent="0.3">
      <c r="A53" s="25">
        <v>1998</v>
      </c>
      <c r="B53" s="28">
        <f t="shared" ca="1" si="2"/>
        <v>1090691.165</v>
      </c>
      <c r="C53" s="29"/>
      <c r="D53" s="28">
        <f t="shared" ca="1" si="8"/>
        <v>29862.0975</v>
      </c>
      <c r="E53" s="28">
        <f t="shared" ca="1" si="8"/>
        <v>121050.7175</v>
      </c>
      <c r="F53" s="28">
        <f t="shared" ca="1" si="8"/>
        <v>242805.2175</v>
      </c>
      <c r="G53" s="28">
        <f t="shared" ca="1" si="8"/>
        <v>61393.06749999999</v>
      </c>
      <c r="H53" s="28">
        <f t="shared" ca="1" si="8"/>
        <v>71467.834999999992</v>
      </c>
      <c r="I53" s="28">
        <f t="shared" ca="1" si="8"/>
        <v>35296.647500000006</v>
      </c>
      <c r="J53" s="28">
        <f t="shared" ca="1" si="8"/>
        <v>109541.965</v>
      </c>
      <c r="K53" s="28">
        <f t="shared" ca="1" si="8"/>
        <v>99692.757499999992</v>
      </c>
      <c r="L53" s="28">
        <f t="shared" ca="1" si="8"/>
        <v>37368.767500000002</v>
      </c>
      <c r="M53" s="28">
        <f t="shared" ca="1" si="8"/>
        <v>73168.815000000002</v>
      </c>
      <c r="N53" s="28">
        <f t="shared" ca="1" si="8"/>
        <v>64521.43</v>
      </c>
      <c r="O53" s="28">
        <f t="shared" ca="1" si="8"/>
        <v>38295.64</v>
      </c>
      <c r="P53" s="28">
        <f t="shared" ca="1" si="8"/>
        <v>37752.762500000004</v>
      </c>
      <c r="Q53" s="28">
        <f t="shared" ca="1" si="8"/>
        <v>37852.902499999997</v>
      </c>
      <c r="R53" s="29"/>
      <c r="S53" s="29"/>
      <c r="T53" s="29"/>
      <c r="U53" s="28">
        <f t="shared" ref="U53:AJ68" ca="1" si="12">AVERAGE(OFFSET(U$76,$W53,0,4,1))</f>
        <v>19143.899999999998</v>
      </c>
      <c r="V53" s="28">
        <f t="shared" ca="1" si="12"/>
        <v>5850.6749999999993</v>
      </c>
      <c r="W53" s="26">
        <f t="shared" si="3"/>
        <v>192</v>
      </c>
      <c r="X53" s="28">
        <f t="shared" ca="1" si="12"/>
        <v>29009.552500000002</v>
      </c>
      <c r="Y53" s="28">
        <f t="shared" ca="1" si="12"/>
        <v>688.36249999999995</v>
      </c>
      <c r="Z53" s="28">
        <f t="shared" ca="1" si="12"/>
        <v>164.185</v>
      </c>
      <c r="AA53" s="28">
        <f t="shared" ca="1" si="12"/>
        <v>121050.7175</v>
      </c>
      <c r="AB53" s="28">
        <f t="shared" ca="1" si="12"/>
        <v>30435.4</v>
      </c>
      <c r="AC53" s="28">
        <f t="shared" ca="1" si="12"/>
        <v>7268.73</v>
      </c>
      <c r="AD53" s="28">
        <f t="shared" ca="1" si="12"/>
        <v>2641.87</v>
      </c>
      <c r="AE53" s="28">
        <f t="shared" ca="1" si="12"/>
        <v>5847.1525000000001</v>
      </c>
      <c r="AF53" s="28">
        <f t="shared" ca="1" si="12"/>
        <v>6874.2224999999999</v>
      </c>
      <c r="AG53" s="28">
        <f t="shared" ca="1" si="12"/>
        <v>5741.8850000000002</v>
      </c>
      <c r="AH53" s="28">
        <f t="shared" ca="1" si="12"/>
        <v>33540.787499999999</v>
      </c>
      <c r="AI53" s="28">
        <f t="shared" ca="1" si="12"/>
        <v>12821.0075</v>
      </c>
      <c r="AJ53" s="28">
        <f t="shared" ca="1" si="12"/>
        <v>10850.119999999999</v>
      </c>
      <c r="AK53" s="28">
        <f t="shared" ca="1" si="9"/>
        <v>6771.1975000000002</v>
      </c>
      <c r="AL53" s="28">
        <f t="shared" ca="1" si="9"/>
        <v>19340.422500000001</v>
      </c>
      <c r="AM53" s="28">
        <f t="shared" ca="1" si="9"/>
        <v>11608.83</v>
      </c>
      <c r="AN53" s="28">
        <f t="shared" ca="1" si="9"/>
        <v>17078.105</v>
      </c>
      <c r="AO53" s="28">
        <f t="shared" ca="1" si="9"/>
        <v>6185.7825000000012</v>
      </c>
      <c r="AP53" s="28">
        <f t="shared" ca="1" si="9"/>
        <v>14739.602500000001</v>
      </c>
      <c r="AQ53" s="28">
        <f t="shared" ca="1" si="9"/>
        <v>29299.572500000002</v>
      </c>
      <c r="AR53" s="28">
        <f t="shared" ca="1" si="9"/>
        <v>11438.0875</v>
      </c>
      <c r="AS53" s="28">
        <f t="shared" ca="1" si="9"/>
        <v>4753.2150000000001</v>
      </c>
      <c r="AT53" s="28">
        <f t="shared" ca="1" si="9"/>
        <v>5569.23</v>
      </c>
      <c r="AU53" s="28">
        <f t="shared" ca="1" si="9"/>
        <v>61393.06749999999</v>
      </c>
      <c r="AV53" s="28">
        <f t="shared" ca="1" si="9"/>
        <v>40183.130000000005</v>
      </c>
      <c r="AW53" s="28">
        <f t="shared" ca="1" si="9"/>
        <v>31284.705000000002</v>
      </c>
      <c r="AX53" s="28">
        <f t="shared" ca="1" si="9"/>
        <v>35296.647500000006</v>
      </c>
      <c r="AY53" s="28">
        <f t="shared" ca="1" si="9"/>
        <v>7885.6275000000005</v>
      </c>
      <c r="AZ53" s="28">
        <f t="shared" ca="1" si="9"/>
        <v>30772.11</v>
      </c>
      <c r="BA53" s="28">
        <f t="shared" ca="1" si="9"/>
        <v>70884.225000000006</v>
      </c>
      <c r="BB53" s="28">
        <f t="shared" ca="1" si="9"/>
        <v>53762.227499999994</v>
      </c>
      <c r="BC53" s="28">
        <f t="shared" ca="1" si="9"/>
        <v>10198.709999999999</v>
      </c>
      <c r="BD53" s="28">
        <f t="shared" ca="1" si="9"/>
        <v>16237.197499999998</v>
      </c>
      <c r="BE53" s="28">
        <f t="shared" ca="1" si="9"/>
        <v>18798.4375</v>
      </c>
      <c r="BF53" s="29"/>
      <c r="BG53" s="28">
        <f t="shared" ca="1" si="10"/>
        <v>37368.767500000002</v>
      </c>
      <c r="BH53" s="28">
        <f t="shared" ca="1" si="10"/>
        <v>11080.442500000001</v>
      </c>
      <c r="BI53" s="28">
        <f t="shared" ca="1" si="10"/>
        <v>18599.572500000002</v>
      </c>
      <c r="BJ53" s="28">
        <f t="shared" ca="1" si="10"/>
        <v>33034.720000000001</v>
      </c>
      <c r="BK53" s="28">
        <f t="shared" ca="1" si="10"/>
        <v>10454.079999999998</v>
      </c>
      <c r="BL53" s="28">
        <f t="shared" ca="1" si="10"/>
        <v>26653.012499999997</v>
      </c>
      <c r="BM53" s="28">
        <f t="shared" ca="1" si="10"/>
        <v>35044.552500000005</v>
      </c>
      <c r="BN53" s="28">
        <f t="shared" ca="1" si="10"/>
        <v>2823.8625000000002</v>
      </c>
      <c r="BO53" s="28">
        <f t="shared" ca="1" si="10"/>
        <v>38295.64</v>
      </c>
      <c r="BP53" s="28">
        <f t="shared" ca="1" si="10"/>
        <v>7346.1174999999994</v>
      </c>
      <c r="BQ53" s="28">
        <f t="shared" ca="1" si="10"/>
        <v>6290.3074999999999</v>
      </c>
      <c r="BR53" s="28">
        <f t="shared" ca="1" si="10"/>
        <v>20751.427499999998</v>
      </c>
      <c r="BS53" s="28">
        <f t="shared" ca="1" si="10"/>
        <v>1883.0275000000001</v>
      </c>
      <c r="BT53" s="28">
        <f t="shared" ca="1" si="10"/>
        <v>1481.8850000000002</v>
      </c>
      <c r="BU53" s="28">
        <f t="shared" ca="1" si="10"/>
        <v>16734.190000000002</v>
      </c>
      <c r="BV53" s="28">
        <f t="shared" ca="1" si="10"/>
        <v>2535.8724999999999</v>
      </c>
      <c r="BW53" s="28">
        <f t="shared" ca="1" si="10"/>
        <v>4707.692500000001</v>
      </c>
      <c r="BX53" s="28">
        <f t="shared" ca="1" si="10"/>
        <v>13875.147500000001</v>
      </c>
      <c r="BY53" s="29"/>
      <c r="BZ53" s="29"/>
      <c r="CA53" s="29"/>
      <c r="CB53" s="29"/>
      <c r="CC53" s="28">
        <f t="shared" ca="1" si="11"/>
        <v>16058.702499999999</v>
      </c>
      <c r="CD53" s="28">
        <f t="shared" ca="1" si="11"/>
        <v>3085.1975000000002</v>
      </c>
      <c r="CE53" s="28">
        <f t="shared" ca="1" si="11"/>
        <v>1618.7324999999998</v>
      </c>
      <c r="CF53" s="28">
        <f t="shared" ca="1" si="11"/>
        <v>1052.865</v>
      </c>
      <c r="CG53" s="28">
        <f t="shared" ca="1" si="11"/>
        <v>3179.08</v>
      </c>
    </row>
    <row r="54" spans="1:85" x14ac:dyDescent="0.3">
      <c r="A54" s="25">
        <v>1999</v>
      </c>
      <c r="B54" s="28">
        <f t="shared" ca="1" si="2"/>
        <v>1127822.6675</v>
      </c>
      <c r="C54" s="29"/>
      <c r="D54" s="28">
        <f t="shared" ca="1" si="8"/>
        <v>29507.935000000001</v>
      </c>
      <c r="E54" s="28">
        <f t="shared" ca="1" si="8"/>
        <v>123747.36749999999</v>
      </c>
      <c r="F54" s="28">
        <f t="shared" ca="1" si="8"/>
        <v>242492.435</v>
      </c>
      <c r="G54" s="28">
        <f t="shared" ca="1" si="8"/>
        <v>62422.875</v>
      </c>
      <c r="H54" s="28">
        <f t="shared" ca="1" si="8"/>
        <v>77018.744999999995</v>
      </c>
      <c r="I54" s="28">
        <f t="shared" ca="1" si="8"/>
        <v>36787.025000000001</v>
      </c>
      <c r="J54" s="28">
        <f t="shared" ca="1" si="8"/>
        <v>115309.55249999999</v>
      </c>
      <c r="K54" s="28">
        <f t="shared" ca="1" si="8"/>
        <v>106204.5</v>
      </c>
      <c r="L54" s="28">
        <f t="shared" ca="1" si="8"/>
        <v>40423.622499999998</v>
      </c>
      <c r="M54" s="28">
        <f t="shared" ca="1" si="8"/>
        <v>76221.635000000009</v>
      </c>
      <c r="N54" s="28">
        <f t="shared" ca="1" si="8"/>
        <v>68088.322499999995</v>
      </c>
      <c r="O54" s="28">
        <f t="shared" ca="1" si="8"/>
        <v>38915.732499999998</v>
      </c>
      <c r="P54" s="28">
        <f t="shared" ca="1" si="8"/>
        <v>38675.71</v>
      </c>
      <c r="Q54" s="28">
        <f t="shared" ca="1" si="8"/>
        <v>40578.8125</v>
      </c>
      <c r="R54" s="29"/>
      <c r="S54" s="29"/>
      <c r="T54" s="29"/>
      <c r="U54" s="28">
        <f t="shared" ca="1" si="12"/>
        <v>19135.165000000001</v>
      </c>
      <c r="V54" s="28">
        <f t="shared" ca="1" si="12"/>
        <v>6022.2525000000005</v>
      </c>
      <c r="W54" s="26">
        <f t="shared" si="3"/>
        <v>196</v>
      </c>
      <c r="X54" s="28">
        <f t="shared" ref="X54:BE61" ca="1" si="13">AVERAGE(OFFSET(X$76,$W54,0,4,1))</f>
        <v>28667.1525</v>
      </c>
      <c r="Y54" s="28">
        <f t="shared" ca="1" si="13"/>
        <v>625.97749999999996</v>
      </c>
      <c r="Z54" s="28">
        <f t="shared" ca="1" si="13"/>
        <v>214.80499999999998</v>
      </c>
      <c r="AA54" s="28">
        <f t="shared" ca="1" si="13"/>
        <v>123747.36749999999</v>
      </c>
      <c r="AB54" s="28">
        <f t="shared" ca="1" si="13"/>
        <v>30820.875</v>
      </c>
      <c r="AC54" s="28">
        <f t="shared" ca="1" si="13"/>
        <v>7033.9549999999999</v>
      </c>
      <c r="AD54" s="28">
        <f t="shared" ca="1" si="13"/>
        <v>2675.65</v>
      </c>
      <c r="AE54" s="28">
        <f t="shared" ca="1" si="13"/>
        <v>5885.8275000000003</v>
      </c>
      <c r="AF54" s="28">
        <f t="shared" ca="1" si="13"/>
        <v>6901.2325000000001</v>
      </c>
      <c r="AG54" s="28">
        <f t="shared" ca="1" si="13"/>
        <v>5523.7424999999994</v>
      </c>
      <c r="AH54" s="28">
        <f t="shared" ca="1" si="13"/>
        <v>32371.435000000001</v>
      </c>
      <c r="AI54" s="28">
        <f t="shared" ca="1" si="13"/>
        <v>12575.312499999998</v>
      </c>
      <c r="AJ54" s="28">
        <f t="shared" ca="1" si="13"/>
        <v>11030.94</v>
      </c>
      <c r="AK54" s="28">
        <f t="shared" ca="1" si="13"/>
        <v>6877.27</v>
      </c>
      <c r="AL54" s="28">
        <f t="shared" ca="1" si="13"/>
        <v>19114.502499999999</v>
      </c>
      <c r="AM54" s="28">
        <f t="shared" ca="1" si="13"/>
        <v>12272.529999999999</v>
      </c>
      <c r="AN54" s="28">
        <f t="shared" ca="1" si="13"/>
        <v>16634.86</v>
      </c>
      <c r="AO54" s="28">
        <f t="shared" ca="1" si="13"/>
        <v>6097.3725000000004</v>
      </c>
      <c r="AP54" s="28">
        <f t="shared" ca="1" si="13"/>
        <v>14651.077499999999</v>
      </c>
      <c r="AQ54" s="28">
        <f t="shared" ca="1" si="13"/>
        <v>29859.175000000003</v>
      </c>
      <c r="AR54" s="28">
        <f t="shared" ca="1" si="13"/>
        <v>11697.225</v>
      </c>
      <c r="AS54" s="28">
        <f t="shared" ca="1" si="13"/>
        <v>4721.1725000000006</v>
      </c>
      <c r="AT54" s="28">
        <f t="shared" ca="1" si="13"/>
        <v>5748.2849999999999</v>
      </c>
      <c r="AU54" s="28">
        <f t="shared" ca="1" si="13"/>
        <v>62422.875</v>
      </c>
      <c r="AV54" s="28">
        <f t="shared" ca="1" si="13"/>
        <v>43444.277499999997</v>
      </c>
      <c r="AW54" s="28">
        <f t="shared" ca="1" si="13"/>
        <v>33574.467499999999</v>
      </c>
      <c r="AX54" s="28">
        <f t="shared" ca="1" si="13"/>
        <v>36787.025000000001</v>
      </c>
      <c r="AY54" s="28">
        <f t="shared" ca="1" si="13"/>
        <v>8565.6175000000003</v>
      </c>
      <c r="AZ54" s="28">
        <f t="shared" ca="1" si="13"/>
        <v>32400.384999999995</v>
      </c>
      <c r="BA54" s="28">
        <f t="shared" ca="1" si="13"/>
        <v>74343.552499999991</v>
      </c>
      <c r="BB54" s="28">
        <f t="shared" ca="1" si="13"/>
        <v>53044.547500000001</v>
      </c>
      <c r="BC54" s="28">
        <f t="shared" ca="1" si="13"/>
        <v>9644.49</v>
      </c>
      <c r="BD54" s="28">
        <f t="shared" ca="1" si="13"/>
        <v>19652.427500000002</v>
      </c>
      <c r="BE54" s="28">
        <f t="shared" ca="1" si="13"/>
        <v>22776.022499999999</v>
      </c>
      <c r="BF54" s="29"/>
      <c r="BG54" s="28">
        <f t="shared" ca="1" si="10"/>
        <v>40423.622499999998</v>
      </c>
      <c r="BH54" s="28">
        <f t="shared" ca="1" si="10"/>
        <v>10725.092499999999</v>
      </c>
      <c r="BI54" s="28">
        <f t="shared" ca="1" si="10"/>
        <v>19671.442500000001</v>
      </c>
      <c r="BJ54" s="28">
        <f t="shared" ca="1" si="10"/>
        <v>34786.195</v>
      </c>
      <c r="BK54" s="28">
        <f t="shared" ca="1" si="10"/>
        <v>11038.897500000001</v>
      </c>
      <c r="BL54" s="28">
        <f t="shared" ca="1" si="10"/>
        <v>28106.487500000003</v>
      </c>
      <c r="BM54" s="28">
        <f t="shared" ca="1" si="10"/>
        <v>36795.427499999998</v>
      </c>
      <c r="BN54" s="28">
        <f t="shared" ca="1" si="10"/>
        <v>3186.4049999999997</v>
      </c>
      <c r="BO54" s="28">
        <f t="shared" ca="1" si="10"/>
        <v>38915.732499999998</v>
      </c>
      <c r="BP54" s="28">
        <f t="shared" ca="1" si="10"/>
        <v>8423.5349999999999</v>
      </c>
      <c r="BQ54" s="28">
        <f t="shared" ca="1" si="10"/>
        <v>6449.8375000000005</v>
      </c>
      <c r="BR54" s="28">
        <f t="shared" ca="1" si="10"/>
        <v>20348.020000000004</v>
      </c>
      <c r="BS54" s="28">
        <f t="shared" ca="1" si="10"/>
        <v>2027.9825000000001</v>
      </c>
      <c r="BT54" s="28">
        <f t="shared" ca="1" si="10"/>
        <v>1426.335</v>
      </c>
      <c r="BU54" s="28">
        <f t="shared" ca="1" si="10"/>
        <v>18381.71</v>
      </c>
      <c r="BV54" s="28">
        <f t="shared" ca="1" si="10"/>
        <v>2652.9425000000001</v>
      </c>
      <c r="BW54" s="28">
        <f t="shared" ca="1" si="10"/>
        <v>5274.9549999999999</v>
      </c>
      <c r="BX54" s="28">
        <f t="shared" ca="1" si="10"/>
        <v>14269.205000000002</v>
      </c>
      <c r="BY54" s="29"/>
      <c r="BZ54" s="29"/>
      <c r="CA54" s="29"/>
      <c r="CB54" s="29"/>
      <c r="CC54" s="28">
        <f t="shared" ca="1" si="11"/>
        <v>15815.92</v>
      </c>
      <c r="CD54" s="28">
        <f t="shared" ca="1" si="11"/>
        <v>3319.24</v>
      </c>
      <c r="CE54" s="28">
        <f t="shared" ca="1" si="11"/>
        <v>1632.1150000000002</v>
      </c>
      <c r="CF54" s="28">
        <f t="shared" ca="1" si="11"/>
        <v>1151.4625000000001</v>
      </c>
      <c r="CG54" s="28">
        <f t="shared" ca="1" si="11"/>
        <v>3238.6800000000003</v>
      </c>
    </row>
    <row r="55" spans="1:85" x14ac:dyDescent="0.3">
      <c r="A55" s="25">
        <v>2000</v>
      </c>
      <c r="B55" s="28">
        <f t="shared" ca="1" si="2"/>
        <v>1163371.2000000002</v>
      </c>
      <c r="C55" s="29"/>
      <c r="D55" s="28">
        <f t="shared" ca="1" si="8"/>
        <v>29169.217500000002</v>
      </c>
      <c r="E55" s="28">
        <f t="shared" ca="1" si="8"/>
        <v>122663.02500000001</v>
      </c>
      <c r="F55" s="28">
        <f t="shared" ca="1" si="8"/>
        <v>241258.285</v>
      </c>
      <c r="G55" s="28">
        <f t="shared" ca="1" si="8"/>
        <v>63404.3675</v>
      </c>
      <c r="H55" s="28">
        <f t="shared" ca="1" si="8"/>
        <v>83438.744999999995</v>
      </c>
      <c r="I55" s="28">
        <f t="shared" ca="1" si="8"/>
        <v>38018.597500000003</v>
      </c>
      <c r="J55" s="28">
        <f t="shared" ca="1" si="8"/>
        <v>119996.4075</v>
      </c>
      <c r="K55" s="28">
        <f t="shared" ca="1" si="8"/>
        <v>112986.21</v>
      </c>
      <c r="L55" s="28">
        <f t="shared" ca="1" si="8"/>
        <v>43486.17</v>
      </c>
      <c r="M55" s="28">
        <f t="shared" ca="1" si="8"/>
        <v>83451.349999999991</v>
      </c>
      <c r="N55" s="28">
        <f t="shared" ca="1" si="8"/>
        <v>70461.434999999998</v>
      </c>
      <c r="O55" s="28">
        <f t="shared" ca="1" si="8"/>
        <v>40205.584999999999</v>
      </c>
      <c r="P55" s="28">
        <f t="shared" ca="1" si="8"/>
        <v>39684.417499999996</v>
      </c>
      <c r="Q55" s="28">
        <f t="shared" ca="1" si="8"/>
        <v>42991.902500000004</v>
      </c>
      <c r="R55" s="29"/>
      <c r="S55" s="29"/>
      <c r="T55" s="29"/>
      <c r="U55" s="28">
        <f t="shared" ca="1" si="12"/>
        <v>19028.7925</v>
      </c>
      <c r="V55" s="28">
        <f t="shared" ca="1" si="12"/>
        <v>6229.5874999999996</v>
      </c>
      <c r="W55" s="26">
        <f t="shared" si="3"/>
        <v>200</v>
      </c>
      <c r="X55" s="28">
        <f t="shared" ca="1" si="13"/>
        <v>28294.432499999999</v>
      </c>
      <c r="Y55" s="28">
        <f t="shared" ca="1" si="13"/>
        <v>598.70749999999998</v>
      </c>
      <c r="Z55" s="28">
        <f t="shared" ca="1" si="13"/>
        <v>276.08</v>
      </c>
      <c r="AA55" s="28">
        <f t="shared" ca="1" si="13"/>
        <v>122663.02500000001</v>
      </c>
      <c r="AB55" s="28">
        <f t="shared" ca="1" si="13"/>
        <v>30972.620000000003</v>
      </c>
      <c r="AC55" s="28">
        <f t="shared" ca="1" si="13"/>
        <v>6784.7350000000006</v>
      </c>
      <c r="AD55" s="28">
        <f t="shared" ca="1" si="13"/>
        <v>2626.44</v>
      </c>
      <c r="AE55" s="28">
        <f t="shared" ca="1" si="13"/>
        <v>5885.3950000000004</v>
      </c>
      <c r="AF55" s="28">
        <f t="shared" ca="1" si="13"/>
        <v>7007.9724999999999</v>
      </c>
      <c r="AG55" s="28">
        <f t="shared" ca="1" si="13"/>
        <v>5272.9450000000006</v>
      </c>
      <c r="AH55" s="28">
        <f t="shared" ca="1" si="13"/>
        <v>31593.98</v>
      </c>
      <c r="AI55" s="28">
        <f t="shared" ca="1" si="13"/>
        <v>12381.9175</v>
      </c>
      <c r="AJ55" s="28">
        <f t="shared" ca="1" si="13"/>
        <v>11122.392500000002</v>
      </c>
      <c r="AK55" s="28">
        <f t="shared" ca="1" si="13"/>
        <v>7033.0349999999999</v>
      </c>
      <c r="AL55" s="28">
        <f t="shared" ca="1" si="13"/>
        <v>18694.252500000002</v>
      </c>
      <c r="AM55" s="28">
        <f t="shared" ca="1" si="13"/>
        <v>12725.71</v>
      </c>
      <c r="AN55" s="28">
        <f t="shared" ca="1" si="13"/>
        <v>16330.025</v>
      </c>
      <c r="AO55" s="28">
        <f t="shared" ca="1" si="13"/>
        <v>5920.4349999999995</v>
      </c>
      <c r="AP55" s="28">
        <f t="shared" ca="1" si="13"/>
        <v>14472.865</v>
      </c>
      <c r="AQ55" s="28">
        <f t="shared" ca="1" si="13"/>
        <v>30078.932499999999</v>
      </c>
      <c r="AR55" s="28">
        <f t="shared" ca="1" si="13"/>
        <v>11819.27</v>
      </c>
      <c r="AS55" s="28">
        <f t="shared" ca="1" si="13"/>
        <v>4649.6725000000006</v>
      </c>
      <c r="AT55" s="28">
        <f t="shared" ca="1" si="13"/>
        <v>5885.6849999999995</v>
      </c>
      <c r="AU55" s="28">
        <f t="shared" ca="1" si="13"/>
        <v>63404.3675</v>
      </c>
      <c r="AV55" s="28">
        <f t="shared" ca="1" si="13"/>
        <v>47601.457499999997</v>
      </c>
      <c r="AW55" s="28">
        <f t="shared" ca="1" si="13"/>
        <v>35837.29</v>
      </c>
      <c r="AX55" s="28">
        <f t="shared" ca="1" si="13"/>
        <v>38018.597500000003</v>
      </c>
      <c r="AY55" s="28">
        <f t="shared" ca="1" si="13"/>
        <v>9156.3050000000003</v>
      </c>
      <c r="AZ55" s="28">
        <f t="shared" ca="1" si="13"/>
        <v>33612.394999999997</v>
      </c>
      <c r="BA55" s="28">
        <f t="shared" ca="1" si="13"/>
        <v>77227.702499999999</v>
      </c>
      <c r="BB55" s="28">
        <f t="shared" ca="1" si="13"/>
        <v>53086.404999999999</v>
      </c>
      <c r="BC55" s="28">
        <f t="shared" ca="1" si="13"/>
        <v>9123.3325000000004</v>
      </c>
      <c r="BD55" s="28">
        <f t="shared" ca="1" si="13"/>
        <v>21768.252499999999</v>
      </c>
      <c r="BE55" s="28">
        <f t="shared" ca="1" si="13"/>
        <v>27539.407500000001</v>
      </c>
      <c r="BF55" s="29"/>
      <c r="BG55" s="28">
        <f t="shared" ca="1" si="10"/>
        <v>43486.17</v>
      </c>
      <c r="BH55" s="28">
        <f t="shared" ca="1" si="10"/>
        <v>10568.3125</v>
      </c>
      <c r="BI55" s="28">
        <f t="shared" ca="1" si="10"/>
        <v>20527.565000000002</v>
      </c>
      <c r="BJ55" s="28">
        <f t="shared" ca="1" si="10"/>
        <v>40333.267499999994</v>
      </c>
      <c r="BK55" s="28">
        <f t="shared" ca="1" si="10"/>
        <v>12022.207499999999</v>
      </c>
      <c r="BL55" s="28">
        <f t="shared" ca="1" si="10"/>
        <v>28830.185000000001</v>
      </c>
      <c r="BM55" s="28">
        <f t="shared" ca="1" si="10"/>
        <v>37894.589999999997</v>
      </c>
      <c r="BN55" s="28">
        <f t="shared" ca="1" si="10"/>
        <v>3736.6625000000004</v>
      </c>
      <c r="BO55" s="28">
        <f t="shared" ca="1" si="10"/>
        <v>40205.584999999999</v>
      </c>
      <c r="BP55" s="28">
        <f t="shared" ca="1" si="10"/>
        <v>9431.5225000000009</v>
      </c>
      <c r="BQ55" s="28">
        <f t="shared" ca="1" si="10"/>
        <v>6559.72</v>
      </c>
      <c r="BR55" s="28">
        <f t="shared" ca="1" si="10"/>
        <v>20031.252500000002</v>
      </c>
      <c r="BS55" s="28">
        <f t="shared" ca="1" si="10"/>
        <v>2160.0875000000001</v>
      </c>
      <c r="BT55" s="28">
        <f t="shared" ca="1" si="10"/>
        <v>1501.8325</v>
      </c>
      <c r="BU55" s="28">
        <f t="shared" ca="1" si="10"/>
        <v>20123.127499999999</v>
      </c>
      <c r="BV55" s="28">
        <f t="shared" ca="1" si="10"/>
        <v>2650.645</v>
      </c>
      <c r="BW55" s="28">
        <f t="shared" ca="1" si="10"/>
        <v>5643.3924999999999</v>
      </c>
      <c r="BX55" s="28">
        <f t="shared" ca="1" si="10"/>
        <v>14574.74</v>
      </c>
      <c r="BY55" s="29"/>
      <c r="BZ55" s="29"/>
      <c r="CA55" s="29"/>
      <c r="CB55" s="29"/>
      <c r="CC55" s="28">
        <f t="shared" ca="1" si="11"/>
        <v>15504.09</v>
      </c>
      <c r="CD55" s="28">
        <f t="shared" ca="1" si="11"/>
        <v>3524.7049999999999</v>
      </c>
      <c r="CE55" s="28">
        <f t="shared" ca="1" si="11"/>
        <v>1658.07</v>
      </c>
      <c r="CF55" s="28">
        <f t="shared" ca="1" si="11"/>
        <v>1267.3600000000001</v>
      </c>
      <c r="CG55" s="28">
        <f t="shared" ca="1" si="11"/>
        <v>3304.16</v>
      </c>
    </row>
    <row r="56" spans="1:85" x14ac:dyDescent="0.3">
      <c r="A56" s="25">
        <v>2001</v>
      </c>
      <c r="B56" s="28">
        <f t="shared" ca="1" si="2"/>
        <v>1197593.645</v>
      </c>
      <c r="C56" s="29"/>
      <c r="D56" s="28">
        <f t="shared" ca="1" si="8"/>
        <v>29306.1875</v>
      </c>
      <c r="E56" s="28">
        <f t="shared" ca="1" si="8"/>
        <v>122214.355</v>
      </c>
      <c r="F56" s="28">
        <f t="shared" ca="1" si="8"/>
        <v>239272.72999999998</v>
      </c>
      <c r="G56" s="28">
        <f t="shared" ca="1" si="8"/>
        <v>63510.400000000001</v>
      </c>
      <c r="H56" s="28">
        <f t="shared" ca="1" si="8"/>
        <v>86767.885000000009</v>
      </c>
      <c r="I56" s="28">
        <f t="shared" ca="1" si="8"/>
        <v>39998.412499999999</v>
      </c>
      <c r="J56" s="28">
        <f t="shared" ca="1" si="8"/>
        <v>123285.9225</v>
      </c>
      <c r="K56" s="28">
        <f t="shared" ca="1" si="8"/>
        <v>122895.71250000001</v>
      </c>
      <c r="L56" s="28">
        <f t="shared" ca="1" si="8"/>
        <v>44667.227500000001</v>
      </c>
      <c r="M56" s="28">
        <f t="shared" ca="1" si="8"/>
        <v>91014.02</v>
      </c>
      <c r="N56" s="28">
        <f t="shared" ca="1" si="8"/>
        <v>73208.78</v>
      </c>
      <c r="O56" s="28">
        <f t="shared" ca="1" si="8"/>
        <v>42272.654999999999</v>
      </c>
      <c r="P56" s="28">
        <f t="shared" ca="1" si="8"/>
        <v>40949.9</v>
      </c>
      <c r="Q56" s="28">
        <f t="shared" ca="1" si="8"/>
        <v>45229.244999999995</v>
      </c>
      <c r="R56" s="29"/>
      <c r="S56" s="29"/>
      <c r="T56" s="29"/>
      <c r="U56" s="28">
        <f t="shared" ca="1" si="12"/>
        <v>18839.542500000003</v>
      </c>
      <c r="V56" s="28">
        <f t="shared" ca="1" si="12"/>
        <v>6673.1975000000002</v>
      </c>
      <c r="W56" s="26">
        <f t="shared" si="3"/>
        <v>204</v>
      </c>
      <c r="X56" s="28">
        <f t="shared" ca="1" si="13"/>
        <v>28413.73</v>
      </c>
      <c r="Y56" s="28">
        <f t="shared" ca="1" si="13"/>
        <v>597.82249999999999</v>
      </c>
      <c r="Z56" s="28">
        <f t="shared" ca="1" si="13"/>
        <v>294.63749999999993</v>
      </c>
      <c r="AA56" s="28">
        <f t="shared" ca="1" si="13"/>
        <v>122214.355</v>
      </c>
      <c r="AB56" s="28">
        <f t="shared" ca="1" si="13"/>
        <v>30979.394999999997</v>
      </c>
      <c r="AC56" s="28">
        <f t="shared" ca="1" si="13"/>
        <v>6503.6374999999998</v>
      </c>
      <c r="AD56" s="28">
        <f t="shared" ca="1" si="13"/>
        <v>2612.6724999999997</v>
      </c>
      <c r="AE56" s="28">
        <f t="shared" ca="1" si="13"/>
        <v>5828.6024999999991</v>
      </c>
      <c r="AF56" s="28">
        <f t="shared" ca="1" si="13"/>
        <v>7078.7049999999999</v>
      </c>
      <c r="AG56" s="28">
        <f t="shared" ca="1" si="13"/>
        <v>5094.08</v>
      </c>
      <c r="AH56" s="28">
        <f t="shared" ca="1" si="13"/>
        <v>30808.044999999998</v>
      </c>
      <c r="AI56" s="28">
        <f t="shared" ca="1" si="13"/>
        <v>12176.422500000001</v>
      </c>
      <c r="AJ56" s="28">
        <f t="shared" ca="1" si="13"/>
        <v>11034.422500000001</v>
      </c>
      <c r="AK56" s="28">
        <f t="shared" ca="1" si="13"/>
        <v>7115.2974999999997</v>
      </c>
      <c r="AL56" s="28">
        <f t="shared" ca="1" si="13"/>
        <v>18256.862499999999</v>
      </c>
      <c r="AM56" s="28">
        <f t="shared" ca="1" si="13"/>
        <v>12920.797500000001</v>
      </c>
      <c r="AN56" s="28">
        <f t="shared" ca="1" si="13"/>
        <v>16251.072499999998</v>
      </c>
      <c r="AO56" s="28">
        <f t="shared" ca="1" si="13"/>
        <v>5946.5599999999995</v>
      </c>
      <c r="AP56" s="28">
        <f t="shared" ca="1" si="13"/>
        <v>14152.4125</v>
      </c>
      <c r="AQ56" s="28">
        <f t="shared" ca="1" si="13"/>
        <v>30079.377499999999</v>
      </c>
      <c r="AR56" s="28">
        <f t="shared" ca="1" si="13"/>
        <v>11755.25</v>
      </c>
      <c r="AS56" s="28">
        <f t="shared" ca="1" si="13"/>
        <v>4544.4000000000005</v>
      </c>
      <c r="AT56" s="28">
        <f t="shared" ca="1" si="13"/>
        <v>6134.7150000000001</v>
      </c>
      <c r="AU56" s="28">
        <f t="shared" ca="1" si="13"/>
        <v>63510.400000000001</v>
      </c>
      <c r="AV56" s="28">
        <f t="shared" ca="1" si="13"/>
        <v>48980.302499999998</v>
      </c>
      <c r="AW56" s="28">
        <f t="shared" ca="1" si="13"/>
        <v>37787.58</v>
      </c>
      <c r="AX56" s="28">
        <f t="shared" ca="1" si="13"/>
        <v>39998.412499999999</v>
      </c>
      <c r="AY56" s="28">
        <f t="shared" ca="1" si="13"/>
        <v>9482.2375000000011</v>
      </c>
      <c r="AZ56" s="28">
        <f t="shared" ca="1" si="13"/>
        <v>34477.542500000003</v>
      </c>
      <c r="BA56" s="28">
        <f t="shared" ca="1" si="13"/>
        <v>79326.142500000002</v>
      </c>
      <c r="BB56" s="28">
        <f t="shared" ca="1" si="13"/>
        <v>53904.965000000004</v>
      </c>
      <c r="BC56" s="28">
        <f t="shared" ca="1" si="13"/>
        <v>8715.5874999999996</v>
      </c>
      <c r="BD56" s="28">
        <f t="shared" ca="1" si="13"/>
        <v>24559.932500000003</v>
      </c>
      <c r="BE56" s="28">
        <f t="shared" ca="1" si="13"/>
        <v>33703.985000000001</v>
      </c>
      <c r="BF56" s="29"/>
      <c r="BG56" s="28">
        <f t="shared" ca="1" si="10"/>
        <v>44667.227500000001</v>
      </c>
      <c r="BH56" s="28">
        <f t="shared" ca="1" si="10"/>
        <v>10388.895</v>
      </c>
      <c r="BI56" s="28">
        <f t="shared" ca="1" si="10"/>
        <v>21303.002500000002</v>
      </c>
      <c r="BJ56" s="28">
        <f t="shared" ca="1" si="10"/>
        <v>45805.327499999999</v>
      </c>
      <c r="BK56" s="28">
        <f t="shared" ca="1" si="10"/>
        <v>13516.797500000001</v>
      </c>
      <c r="BL56" s="28">
        <f t="shared" ca="1" si="10"/>
        <v>29444.53</v>
      </c>
      <c r="BM56" s="28">
        <f t="shared" ca="1" si="10"/>
        <v>39361.340000000004</v>
      </c>
      <c r="BN56" s="28">
        <f t="shared" ca="1" si="10"/>
        <v>4402.9025000000001</v>
      </c>
      <c r="BO56" s="28">
        <f t="shared" ca="1" si="10"/>
        <v>42272.654999999999</v>
      </c>
      <c r="BP56" s="28">
        <f t="shared" ca="1" si="10"/>
        <v>10240.48</v>
      </c>
      <c r="BQ56" s="28">
        <f t="shared" ca="1" si="10"/>
        <v>6949.91</v>
      </c>
      <c r="BR56" s="28">
        <f t="shared" ca="1" si="10"/>
        <v>19753.447500000002</v>
      </c>
      <c r="BS56" s="28">
        <f t="shared" ca="1" si="10"/>
        <v>2356.355</v>
      </c>
      <c r="BT56" s="28">
        <f t="shared" ca="1" si="10"/>
        <v>1649.7024999999999</v>
      </c>
      <c r="BU56" s="28">
        <f t="shared" ca="1" si="10"/>
        <v>21693.059999999998</v>
      </c>
      <c r="BV56" s="28">
        <f t="shared" ca="1" si="10"/>
        <v>2653.3950000000004</v>
      </c>
      <c r="BW56" s="28">
        <f t="shared" ca="1" si="10"/>
        <v>5958.7574999999997</v>
      </c>
      <c r="BX56" s="28">
        <f t="shared" ca="1" si="10"/>
        <v>14924.035</v>
      </c>
      <c r="BY56" s="29"/>
      <c r="BZ56" s="29"/>
      <c r="CA56" s="29"/>
      <c r="CB56" s="29"/>
      <c r="CC56" s="28">
        <f t="shared" ca="1" si="11"/>
        <v>15088.14</v>
      </c>
      <c r="CD56" s="28">
        <f t="shared" ca="1" si="11"/>
        <v>3751.3975</v>
      </c>
      <c r="CE56" s="28">
        <f t="shared" ca="1" si="11"/>
        <v>1666.6849999999999</v>
      </c>
      <c r="CF56" s="28">
        <f t="shared" ca="1" si="11"/>
        <v>1247.6175000000001</v>
      </c>
      <c r="CG56" s="28">
        <f t="shared" ca="1" si="11"/>
        <v>3758.8999999999996</v>
      </c>
    </row>
    <row r="57" spans="1:85" x14ac:dyDescent="0.3">
      <c r="A57" s="25">
        <v>2002</v>
      </c>
      <c r="B57" s="28">
        <f t="shared" ca="1" si="2"/>
        <v>1223162.0175000001</v>
      </c>
      <c r="C57" s="29"/>
      <c r="D57" s="28">
        <f t="shared" ca="1" si="8"/>
        <v>29865.442499999997</v>
      </c>
      <c r="E57" s="28">
        <f t="shared" ca="1" si="8"/>
        <v>123193.455</v>
      </c>
      <c r="F57" s="28">
        <f t="shared" ca="1" si="8"/>
        <v>235701.63250000001</v>
      </c>
      <c r="G57" s="28">
        <f t="shared" ca="1" si="8"/>
        <v>63517.600000000006</v>
      </c>
      <c r="H57" s="28">
        <f t="shared" ca="1" si="8"/>
        <v>89201.255000000005</v>
      </c>
      <c r="I57" s="28">
        <f t="shared" ca="1" si="8"/>
        <v>42114.422500000001</v>
      </c>
      <c r="J57" s="28">
        <f t="shared" ca="1" si="8"/>
        <v>126114.68500000001</v>
      </c>
      <c r="K57" s="28">
        <f t="shared" ca="1" si="8"/>
        <v>132071.97</v>
      </c>
      <c r="L57" s="28">
        <f t="shared" ca="1" si="8"/>
        <v>45013.595000000001</v>
      </c>
      <c r="M57" s="28">
        <f t="shared" ca="1" si="8"/>
        <v>94169.075000000012</v>
      </c>
      <c r="N57" s="28">
        <f t="shared" ca="1" si="8"/>
        <v>75915.450000000012</v>
      </c>
      <c r="O57" s="28">
        <f t="shared" ca="1" si="8"/>
        <v>43449.885000000002</v>
      </c>
      <c r="P57" s="28">
        <f t="shared" ca="1" si="8"/>
        <v>41950.157500000001</v>
      </c>
      <c r="Q57" s="28">
        <f t="shared" ca="1" si="8"/>
        <v>47039.56</v>
      </c>
      <c r="R57" s="29"/>
      <c r="S57" s="29"/>
      <c r="T57" s="29"/>
      <c r="U57" s="28">
        <f t="shared" ca="1" si="12"/>
        <v>18716.247499999998</v>
      </c>
      <c r="V57" s="28">
        <f t="shared" ca="1" si="12"/>
        <v>7165.9175000000005</v>
      </c>
      <c r="W57" s="26">
        <f t="shared" si="3"/>
        <v>208</v>
      </c>
      <c r="X57" s="28">
        <f t="shared" ca="1" si="13"/>
        <v>28845.955000000002</v>
      </c>
      <c r="Y57" s="28">
        <f t="shared" ca="1" si="13"/>
        <v>584.86249999999995</v>
      </c>
      <c r="Z57" s="28">
        <f t="shared" ca="1" si="13"/>
        <v>434.6275</v>
      </c>
      <c r="AA57" s="28">
        <f t="shared" ca="1" si="13"/>
        <v>123193.455</v>
      </c>
      <c r="AB57" s="28">
        <f t="shared" ca="1" si="13"/>
        <v>30840.05</v>
      </c>
      <c r="AC57" s="28">
        <f t="shared" ca="1" si="13"/>
        <v>6170.2</v>
      </c>
      <c r="AD57" s="28">
        <f t="shared" ca="1" si="13"/>
        <v>2625.4124999999999</v>
      </c>
      <c r="AE57" s="28">
        <f t="shared" ca="1" si="13"/>
        <v>5746.4425000000001</v>
      </c>
      <c r="AF57" s="28">
        <f t="shared" ca="1" si="13"/>
        <v>7069.0424999999996</v>
      </c>
      <c r="AG57" s="28">
        <f t="shared" ca="1" si="13"/>
        <v>4974.99</v>
      </c>
      <c r="AH57" s="28">
        <f t="shared" ca="1" si="13"/>
        <v>29887.012500000001</v>
      </c>
      <c r="AI57" s="28">
        <f t="shared" ca="1" si="13"/>
        <v>11822.3025</v>
      </c>
      <c r="AJ57" s="28">
        <f t="shared" ca="1" si="13"/>
        <v>10836.8125</v>
      </c>
      <c r="AK57" s="28">
        <f t="shared" ca="1" si="13"/>
        <v>7225.4274999999998</v>
      </c>
      <c r="AL57" s="28">
        <f t="shared" ca="1" si="13"/>
        <v>17628.557500000003</v>
      </c>
      <c r="AM57" s="28">
        <f t="shared" ca="1" si="13"/>
        <v>12957.827499999999</v>
      </c>
      <c r="AN57" s="28">
        <f t="shared" ca="1" si="13"/>
        <v>15777.977500000001</v>
      </c>
      <c r="AO57" s="28">
        <f t="shared" ca="1" si="13"/>
        <v>5801.6349999999993</v>
      </c>
      <c r="AP57" s="28">
        <f t="shared" ca="1" si="13"/>
        <v>13751.442499999999</v>
      </c>
      <c r="AQ57" s="28">
        <f t="shared" ca="1" si="13"/>
        <v>30191.142499999998</v>
      </c>
      <c r="AR57" s="28">
        <f t="shared" ca="1" si="13"/>
        <v>11737.095000000001</v>
      </c>
      <c r="AS57" s="28">
        <f t="shared" ca="1" si="13"/>
        <v>4482.0450000000001</v>
      </c>
      <c r="AT57" s="28">
        <f t="shared" ca="1" si="13"/>
        <v>6176.2325000000001</v>
      </c>
      <c r="AU57" s="28">
        <f t="shared" ca="1" si="13"/>
        <v>63517.600000000006</v>
      </c>
      <c r="AV57" s="28">
        <f t="shared" ca="1" si="13"/>
        <v>49053.027499999997</v>
      </c>
      <c r="AW57" s="28">
        <f t="shared" ca="1" si="13"/>
        <v>40148.224999999999</v>
      </c>
      <c r="AX57" s="28">
        <f t="shared" ca="1" si="13"/>
        <v>42114.422500000001</v>
      </c>
      <c r="AY57" s="28">
        <f t="shared" ca="1" si="13"/>
        <v>9922.0475000000006</v>
      </c>
      <c r="AZ57" s="28">
        <f t="shared" ca="1" si="13"/>
        <v>34735.132500000007</v>
      </c>
      <c r="BA57" s="28">
        <f t="shared" ca="1" si="13"/>
        <v>81457.509999999995</v>
      </c>
      <c r="BB57" s="28">
        <f t="shared" ca="1" si="13"/>
        <v>53918.47</v>
      </c>
      <c r="BC57" s="28">
        <f t="shared" ca="1" si="13"/>
        <v>7995.3575000000001</v>
      </c>
      <c r="BD57" s="28">
        <f t="shared" ca="1" si="13"/>
        <v>28735.842499999999</v>
      </c>
      <c r="BE57" s="28">
        <f t="shared" ca="1" si="13"/>
        <v>39084.464999999997</v>
      </c>
      <c r="BF57" s="29"/>
      <c r="BG57" s="28">
        <f t="shared" ca="1" si="10"/>
        <v>45013.595000000001</v>
      </c>
      <c r="BH57" s="28">
        <f t="shared" ca="1" si="10"/>
        <v>10196.779999999999</v>
      </c>
      <c r="BI57" s="28">
        <f t="shared" ca="1" si="10"/>
        <v>22115.002499999999</v>
      </c>
      <c r="BJ57" s="28">
        <f t="shared" ca="1" si="10"/>
        <v>48131.74</v>
      </c>
      <c r="BK57" s="28">
        <f t="shared" ca="1" si="10"/>
        <v>13725.550000000001</v>
      </c>
      <c r="BL57" s="28">
        <f t="shared" ca="1" si="10"/>
        <v>30460.575000000001</v>
      </c>
      <c r="BM57" s="28">
        <f t="shared" ca="1" si="10"/>
        <v>40557.357499999998</v>
      </c>
      <c r="BN57" s="28">
        <f t="shared" ca="1" si="10"/>
        <v>4897.5174999999999</v>
      </c>
      <c r="BO57" s="28">
        <f t="shared" ca="1" si="10"/>
        <v>43449.885000000002</v>
      </c>
      <c r="BP57" s="28">
        <f t="shared" ca="1" si="10"/>
        <v>10952.86</v>
      </c>
      <c r="BQ57" s="28">
        <f t="shared" ca="1" si="10"/>
        <v>7226.482500000001</v>
      </c>
      <c r="BR57" s="28">
        <f t="shared" ca="1" si="10"/>
        <v>19495.12</v>
      </c>
      <c r="BS57" s="28">
        <f t="shared" ca="1" si="10"/>
        <v>2490.5574999999999</v>
      </c>
      <c r="BT57" s="28">
        <f t="shared" ca="1" si="10"/>
        <v>1785.1349999999998</v>
      </c>
      <c r="BU57" s="28">
        <f t="shared" ca="1" si="10"/>
        <v>23179.754999999997</v>
      </c>
      <c r="BV57" s="28">
        <f t="shared" ca="1" si="10"/>
        <v>2632.0524999999998</v>
      </c>
      <c r="BW57" s="28">
        <f t="shared" ca="1" si="10"/>
        <v>6032.4850000000006</v>
      </c>
      <c r="BX57" s="28">
        <f t="shared" ca="1" si="10"/>
        <v>15195.264999999999</v>
      </c>
      <c r="BY57" s="29"/>
      <c r="BZ57" s="29"/>
      <c r="CA57" s="29"/>
      <c r="CB57" s="29"/>
      <c r="CC57" s="28">
        <f t="shared" ca="1" si="11"/>
        <v>14669.502500000001</v>
      </c>
      <c r="CD57" s="28">
        <f t="shared" ca="1" si="11"/>
        <v>4046.7424999999998</v>
      </c>
      <c r="CE57" s="28">
        <f t="shared" ca="1" si="11"/>
        <v>1675.2750000000001</v>
      </c>
      <c r="CF57" s="28">
        <f t="shared" ca="1" si="11"/>
        <v>1318.2925</v>
      </c>
      <c r="CG57" s="28">
        <f t="shared" ca="1" si="11"/>
        <v>4172.3549999999996</v>
      </c>
    </row>
    <row r="58" spans="1:85" x14ac:dyDescent="0.3">
      <c r="A58" s="25">
        <v>2003</v>
      </c>
      <c r="B58" s="28">
        <f t="shared" ca="1" si="2"/>
        <v>1248751.3324999998</v>
      </c>
      <c r="C58" s="29"/>
      <c r="D58" s="28">
        <f t="shared" ca="1" si="8"/>
        <v>30294.4375</v>
      </c>
      <c r="E58" s="28">
        <f t="shared" ca="1" si="8"/>
        <v>123183.155</v>
      </c>
      <c r="F58" s="28">
        <f t="shared" ca="1" si="8"/>
        <v>231886.29250000001</v>
      </c>
      <c r="G58" s="28">
        <f t="shared" ca="1" si="8"/>
        <v>63889.58</v>
      </c>
      <c r="H58" s="28">
        <f t="shared" ca="1" si="8"/>
        <v>92134.587499999994</v>
      </c>
      <c r="I58" s="28">
        <f t="shared" ca="1" si="8"/>
        <v>44675.712500000001</v>
      </c>
      <c r="J58" s="28">
        <f t="shared" ca="1" si="8"/>
        <v>128932.85249999999</v>
      </c>
      <c r="K58" s="28">
        <f t="shared" ca="1" si="8"/>
        <v>147676.3725</v>
      </c>
      <c r="L58" s="28">
        <f t="shared" ca="1" si="8"/>
        <v>45268.909999999996</v>
      </c>
      <c r="M58" s="28">
        <f t="shared" ca="1" si="8"/>
        <v>94650.334999999992</v>
      </c>
      <c r="N58" s="28">
        <f t="shared" ca="1" si="8"/>
        <v>76819.607499999998</v>
      </c>
      <c r="O58" s="28">
        <f t="shared" ca="1" si="8"/>
        <v>44622.62</v>
      </c>
      <c r="P58" s="28">
        <f t="shared" ca="1" si="8"/>
        <v>42184.049999999996</v>
      </c>
      <c r="Q58" s="28">
        <f t="shared" ca="1" si="8"/>
        <v>48536.799999999996</v>
      </c>
      <c r="R58" s="29"/>
      <c r="S58" s="29"/>
      <c r="T58" s="29"/>
      <c r="U58" s="28">
        <f t="shared" ca="1" si="12"/>
        <v>18398.232500000002</v>
      </c>
      <c r="V58" s="28">
        <f t="shared" ca="1" si="12"/>
        <v>7014.79</v>
      </c>
      <c r="W58" s="26">
        <f t="shared" si="3"/>
        <v>212</v>
      </c>
      <c r="X58" s="28">
        <f t="shared" ca="1" si="13"/>
        <v>29257.64</v>
      </c>
      <c r="Y58" s="28">
        <f t="shared" ca="1" si="13"/>
        <v>576.32749999999999</v>
      </c>
      <c r="Z58" s="28">
        <f t="shared" ca="1" si="13"/>
        <v>460.46249999999998</v>
      </c>
      <c r="AA58" s="28">
        <f t="shared" ca="1" si="13"/>
        <v>123183.155</v>
      </c>
      <c r="AB58" s="28">
        <f t="shared" ca="1" si="13"/>
        <v>30778.317500000001</v>
      </c>
      <c r="AC58" s="28">
        <f t="shared" ca="1" si="13"/>
        <v>5843.0625</v>
      </c>
      <c r="AD58" s="28">
        <f t="shared" ca="1" si="13"/>
        <v>2610.8425000000002</v>
      </c>
      <c r="AE58" s="28">
        <f t="shared" ca="1" si="13"/>
        <v>5813.4125000000004</v>
      </c>
      <c r="AF58" s="28">
        <f t="shared" ca="1" si="13"/>
        <v>7040.6125000000002</v>
      </c>
      <c r="AG58" s="28">
        <f t="shared" ca="1" si="13"/>
        <v>4909.9775</v>
      </c>
      <c r="AH58" s="28">
        <f t="shared" ca="1" si="13"/>
        <v>28969.052499999998</v>
      </c>
      <c r="AI58" s="28">
        <f t="shared" ca="1" si="13"/>
        <v>11563.49</v>
      </c>
      <c r="AJ58" s="28">
        <f t="shared" ca="1" si="13"/>
        <v>10743.8225</v>
      </c>
      <c r="AK58" s="28">
        <f t="shared" ca="1" si="13"/>
        <v>7332.5650000000005</v>
      </c>
      <c r="AL58" s="28">
        <f t="shared" ca="1" si="13"/>
        <v>16947.127499999999</v>
      </c>
      <c r="AM58" s="28">
        <f t="shared" ca="1" si="13"/>
        <v>12988.327500000001</v>
      </c>
      <c r="AN58" s="28">
        <f t="shared" ca="1" si="13"/>
        <v>14994.987499999999</v>
      </c>
      <c r="AO58" s="28">
        <f t="shared" ca="1" si="13"/>
        <v>5613.0875000000005</v>
      </c>
      <c r="AP58" s="28">
        <f t="shared" ca="1" si="13"/>
        <v>13339.085000000001</v>
      </c>
      <c r="AQ58" s="28">
        <f t="shared" ca="1" si="13"/>
        <v>29908.387499999997</v>
      </c>
      <c r="AR58" s="28">
        <f t="shared" ca="1" si="13"/>
        <v>11751.5975</v>
      </c>
      <c r="AS58" s="28">
        <f t="shared" ca="1" si="13"/>
        <v>4613.0524999999998</v>
      </c>
      <c r="AT58" s="28">
        <f t="shared" ca="1" si="13"/>
        <v>6125.4825000000001</v>
      </c>
      <c r="AU58" s="28">
        <f t="shared" ca="1" si="13"/>
        <v>63889.58</v>
      </c>
      <c r="AV58" s="28">
        <f t="shared" ca="1" si="13"/>
        <v>49324.857500000006</v>
      </c>
      <c r="AW58" s="28">
        <f t="shared" ca="1" si="13"/>
        <v>42809.732499999998</v>
      </c>
      <c r="AX58" s="28">
        <f t="shared" ca="1" si="13"/>
        <v>44675.712500000001</v>
      </c>
      <c r="AY58" s="28">
        <f t="shared" ca="1" si="13"/>
        <v>10415.4175</v>
      </c>
      <c r="AZ58" s="28">
        <f t="shared" ca="1" si="13"/>
        <v>35073.505000000005</v>
      </c>
      <c r="BA58" s="28">
        <f t="shared" ca="1" si="13"/>
        <v>83443.930000000008</v>
      </c>
      <c r="BB58" s="28">
        <f t="shared" ca="1" si="13"/>
        <v>55533.047500000001</v>
      </c>
      <c r="BC58" s="28">
        <f t="shared" ca="1" si="13"/>
        <v>7384.6500000000005</v>
      </c>
      <c r="BD58" s="28">
        <f t="shared" ca="1" si="13"/>
        <v>32366.1325</v>
      </c>
      <c r="BE58" s="28">
        <f t="shared" ca="1" si="13"/>
        <v>49742.532500000001</v>
      </c>
      <c r="BF58" s="29"/>
      <c r="BG58" s="28">
        <f t="shared" ca="1" si="10"/>
        <v>45268.909999999996</v>
      </c>
      <c r="BH58" s="28">
        <f t="shared" ca="1" si="10"/>
        <v>10007.07</v>
      </c>
      <c r="BI58" s="28">
        <f t="shared" ca="1" si="10"/>
        <v>22926.935000000001</v>
      </c>
      <c r="BJ58" s="28">
        <f t="shared" ca="1" si="10"/>
        <v>48066.342499999999</v>
      </c>
      <c r="BK58" s="28">
        <f t="shared" ca="1" si="10"/>
        <v>13649.987499999999</v>
      </c>
      <c r="BL58" s="28">
        <f t="shared" ca="1" si="10"/>
        <v>31486.440000000002</v>
      </c>
      <c r="BM58" s="28">
        <f t="shared" ca="1" si="10"/>
        <v>39979.759999999995</v>
      </c>
      <c r="BN58" s="28">
        <f t="shared" ca="1" si="10"/>
        <v>5353.4050000000007</v>
      </c>
      <c r="BO58" s="28">
        <f t="shared" ca="1" si="10"/>
        <v>44622.62</v>
      </c>
      <c r="BP58" s="28">
        <f t="shared" ca="1" si="10"/>
        <v>11598.605</v>
      </c>
      <c r="BQ58" s="28">
        <f t="shared" ca="1" si="10"/>
        <v>7337.17</v>
      </c>
      <c r="BR58" s="28">
        <f t="shared" ca="1" si="10"/>
        <v>18811.2575</v>
      </c>
      <c r="BS58" s="28">
        <f t="shared" ca="1" si="10"/>
        <v>2549.9974999999999</v>
      </c>
      <c r="BT58" s="28">
        <f t="shared" ca="1" si="10"/>
        <v>1887.0225</v>
      </c>
      <c r="BU58" s="28">
        <f t="shared" ca="1" si="10"/>
        <v>24360.832500000004</v>
      </c>
      <c r="BV58" s="28">
        <f t="shared" ca="1" si="10"/>
        <v>2525.9974999999999</v>
      </c>
      <c r="BW58" s="28">
        <f t="shared" ca="1" si="10"/>
        <v>6177.65</v>
      </c>
      <c r="BX58" s="28">
        <f t="shared" ca="1" si="10"/>
        <v>15472.32</v>
      </c>
      <c r="BY58" s="29"/>
      <c r="BZ58" s="29"/>
      <c r="CA58" s="29"/>
      <c r="CB58" s="29"/>
      <c r="CC58" s="28">
        <f t="shared" ca="1" si="11"/>
        <v>14144.390000000001</v>
      </c>
      <c r="CD58" s="28">
        <f t="shared" ca="1" si="11"/>
        <v>4253.84</v>
      </c>
      <c r="CE58" s="28">
        <f t="shared" ca="1" si="11"/>
        <v>1653.2974999999999</v>
      </c>
      <c r="CF58" s="28">
        <f t="shared" ca="1" si="11"/>
        <v>1291.1075000000001</v>
      </c>
      <c r="CG58" s="28">
        <f t="shared" ca="1" si="11"/>
        <v>4070.3824999999997</v>
      </c>
    </row>
    <row r="59" spans="1:85" x14ac:dyDescent="0.3">
      <c r="A59" s="25">
        <v>2004</v>
      </c>
      <c r="B59" s="28">
        <f t="shared" ca="1" si="2"/>
        <v>1263818.48</v>
      </c>
      <c r="C59" s="29"/>
      <c r="D59" s="28">
        <f t="shared" ca="1" si="8"/>
        <v>30743.135000000002</v>
      </c>
      <c r="E59" s="28">
        <f t="shared" ca="1" si="8"/>
        <v>122243.26</v>
      </c>
      <c r="F59" s="28">
        <f t="shared" ca="1" si="8"/>
        <v>227520.42250000002</v>
      </c>
      <c r="G59" s="28">
        <f t="shared" ca="1" si="8"/>
        <v>64172.32</v>
      </c>
      <c r="H59" s="28">
        <f t="shared" ca="1" si="8"/>
        <v>94950.390000000014</v>
      </c>
      <c r="I59" s="28">
        <f t="shared" ca="1" si="8"/>
        <v>46258.069999999992</v>
      </c>
      <c r="J59" s="28">
        <f t="shared" ca="1" si="8"/>
        <v>131184.41</v>
      </c>
      <c r="K59" s="28">
        <f t="shared" ca="1" si="8"/>
        <v>159149.0625</v>
      </c>
      <c r="L59" s="28">
        <f t="shared" ca="1" si="8"/>
        <v>44793.275000000001</v>
      </c>
      <c r="M59" s="28">
        <f t="shared" ca="1" si="8"/>
        <v>94833.052499999991</v>
      </c>
      <c r="N59" s="28">
        <f t="shared" ca="1" si="8"/>
        <v>76746.84</v>
      </c>
      <c r="O59" s="28">
        <f t="shared" ca="1" si="8"/>
        <v>45128.497499999998</v>
      </c>
      <c r="P59" s="28">
        <f t="shared" ca="1" si="8"/>
        <v>42525.292500000003</v>
      </c>
      <c r="Q59" s="28">
        <f t="shared" ca="1" si="8"/>
        <v>49510.885000000002</v>
      </c>
      <c r="R59" s="29"/>
      <c r="S59" s="29"/>
      <c r="T59" s="29"/>
      <c r="U59" s="28">
        <f t="shared" ca="1" si="12"/>
        <v>18109.260000000002</v>
      </c>
      <c r="V59" s="28">
        <f t="shared" ca="1" si="12"/>
        <v>6773.4350000000004</v>
      </c>
      <c r="W59" s="26">
        <f t="shared" si="3"/>
        <v>216</v>
      </c>
      <c r="X59" s="28">
        <f t="shared" ca="1" si="13"/>
        <v>29661.4025</v>
      </c>
      <c r="Y59" s="28">
        <f t="shared" ca="1" si="13"/>
        <v>571.28250000000003</v>
      </c>
      <c r="Z59" s="28">
        <f t="shared" ca="1" si="13"/>
        <v>510.4425</v>
      </c>
      <c r="AA59" s="28">
        <f t="shared" ca="1" si="13"/>
        <v>122243.26</v>
      </c>
      <c r="AB59" s="28">
        <f t="shared" ca="1" si="13"/>
        <v>30513.715</v>
      </c>
      <c r="AC59" s="28">
        <f t="shared" ca="1" si="13"/>
        <v>5562.3625000000002</v>
      </c>
      <c r="AD59" s="28">
        <f t="shared" ca="1" si="13"/>
        <v>2647.0225</v>
      </c>
      <c r="AE59" s="28">
        <f t="shared" ca="1" si="13"/>
        <v>5891.0474999999997</v>
      </c>
      <c r="AF59" s="28">
        <f t="shared" ca="1" si="13"/>
        <v>7019.4825000000001</v>
      </c>
      <c r="AG59" s="28">
        <f t="shared" ca="1" si="13"/>
        <v>4812.0200000000004</v>
      </c>
      <c r="AH59" s="28">
        <f t="shared" ca="1" si="13"/>
        <v>27953.95</v>
      </c>
      <c r="AI59" s="28">
        <f t="shared" ca="1" si="13"/>
        <v>11598.094999999999</v>
      </c>
      <c r="AJ59" s="28">
        <f t="shared" ca="1" si="13"/>
        <v>10610.0375</v>
      </c>
      <c r="AK59" s="28">
        <f t="shared" ca="1" si="13"/>
        <v>7299.5049999999992</v>
      </c>
      <c r="AL59" s="28">
        <f t="shared" ca="1" si="13"/>
        <v>16391.59</v>
      </c>
      <c r="AM59" s="28">
        <f t="shared" ca="1" si="13"/>
        <v>12893.352500000001</v>
      </c>
      <c r="AN59" s="28">
        <f t="shared" ca="1" si="13"/>
        <v>14217.762499999999</v>
      </c>
      <c r="AO59" s="28">
        <f t="shared" ca="1" si="13"/>
        <v>5456.9749999999995</v>
      </c>
      <c r="AP59" s="28">
        <f t="shared" ca="1" si="13"/>
        <v>12947.622499999999</v>
      </c>
      <c r="AQ59" s="28">
        <f t="shared" ca="1" si="13"/>
        <v>29350.002499999999</v>
      </c>
      <c r="AR59" s="28">
        <f t="shared" ca="1" si="13"/>
        <v>11720.965</v>
      </c>
      <c r="AS59" s="28">
        <f t="shared" ca="1" si="13"/>
        <v>4640.625</v>
      </c>
      <c r="AT59" s="28">
        <f t="shared" ca="1" si="13"/>
        <v>5994.2749999999996</v>
      </c>
      <c r="AU59" s="28">
        <f t="shared" ca="1" si="13"/>
        <v>64172.32</v>
      </c>
      <c r="AV59" s="28">
        <f t="shared" ca="1" si="13"/>
        <v>49750.239999999998</v>
      </c>
      <c r="AW59" s="28">
        <f t="shared" ca="1" si="13"/>
        <v>45200.152500000004</v>
      </c>
      <c r="AX59" s="28">
        <f t="shared" ca="1" si="13"/>
        <v>46258.069999999992</v>
      </c>
      <c r="AY59" s="28">
        <f t="shared" ca="1" si="13"/>
        <v>10853.95</v>
      </c>
      <c r="AZ59" s="28">
        <f t="shared" ca="1" si="13"/>
        <v>35282.012499999997</v>
      </c>
      <c r="BA59" s="28">
        <f t="shared" ca="1" si="13"/>
        <v>85048.442500000005</v>
      </c>
      <c r="BB59" s="28">
        <f t="shared" ca="1" si="13"/>
        <v>57691.6175</v>
      </c>
      <c r="BC59" s="28">
        <f t="shared" ca="1" si="13"/>
        <v>7043.3049999999994</v>
      </c>
      <c r="BD59" s="28">
        <f t="shared" ca="1" si="13"/>
        <v>34004.502500000002</v>
      </c>
      <c r="BE59" s="28">
        <f t="shared" ca="1" si="13"/>
        <v>57503.122499999998</v>
      </c>
      <c r="BF59" s="29"/>
      <c r="BG59" s="28">
        <f t="shared" ca="1" si="10"/>
        <v>44793.275000000001</v>
      </c>
      <c r="BH59" s="28">
        <f t="shared" ca="1" si="10"/>
        <v>9809.91</v>
      </c>
      <c r="BI59" s="28">
        <f t="shared" ca="1" si="10"/>
        <v>23615.15</v>
      </c>
      <c r="BJ59" s="28">
        <f t="shared" ca="1" si="10"/>
        <v>47908.4375</v>
      </c>
      <c r="BK59" s="28">
        <f t="shared" ca="1" si="10"/>
        <v>13499.557499999999</v>
      </c>
      <c r="BL59" s="28">
        <f t="shared" ca="1" si="10"/>
        <v>31912.702499999999</v>
      </c>
      <c r="BM59" s="28">
        <f t="shared" ca="1" si="10"/>
        <v>39207.737499999996</v>
      </c>
      <c r="BN59" s="28">
        <f t="shared" ca="1" si="10"/>
        <v>5626.3975</v>
      </c>
      <c r="BO59" s="28">
        <f t="shared" ca="1" si="10"/>
        <v>45128.497499999998</v>
      </c>
      <c r="BP59" s="28">
        <f t="shared" ca="1" si="10"/>
        <v>12110.307499999999</v>
      </c>
      <c r="BQ59" s="28">
        <f t="shared" ca="1" si="10"/>
        <v>7431.8374999999996</v>
      </c>
      <c r="BR59" s="28">
        <f t="shared" ca="1" si="10"/>
        <v>18376.805</v>
      </c>
      <c r="BS59" s="28">
        <f t="shared" ca="1" si="10"/>
        <v>2614.42</v>
      </c>
      <c r="BT59" s="28">
        <f t="shared" ca="1" si="10"/>
        <v>1991.9274999999998</v>
      </c>
      <c r="BU59" s="28">
        <f t="shared" ca="1" si="10"/>
        <v>25259.9025</v>
      </c>
      <c r="BV59" s="28">
        <f t="shared" ca="1" si="10"/>
        <v>2444.2649999999999</v>
      </c>
      <c r="BW59" s="28">
        <f t="shared" ca="1" si="10"/>
        <v>6230.3450000000003</v>
      </c>
      <c r="BX59" s="28">
        <f t="shared" ca="1" si="10"/>
        <v>15576.372499999999</v>
      </c>
      <c r="BY59" s="29"/>
      <c r="BZ59" s="29"/>
      <c r="CA59" s="29"/>
      <c r="CB59" s="29"/>
      <c r="CC59" s="28">
        <f t="shared" ca="1" si="11"/>
        <v>13648.77</v>
      </c>
      <c r="CD59" s="28">
        <f t="shared" ca="1" si="11"/>
        <v>4460.4875000000002</v>
      </c>
      <c r="CE59" s="28">
        <f t="shared" ca="1" si="11"/>
        <v>1764.7225000000001</v>
      </c>
      <c r="CF59" s="28">
        <f t="shared" ca="1" si="11"/>
        <v>1143.22</v>
      </c>
      <c r="CG59" s="28">
        <f t="shared" ca="1" si="11"/>
        <v>3865.4925000000003</v>
      </c>
    </row>
    <row r="60" spans="1:85" x14ac:dyDescent="0.3">
      <c r="A60" s="25">
        <v>2005</v>
      </c>
      <c r="B60" s="28">
        <f t="shared" ca="1" si="2"/>
        <v>1276257.72</v>
      </c>
      <c r="C60" s="29"/>
      <c r="D60" s="28">
        <f t="shared" ca="1" si="8"/>
        <v>31234.962500000001</v>
      </c>
      <c r="E60" s="28">
        <f t="shared" ca="1" si="8"/>
        <v>120805.23999999999</v>
      </c>
      <c r="F60" s="28">
        <f t="shared" ca="1" si="8"/>
        <v>224578.53499999997</v>
      </c>
      <c r="G60" s="28">
        <f t="shared" ca="1" si="8"/>
        <v>65875.455000000002</v>
      </c>
      <c r="H60" s="28">
        <f t="shared" ca="1" si="8"/>
        <v>97891.512500000012</v>
      </c>
      <c r="I60" s="28">
        <f t="shared" ca="1" si="8"/>
        <v>46903.537500000006</v>
      </c>
      <c r="J60" s="28">
        <f t="shared" ca="1" si="8"/>
        <v>134155.88499999998</v>
      </c>
      <c r="K60" s="28">
        <f t="shared" ca="1" si="8"/>
        <v>162270.52250000002</v>
      </c>
      <c r="L60" s="28">
        <f t="shared" ca="1" si="8"/>
        <v>44500.26</v>
      </c>
      <c r="M60" s="28">
        <f t="shared" ca="1" si="8"/>
        <v>96097.94</v>
      </c>
      <c r="N60" s="28">
        <f t="shared" ca="1" si="8"/>
        <v>78365.317500000005</v>
      </c>
      <c r="O60" s="28">
        <f t="shared" ca="1" si="8"/>
        <v>45010.455000000002</v>
      </c>
      <c r="P60" s="28">
        <f t="shared" ca="1" si="8"/>
        <v>43516.695</v>
      </c>
      <c r="Q60" s="28">
        <f t="shared" ca="1" si="8"/>
        <v>50568.997499999998</v>
      </c>
      <c r="R60" s="29"/>
      <c r="S60" s="29"/>
      <c r="T60" s="29"/>
      <c r="U60" s="28">
        <f t="shared" ca="1" si="12"/>
        <v>17891.422500000001</v>
      </c>
      <c r="V60" s="28">
        <f t="shared" ca="1" si="12"/>
        <v>6811.3974999999991</v>
      </c>
      <c r="W60" s="26">
        <f t="shared" si="3"/>
        <v>220</v>
      </c>
      <c r="X60" s="28">
        <f t="shared" ca="1" si="13"/>
        <v>30051.620000000003</v>
      </c>
      <c r="Y60" s="28">
        <f t="shared" ca="1" si="13"/>
        <v>556.83749999999998</v>
      </c>
      <c r="Z60" s="28">
        <f t="shared" ca="1" si="13"/>
        <v>626.50249999999994</v>
      </c>
      <c r="AA60" s="28">
        <f t="shared" ca="1" si="13"/>
        <v>120805.23999999999</v>
      </c>
      <c r="AB60" s="28">
        <f t="shared" ca="1" si="13"/>
        <v>30308.252499999995</v>
      </c>
      <c r="AC60" s="28">
        <f t="shared" ca="1" si="13"/>
        <v>5290.0125000000007</v>
      </c>
      <c r="AD60" s="28">
        <f t="shared" ca="1" si="13"/>
        <v>2683.1725000000001</v>
      </c>
      <c r="AE60" s="28">
        <f t="shared" ca="1" si="13"/>
        <v>5858.9825000000001</v>
      </c>
      <c r="AF60" s="28">
        <f t="shared" ca="1" si="13"/>
        <v>7105.93</v>
      </c>
      <c r="AG60" s="28">
        <f t="shared" ca="1" si="13"/>
        <v>4703.5550000000003</v>
      </c>
      <c r="AH60" s="28">
        <f t="shared" ca="1" si="13"/>
        <v>26852.975000000002</v>
      </c>
      <c r="AI60" s="28">
        <f t="shared" ca="1" si="13"/>
        <v>11830.4125</v>
      </c>
      <c r="AJ60" s="28">
        <f t="shared" ca="1" si="13"/>
        <v>10378.775</v>
      </c>
      <c r="AK60" s="28">
        <f t="shared" ca="1" si="13"/>
        <v>7457.0249999999996</v>
      </c>
      <c r="AL60" s="28">
        <f t="shared" ca="1" si="13"/>
        <v>15904.737500000001</v>
      </c>
      <c r="AM60" s="28">
        <f t="shared" ca="1" si="13"/>
        <v>12894.245000000001</v>
      </c>
      <c r="AN60" s="28">
        <f t="shared" ca="1" si="13"/>
        <v>13733.9</v>
      </c>
      <c r="AO60" s="28">
        <f t="shared" ca="1" si="13"/>
        <v>5332.0625</v>
      </c>
      <c r="AP60" s="28">
        <f t="shared" ca="1" si="13"/>
        <v>12677.745000000001</v>
      </c>
      <c r="AQ60" s="28">
        <f t="shared" ca="1" si="13"/>
        <v>28961.4725</v>
      </c>
      <c r="AR60" s="28">
        <f t="shared" ca="1" si="13"/>
        <v>12003.662499999999</v>
      </c>
      <c r="AS60" s="28">
        <f t="shared" ca="1" si="13"/>
        <v>4673.7275</v>
      </c>
      <c r="AT60" s="28">
        <f t="shared" ca="1" si="13"/>
        <v>5927.8850000000002</v>
      </c>
      <c r="AU60" s="28">
        <f t="shared" ca="1" si="13"/>
        <v>65875.455000000002</v>
      </c>
      <c r="AV60" s="28">
        <f t="shared" ca="1" si="13"/>
        <v>50610.107500000006</v>
      </c>
      <c r="AW60" s="28">
        <f t="shared" ca="1" si="13"/>
        <v>47281.404999999999</v>
      </c>
      <c r="AX60" s="28">
        <f t="shared" ca="1" si="13"/>
        <v>46903.537500000006</v>
      </c>
      <c r="AY60" s="28">
        <f t="shared" ca="1" si="13"/>
        <v>11337.494999999999</v>
      </c>
      <c r="AZ60" s="28">
        <f t="shared" ca="1" si="13"/>
        <v>35343.072500000002</v>
      </c>
      <c r="BA60" s="28">
        <f t="shared" ca="1" si="13"/>
        <v>87475.32</v>
      </c>
      <c r="BB60" s="28">
        <f t="shared" ca="1" si="13"/>
        <v>58543.560000000005</v>
      </c>
      <c r="BC60" s="28">
        <f t="shared" ca="1" si="13"/>
        <v>6595.875</v>
      </c>
      <c r="BD60" s="28">
        <f t="shared" ca="1" si="13"/>
        <v>34078.46</v>
      </c>
      <c r="BE60" s="28">
        <f t="shared" ca="1" si="13"/>
        <v>59891.597500000003</v>
      </c>
      <c r="BF60" s="29"/>
      <c r="BG60" s="28">
        <f t="shared" ca="1" si="10"/>
        <v>44500.26</v>
      </c>
      <c r="BH60" s="28">
        <f t="shared" ca="1" si="10"/>
        <v>9677.2824999999993</v>
      </c>
      <c r="BI60" s="28">
        <f t="shared" ca="1" si="10"/>
        <v>24302.48</v>
      </c>
      <c r="BJ60" s="28">
        <f t="shared" ca="1" si="10"/>
        <v>48634.764999999999</v>
      </c>
      <c r="BK60" s="28">
        <f t="shared" ca="1" si="10"/>
        <v>13483.41</v>
      </c>
      <c r="BL60" s="28">
        <f t="shared" ca="1" si="10"/>
        <v>33713.137499999997</v>
      </c>
      <c r="BM60" s="28">
        <f t="shared" ca="1" si="10"/>
        <v>38627.925000000003</v>
      </c>
      <c r="BN60" s="28">
        <f t="shared" ca="1" si="10"/>
        <v>6024.2549999999992</v>
      </c>
      <c r="BO60" s="28">
        <f t="shared" ca="1" si="10"/>
        <v>45010.455000000002</v>
      </c>
      <c r="BP60" s="28">
        <f t="shared" ca="1" si="10"/>
        <v>12562.617499999998</v>
      </c>
      <c r="BQ60" s="28">
        <f t="shared" ca="1" si="10"/>
        <v>7543.3125</v>
      </c>
      <c r="BR60" s="28">
        <f t="shared" ca="1" si="10"/>
        <v>18698.09</v>
      </c>
      <c r="BS60" s="28">
        <f t="shared" ca="1" si="10"/>
        <v>2676.02</v>
      </c>
      <c r="BT60" s="28">
        <f t="shared" ca="1" si="10"/>
        <v>2036.6550000000002</v>
      </c>
      <c r="BU60" s="28">
        <f t="shared" ca="1" si="10"/>
        <v>26382.904999999999</v>
      </c>
      <c r="BV60" s="28">
        <f t="shared" ca="1" si="10"/>
        <v>2414.5149999999999</v>
      </c>
      <c r="BW60" s="28">
        <f t="shared" ca="1" si="10"/>
        <v>6189.33</v>
      </c>
      <c r="BX60" s="28">
        <f t="shared" ca="1" si="10"/>
        <v>15582.247499999999</v>
      </c>
      <c r="BY60" s="29"/>
      <c r="BZ60" s="29"/>
      <c r="CA60" s="29"/>
      <c r="CB60" s="29"/>
      <c r="CC60" s="28">
        <f t="shared" ca="1" si="11"/>
        <v>13181.135000000002</v>
      </c>
      <c r="CD60" s="28">
        <f t="shared" ca="1" si="11"/>
        <v>4710.29</v>
      </c>
      <c r="CE60" s="28">
        <f t="shared" ca="1" si="11"/>
        <v>1902.38</v>
      </c>
      <c r="CF60" s="28">
        <f t="shared" ca="1" si="11"/>
        <v>1015.1849999999999</v>
      </c>
      <c r="CG60" s="28">
        <f t="shared" ca="1" si="11"/>
        <v>3893.8375000000001</v>
      </c>
    </row>
    <row r="61" spans="1:85" x14ac:dyDescent="0.3">
      <c r="A61" s="25">
        <v>2006</v>
      </c>
      <c r="B61" s="28">
        <f t="shared" ca="1" si="2"/>
        <v>1295740.29</v>
      </c>
      <c r="C61" s="29"/>
      <c r="D61" s="28">
        <f t="shared" ca="1" si="8"/>
        <v>31790.050000000003</v>
      </c>
      <c r="E61" s="28">
        <f t="shared" ca="1" si="8"/>
        <v>119776.77500000001</v>
      </c>
      <c r="F61" s="28">
        <f t="shared" ca="1" si="8"/>
        <v>222675.5575</v>
      </c>
      <c r="G61" s="28">
        <f t="shared" ca="1" si="8"/>
        <v>69790.25</v>
      </c>
      <c r="H61" s="28">
        <f t="shared" ca="1" si="8"/>
        <v>101309.19750000001</v>
      </c>
      <c r="I61" s="28">
        <f t="shared" ca="1" si="8"/>
        <v>48216.89</v>
      </c>
      <c r="J61" s="28">
        <f t="shared" ca="1" si="8"/>
        <v>137410.4025</v>
      </c>
      <c r="K61" s="28">
        <f t="shared" ca="1" si="8"/>
        <v>165735.79749999999</v>
      </c>
      <c r="L61" s="28">
        <f t="shared" ca="1" si="8"/>
        <v>44386.244999999995</v>
      </c>
      <c r="M61" s="28">
        <f t="shared" ca="1" si="8"/>
        <v>97879.294999999998</v>
      </c>
      <c r="N61" s="28">
        <f t="shared" ca="1" si="8"/>
        <v>78476.662500000006</v>
      </c>
      <c r="O61" s="28">
        <f t="shared" ca="1" si="8"/>
        <v>45286.270000000004</v>
      </c>
      <c r="P61" s="28">
        <f t="shared" ca="1" si="8"/>
        <v>44977.9375</v>
      </c>
      <c r="Q61" s="28">
        <f t="shared" ca="1" si="8"/>
        <v>52513.667499999996</v>
      </c>
      <c r="R61" s="29"/>
      <c r="S61" s="29"/>
      <c r="T61" s="29"/>
      <c r="U61" s="28">
        <f t="shared" ca="1" si="12"/>
        <v>17824.072500000002</v>
      </c>
      <c r="V61" s="28">
        <f t="shared" ca="1" si="12"/>
        <v>7374.2224999999999</v>
      </c>
      <c r="W61" s="26">
        <f t="shared" si="3"/>
        <v>224</v>
      </c>
      <c r="X61" s="28">
        <f t="shared" ca="1" si="13"/>
        <v>30577.8325</v>
      </c>
      <c r="Y61" s="28">
        <f t="shared" ca="1" si="13"/>
        <v>543.5625</v>
      </c>
      <c r="Z61" s="28">
        <f t="shared" ca="1" si="13"/>
        <v>668.65500000000009</v>
      </c>
      <c r="AA61" s="28">
        <f t="shared" ca="1" si="13"/>
        <v>119776.77500000001</v>
      </c>
      <c r="AB61" s="28">
        <f t="shared" ca="1" si="13"/>
        <v>30212.639999999999</v>
      </c>
      <c r="AC61" s="28">
        <f t="shared" ca="1" si="13"/>
        <v>5004.2950000000001</v>
      </c>
      <c r="AD61" s="28">
        <f t="shared" ca="1" si="13"/>
        <v>2775.12</v>
      </c>
      <c r="AE61" s="28">
        <f t="shared" ca="1" si="13"/>
        <v>5792.7625000000007</v>
      </c>
      <c r="AF61" s="28">
        <f t="shared" ca="1" si="13"/>
        <v>7340.1574999999993</v>
      </c>
      <c r="AG61" s="28">
        <f t="shared" ca="1" si="13"/>
        <v>4625.2749999999996</v>
      </c>
      <c r="AH61" s="28">
        <f t="shared" ca="1" si="13"/>
        <v>26176.3125</v>
      </c>
      <c r="AI61" s="28">
        <f t="shared" ca="1" si="13"/>
        <v>12320.577499999999</v>
      </c>
      <c r="AJ61" s="28">
        <f t="shared" ca="1" si="13"/>
        <v>10195.69</v>
      </c>
      <c r="AK61" s="28">
        <f t="shared" ca="1" si="13"/>
        <v>7715.3024999999998</v>
      </c>
      <c r="AL61" s="28">
        <f t="shared" ca="1" si="13"/>
        <v>14962.7775</v>
      </c>
      <c r="AM61" s="28">
        <f t="shared" ca="1" si="13"/>
        <v>13163.997499999999</v>
      </c>
      <c r="AN61" s="28">
        <f t="shared" ca="1" si="13"/>
        <v>13388.864999999998</v>
      </c>
      <c r="AO61" s="28">
        <f t="shared" ref="X61:BE68" ca="1" si="14">AVERAGE(OFFSET(AO$76,$W61,0,4,1))</f>
        <v>5196.1025</v>
      </c>
      <c r="AP61" s="28">
        <f t="shared" ca="1" si="14"/>
        <v>12438.375</v>
      </c>
      <c r="AQ61" s="28">
        <f t="shared" ca="1" si="14"/>
        <v>28536.065000000002</v>
      </c>
      <c r="AR61" s="28">
        <f t="shared" ca="1" si="14"/>
        <v>12299.6425</v>
      </c>
      <c r="AS61" s="28">
        <f t="shared" ca="1" si="14"/>
        <v>4712.3474999999999</v>
      </c>
      <c r="AT61" s="28">
        <f t="shared" ca="1" si="14"/>
        <v>5819.2549999999992</v>
      </c>
      <c r="AU61" s="28">
        <f t="shared" ca="1" si="14"/>
        <v>69790.25</v>
      </c>
      <c r="AV61" s="28">
        <f t="shared" ca="1" si="14"/>
        <v>51742.457500000004</v>
      </c>
      <c r="AW61" s="28">
        <f t="shared" ca="1" si="14"/>
        <v>49566.737500000003</v>
      </c>
      <c r="AX61" s="28">
        <f t="shared" ca="1" si="14"/>
        <v>48216.89</v>
      </c>
      <c r="AY61" s="28">
        <f t="shared" ca="1" si="14"/>
        <v>11705.552500000002</v>
      </c>
      <c r="AZ61" s="28">
        <f t="shared" ca="1" si="14"/>
        <v>35703.792499999996</v>
      </c>
      <c r="BA61" s="28">
        <f t="shared" ca="1" si="14"/>
        <v>90001.055000000008</v>
      </c>
      <c r="BB61" s="28">
        <f t="shared" ca="1" si="14"/>
        <v>58979.277500000004</v>
      </c>
      <c r="BC61" s="28">
        <f t="shared" ca="1" si="14"/>
        <v>6520.1775000000007</v>
      </c>
      <c r="BD61" s="28">
        <f t="shared" ca="1" si="14"/>
        <v>34765.262499999997</v>
      </c>
      <c r="BE61" s="28">
        <f t="shared" ca="1" si="14"/>
        <v>62161.130000000005</v>
      </c>
      <c r="BF61" s="29"/>
      <c r="BG61" s="28">
        <f t="shared" ca="1" si="10"/>
        <v>44386.244999999995</v>
      </c>
      <c r="BH61" s="28">
        <f t="shared" ca="1" si="10"/>
        <v>9643.4375</v>
      </c>
      <c r="BI61" s="28">
        <f t="shared" ca="1" si="10"/>
        <v>24801.475000000002</v>
      </c>
      <c r="BJ61" s="28">
        <f t="shared" ca="1" si="10"/>
        <v>49821.877500000002</v>
      </c>
      <c r="BK61" s="28">
        <f t="shared" ca="1" si="10"/>
        <v>13612.502499999999</v>
      </c>
      <c r="BL61" s="28">
        <f t="shared" ca="1" si="10"/>
        <v>34273.385000000002</v>
      </c>
      <c r="BM61" s="28">
        <f t="shared" ca="1" si="10"/>
        <v>37543.880000000005</v>
      </c>
      <c r="BN61" s="28">
        <f t="shared" ca="1" si="10"/>
        <v>6659.4025000000001</v>
      </c>
      <c r="BO61" s="28">
        <f t="shared" ca="1" si="10"/>
        <v>45286.270000000004</v>
      </c>
      <c r="BP61" s="28">
        <f t="shared" ca="1" si="10"/>
        <v>13268.994999999999</v>
      </c>
      <c r="BQ61" s="28">
        <f t="shared" ca="1" si="10"/>
        <v>7755.8050000000003</v>
      </c>
      <c r="BR61" s="28">
        <f t="shared" ca="1" si="10"/>
        <v>19091.985000000001</v>
      </c>
      <c r="BS61" s="28">
        <f t="shared" ca="1" si="10"/>
        <v>2757.57</v>
      </c>
      <c r="BT61" s="28">
        <f t="shared" ca="1" si="10"/>
        <v>2103.5825</v>
      </c>
      <c r="BU61" s="28">
        <f t="shared" ca="1" si="10"/>
        <v>28385.927499999998</v>
      </c>
      <c r="BV61" s="28">
        <f t="shared" ca="1" si="10"/>
        <v>2340.89</v>
      </c>
      <c r="BW61" s="28">
        <f t="shared" ca="1" si="10"/>
        <v>6098.64</v>
      </c>
      <c r="BX61" s="28">
        <f t="shared" ca="1" si="10"/>
        <v>15688.2125</v>
      </c>
      <c r="BY61" s="29"/>
      <c r="BZ61" s="29"/>
      <c r="CA61" s="29"/>
      <c r="CB61" s="29"/>
      <c r="CC61" s="28">
        <f t="shared" ca="1" si="11"/>
        <v>12797.4725</v>
      </c>
      <c r="CD61" s="28">
        <f t="shared" ca="1" si="11"/>
        <v>5026.6000000000004</v>
      </c>
      <c r="CE61" s="28">
        <f t="shared" ca="1" si="11"/>
        <v>2014.7975000000001</v>
      </c>
      <c r="CF61" s="28">
        <f t="shared" ca="1" si="11"/>
        <v>1235.1075000000001</v>
      </c>
      <c r="CG61" s="28">
        <f t="shared" ca="1" si="11"/>
        <v>4124.3150000000005</v>
      </c>
    </row>
    <row r="62" spans="1:85" x14ac:dyDescent="0.3">
      <c r="A62" s="25">
        <v>2007</v>
      </c>
      <c r="B62" s="28">
        <f t="shared" ca="1" si="2"/>
        <v>1321298.085</v>
      </c>
      <c r="C62" s="29"/>
      <c r="D62" s="28">
        <f t="shared" ca="1" si="8"/>
        <v>32608.65</v>
      </c>
      <c r="E62" s="28">
        <f t="shared" ca="1" si="8"/>
        <v>119331.7375</v>
      </c>
      <c r="F62" s="28">
        <f t="shared" ca="1" si="8"/>
        <v>221298.49</v>
      </c>
      <c r="G62" s="28">
        <f t="shared" ca="1" si="8"/>
        <v>74913.264999999999</v>
      </c>
      <c r="H62" s="28">
        <f t="shared" ca="1" si="8"/>
        <v>104819.41499999999</v>
      </c>
      <c r="I62" s="28">
        <f t="shared" ca="1" si="8"/>
        <v>49510.215000000004</v>
      </c>
      <c r="J62" s="28">
        <f t="shared" ca="1" si="8"/>
        <v>141349.3075</v>
      </c>
      <c r="K62" s="28">
        <f t="shared" ca="1" si="8"/>
        <v>169585.245</v>
      </c>
      <c r="L62" s="28">
        <f t="shared" ca="1" si="8"/>
        <v>44362.240000000005</v>
      </c>
      <c r="M62" s="28">
        <f t="shared" ca="1" si="8"/>
        <v>99861.735000000001</v>
      </c>
      <c r="N62" s="28">
        <f t="shared" ca="1" si="8"/>
        <v>78867.549999999988</v>
      </c>
      <c r="O62" s="28">
        <f t="shared" ca="1" si="8"/>
        <v>46225.192500000005</v>
      </c>
      <c r="P62" s="28">
        <f t="shared" ca="1" si="8"/>
        <v>47077.62</v>
      </c>
      <c r="Q62" s="28">
        <f t="shared" ca="1" si="8"/>
        <v>54622.362500000003</v>
      </c>
      <c r="R62" s="29"/>
      <c r="S62" s="29"/>
      <c r="T62" s="29"/>
      <c r="U62" s="28">
        <f t="shared" ca="1" si="12"/>
        <v>18036.552499999998</v>
      </c>
      <c r="V62" s="28">
        <f t="shared" ca="1" si="12"/>
        <v>7746.3649999999998</v>
      </c>
      <c r="W62" s="26">
        <f t="shared" si="3"/>
        <v>228</v>
      </c>
      <c r="X62" s="28">
        <f t="shared" ca="1" si="14"/>
        <v>31358.375</v>
      </c>
      <c r="Y62" s="28">
        <f t="shared" ca="1" si="14"/>
        <v>537.04</v>
      </c>
      <c r="Z62" s="28">
        <f t="shared" ca="1" si="14"/>
        <v>713.2349999999999</v>
      </c>
      <c r="AA62" s="28">
        <f t="shared" ca="1" si="14"/>
        <v>119331.7375</v>
      </c>
      <c r="AB62" s="28">
        <f t="shared" ca="1" si="14"/>
        <v>30324.647500000003</v>
      </c>
      <c r="AC62" s="28">
        <f t="shared" ca="1" si="14"/>
        <v>4719.6849999999995</v>
      </c>
      <c r="AD62" s="28">
        <f t="shared" ca="1" si="14"/>
        <v>2843.8850000000002</v>
      </c>
      <c r="AE62" s="28">
        <f t="shared" ca="1" si="14"/>
        <v>5716.76</v>
      </c>
      <c r="AF62" s="28">
        <f t="shared" ca="1" si="14"/>
        <v>7477.4949999999999</v>
      </c>
      <c r="AG62" s="28">
        <f t="shared" ca="1" si="14"/>
        <v>4562.3575000000001</v>
      </c>
      <c r="AH62" s="28">
        <f t="shared" ca="1" si="14"/>
        <v>25802.25</v>
      </c>
      <c r="AI62" s="28">
        <f t="shared" ca="1" si="14"/>
        <v>12767.42</v>
      </c>
      <c r="AJ62" s="28">
        <f t="shared" ca="1" si="14"/>
        <v>10038.3375</v>
      </c>
      <c r="AK62" s="28">
        <f t="shared" ca="1" si="14"/>
        <v>8032.0224999999991</v>
      </c>
      <c r="AL62" s="28">
        <f t="shared" ca="1" si="14"/>
        <v>14038.692500000001</v>
      </c>
      <c r="AM62" s="28">
        <f t="shared" ca="1" si="14"/>
        <v>13468.77</v>
      </c>
      <c r="AN62" s="28">
        <f t="shared" ca="1" si="14"/>
        <v>13059.125</v>
      </c>
      <c r="AO62" s="28">
        <f t="shared" ca="1" si="14"/>
        <v>5075.41</v>
      </c>
      <c r="AP62" s="28">
        <f t="shared" ca="1" si="14"/>
        <v>12273.467500000001</v>
      </c>
      <c r="AQ62" s="28">
        <f t="shared" ca="1" si="14"/>
        <v>28176.774999999998</v>
      </c>
      <c r="AR62" s="28">
        <f t="shared" ca="1" si="14"/>
        <v>12510.3025</v>
      </c>
      <c r="AS62" s="28">
        <f t="shared" ca="1" si="14"/>
        <v>4740.3850000000002</v>
      </c>
      <c r="AT62" s="28">
        <f t="shared" ca="1" si="14"/>
        <v>5670.6975000000002</v>
      </c>
      <c r="AU62" s="28">
        <f t="shared" ca="1" si="14"/>
        <v>74913.264999999999</v>
      </c>
      <c r="AV62" s="28">
        <f t="shared" ca="1" si="14"/>
        <v>53101.189999999995</v>
      </c>
      <c r="AW62" s="28">
        <f t="shared" ca="1" si="14"/>
        <v>51718.222499999996</v>
      </c>
      <c r="AX62" s="28">
        <f t="shared" ca="1" si="14"/>
        <v>49510.215000000004</v>
      </c>
      <c r="AY62" s="28">
        <f t="shared" ca="1" si="14"/>
        <v>12154.987499999999</v>
      </c>
      <c r="AZ62" s="28">
        <f t="shared" ca="1" si="14"/>
        <v>36468.012499999997</v>
      </c>
      <c r="BA62" s="28">
        <f t="shared" ca="1" si="14"/>
        <v>92726.307499999995</v>
      </c>
      <c r="BB62" s="28">
        <f t="shared" ca="1" si="14"/>
        <v>59495.767500000002</v>
      </c>
      <c r="BC62" s="28">
        <f t="shared" ca="1" si="14"/>
        <v>6428.8099999999995</v>
      </c>
      <c r="BD62" s="28">
        <f t="shared" ca="1" si="14"/>
        <v>37185.282500000001</v>
      </c>
      <c r="BE62" s="28">
        <f t="shared" ca="1" si="14"/>
        <v>62948.520000000004</v>
      </c>
      <c r="BF62" s="29"/>
      <c r="BG62" s="28">
        <f t="shared" ca="1" si="10"/>
        <v>44362.240000000005</v>
      </c>
      <c r="BH62" s="28">
        <f t="shared" ca="1" si="10"/>
        <v>9638.6825000000008</v>
      </c>
      <c r="BI62" s="28">
        <f t="shared" ca="1" si="10"/>
        <v>25166.282500000001</v>
      </c>
      <c r="BJ62" s="28">
        <f t="shared" ca="1" si="10"/>
        <v>50967.555</v>
      </c>
      <c r="BK62" s="28">
        <f t="shared" ca="1" si="10"/>
        <v>14089.212500000001</v>
      </c>
      <c r="BL62" s="28">
        <f t="shared" ca="1" si="10"/>
        <v>34964.725000000006</v>
      </c>
      <c r="BM62" s="28">
        <f t="shared" ca="1" si="10"/>
        <v>36192.494999999995</v>
      </c>
      <c r="BN62" s="28">
        <f t="shared" ca="1" si="10"/>
        <v>7710.33</v>
      </c>
      <c r="BO62" s="28">
        <f t="shared" ca="1" si="10"/>
        <v>46225.192500000005</v>
      </c>
      <c r="BP62" s="28">
        <f t="shared" ca="1" si="10"/>
        <v>14400.13</v>
      </c>
      <c r="BQ62" s="28">
        <f t="shared" ca="1" si="10"/>
        <v>8209.0825000000004</v>
      </c>
      <c r="BR62" s="28">
        <f t="shared" ca="1" si="10"/>
        <v>19275.912499999999</v>
      </c>
      <c r="BS62" s="28">
        <f t="shared" ca="1" si="10"/>
        <v>2950.9775</v>
      </c>
      <c r="BT62" s="28">
        <f t="shared" ca="1" si="10"/>
        <v>2241.5149999999999</v>
      </c>
      <c r="BU62" s="28">
        <f t="shared" ca="1" si="10"/>
        <v>30326.887500000001</v>
      </c>
      <c r="BV62" s="28">
        <f t="shared" ca="1" si="10"/>
        <v>2276.9775</v>
      </c>
      <c r="BW62" s="28">
        <f t="shared" ca="1" si="10"/>
        <v>5944.0349999999989</v>
      </c>
      <c r="BX62" s="28">
        <f t="shared" ca="1" si="10"/>
        <v>16074.4625</v>
      </c>
      <c r="BY62" s="29"/>
      <c r="BZ62" s="29"/>
      <c r="CA62" s="29"/>
      <c r="CB62" s="29"/>
      <c r="CC62" s="28">
        <f t="shared" ca="1" si="11"/>
        <v>12612.865000000002</v>
      </c>
      <c r="CD62" s="28">
        <f t="shared" ca="1" si="11"/>
        <v>5423.6849999999995</v>
      </c>
      <c r="CE62" s="28">
        <f t="shared" ca="1" si="11"/>
        <v>2050.8474999999999</v>
      </c>
      <c r="CF62" s="28">
        <f t="shared" ca="1" si="11"/>
        <v>1301.8325</v>
      </c>
      <c r="CG62" s="28">
        <f t="shared" ca="1" si="11"/>
        <v>4393.6824999999999</v>
      </c>
    </row>
    <row r="63" spans="1:85" x14ac:dyDescent="0.3">
      <c r="A63" s="25">
        <v>2008</v>
      </c>
      <c r="B63" s="28">
        <f t="shared" ca="1" si="2"/>
        <v>1343324.0750000002</v>
      </c>
      <c r="C63" s="29"/>
      <c r="D63" s="28">
        <f t="shared" ca="1" si="8"/>
        <v>33557.805</v>
      </c>
      <c r="E63" s="28">
        <f t="shared" ca="1" si="8"/>
        <v>117572.75750000001</v>
      </c>
      <c r="F63" s="28">
        <f t="shared" ca="1" si="8"/>
        <v>219076.0325</v>
      </c>
      <c r="G63" s="28">
        <f t="shared" ca="1" si="8"/>
        <v>82099.952499999999</v>
      </c>
      <c r="H63" s="28">
        <f t="shared" ca="1" si="8"/>
        <v>108019.69500000001</v>
      </c>
      <c r="I63" s="28">
        <f t="shared" ca="1" si="8"/>
        <v>50730.35</v>
      </c>
      <c r="J63" s="28">
        <f t="shared" ca="1" si="8"/>
        <v>144715.09</v>
      </c>
      <c r="K63" s="28">
        <f t="shared" ca="1" si="8"/>
        <v>173398.72750000001</v>
      </c>
      <c r="L63" s="28">
        <f t="shared" ca="1" si="8"/>
        <v>44491.635000000002</v>
      </c>
      <c r="M63" s="28">
        <f t="shared" ca="1" si="8"/>
        <v>101003.63500000001</v>
      </c>
      <c r="N63" s="28">
        <f t="shared" ca="1" si="8"/>
        <v>79332.364999999991</v>
      </c>
      <c r="O63" s="28">
        <f t="shared" ca="1" si="8"/>
        <v>47242.48</v>
      </c>
      <c r="P63" s="28">
        <f t="shared" ca="1" si="8"/>
        <v>49726.227500000001</v>
      </c>
      <c r="Q63" s="28">
        <f t="shared" ca="1" si="8"/>
        <v>54533.109999999993</v>
      </c>
      <c r="R63" s="29"/>
      <c r="S63" s="29"/>
      <c r="T63" s="29"/>
      <c r="U63" s="28">
        <f t="shared" ca="1" si="12"/>
        <v>18307.782500000001</v>
      </c>
      <c r="V63" s="28">
        <f t="shared" ca="1" si="12"/>
        <v>7607.4125000000004</v>
      </c>
      <c r="W63" s="26">
        <f t="shared" si="3"/>
        <v>232</v>
      </c>
      <c r="X63" s="28">
        <f t="shared" ca="1" si="14"/>
        <v>32269.697500000002</v>
      </c>
      <c r="Y63" s="28">
        <f t="shared" ca="1" si="14"/>
        <v>552.48500000000013</v>
      </c>
      <c r="Z63" s="28">
        <f t="shared" ca="1" si="14"/>
        <v>735.625</v>
      </c>
      <c r="AA63" s="28">
        <f t="shared" ca="1" si="14"/>
        <v>117572.75750000001</v>
      </c>
      <c r="AB63" s="28">
        <f t="shared" ca="1" si="14"/>
        <v>30260.942500000005</v>
      </c>
      <c r="AC63" s="28">
        <f t="shared" ca="1" si="14"/>
        <v>4282.5625</v>
      </c>
      <c r="AD63" s="28">
        <f t="shared" ca="1" si="14"/>
        <v>2814.2225000000003</v>
      </c>
      <c r="AE63" s="28">
        <f t="shared" ca="1" si="14"/>
        <v>5646.85</v>
      </c>
      <c r="AF63" s="28">
        <f t="shared" ca="1" si="14"/>
        <v>7403.0249999999996</v>
      </c>
      <c r="AG63" s="28">
        <f t="shared" ca="1" si="14"/>
        <v>4576.83</v>
      </c>
      <c r="AH63" s="28">
        <f t="shared" ca="1" si="14"/>
        <v>25258.870000000003</v>
      </c>
      <c r="AI63" s="28">
        <f t="shared" ca="1" si="14"/>
        <v>12780.960000000001</v>
      </c>
      <c r="AJ63" s="28">
        <f t="shared" ca="1" si="14"/>
        <v>9900.6049999999996</v>
      </c>
      <c r="AK63" s="28">
        <f t="shared" ca="1" si="14"/>
        <v>8394.9925000000003</v>
      </c>
      <c r="AL63" s="28">
        <f t="shared" ca="1" si="14"/>
        <v>13557.782500000001</v>
      </c>
      <c r="AM63" s="28">
        <f t="shared" ca="1" si="14"/>
        <v>13811.68</v>
      </c>
      <c r="AN63" s="28">
        <f t="shared" ca="1" si="14"/>
        <v>12689.532499999999</v>
      </c>
      <c r="AO63" s="28">
        <f t="shared" ca="1" si="14"/>
        <v>4895.1200000000008</v>
      </c>
      <c r="AP63" s="28">
        <f t="shared" ca="1" si="14"/>
        <v>11995.692499999999</v>
      </c>
      <c r="AQ63" s="28">
        <f t="shared" ca="1" si="14"/>
        <v>27859.327499999999</v>
      </c>
      <c r="AR63" s="28">
        <f t="shared" ca="1" si="14"/>
        <v>12693.535</v>
      </c>
      <c r="AS63" s="28">
        <f t="shared" ca="1" si="14"/>
        <v>4640.8575000000001</v>
      </c>
      <c r="AT63" s="28">
        <f t="shared" ca="1" si="14"/>
        <v>5612.6375000000007</v>
      </c>
      <c r="AU63" s="28">
        <f t="shared" ca="1" si="14"/>
        <v>82099.952499999999</v>
      </c>
      <c r="AV63" s="28">
        <f t="shared" ca="1" si="14"/>
        <v>54284.934999999998</v>
      </c>
      <c r="AW63" s="28">
        <f t="shared" ca="1" si="14"/>
        <v>53734.76</v>
      </c>
      <c r="AX63" s="28">
        <f t="shared" ca="1" si="14"/>
        <v>50730.35</v>
      </c>
      <c r="AY63" s="28">
        <f t="shared" ca="1" si="14"/>
        <v>12399.39</v>
      </c>
      <c r="AZ63" s="28">
        <f t="shared" ca="1" si="14"/>
        <v>37012.959999999999</v>
      </c>
      <c r="BA63" s="28">
        <f t="shared" ca="1" si="14"/>
        <v>95302.74</v>
      </c>
      <c r="BB63" s="28">
        <f t="shared" ca="1" si="14"/>
        <v>59697.184999999998</v>
      </c>
      <c r="BC63" s="28">
        <f t="shared" ca="1" si="14"/>
        <v>6359.3850000000002</v>
      </c>
      <c r="BD63" s="28">
        <f t="shared" ca="1" si="14"/>
        <v>40126.76</v>
      </c>
      <c r="BE63" s="28">
        <f t="shared" ca="1" si="14"/>
        <v>63430.514999999999</v>
      </c>
      <c r="BF63" s="29"/>
      <c r="BG63" s="28">
        <f t="shared" ca="1" si="10"/>
        <v>44491.635000000002</v>
      </c>
      <c r="BH63" s="28">
        <f t="shared" ca="1" si="10"/>
        <v>9575.8549999999996</v>
      </c>
      <c r="BI63" s="28">
        <f t="shared" ca="1" si="10"/>
        <v>25366.717499999999</v>
      </c>
      <c r="BJ63" s="28">
        <f t="shared" ca="1" si="10"/>
        <v>51498.54</v>
      </c>
      <c r="BK63" s="28">
        <f t="shared" ca="1" si="10"/>
        <v>14562.525</v>
      </c>
      <c r="BL63" s="28">
        <f t="shared" ca="1" si="10"/>
        <v>35805.392500000002</v>
      </c>
      <c r="BM63" s="28">
        <f t="shared" ca="1" si="10"/>
        <v>35119.827499999999</v>
      </c>
      <c r="BN63" s="28">
        <f t="shared" ca="1" si="10"/>
        <v>8407.1474999999991</v>
      </c>
      <c r="BO63" s="28">
        <f t="shared" ca="1" si="10"/>
        <v>47242.48</v>
      </c>
      <c r="BP63" s="28">
        <f t="shared" ca="1" si="10"/>
        <v>15611.0275</v>
      </c>
      <c r="BQ63" s="28">
        <f t="shared" ca="1" si="10"/>
        <v>8688.9750000000004</v>
      </c>
      <c r="BR63" s="28">
        <f t="shared" ca="1" si="10"/>
        <v>19855.27</v>
      </c>
      <c r="BS63" s="28">
        <f t="shared" ca="1" si="10"/>
        <v>3159.0774999999999</v>
      </c>
      <c r="BT63" s="28">
        <f t="shared" ca="1" si="10"/>
        <v>2411.88</v>
      </c>
      <c r="BU63" s="28">
        <f t="shared" ca="1" si="10"/>
        <v>30116.85</v>
      </c>
      <c r="BV63" s="28">
        <f t="shared" ca="1" si="10"/>
        <v>2246.4275000000002</v>
      </c>
      <c r="BW63" s="28">
        <f t="shared" ca="1" si="10"/>
        <v>5811.5874999999996</v>
      </c>
      <c r="BX63" s="28">
        <f t="shared" ca="1" si="10"/>
        <v>16358.247499999999</v>
      </c>
      <c r="BY63" s="29"/>
      <c r="BZ63" s="29"/>
      <c r="CA63" s="29"/>
      <c r="CB63" s="29"/>
      <c r="CC63" s="28">
        <f t="shared" ca="1" si="11"/>
        <v>12413.577499999999</v>
      </c>
      <c r="CD63" s="28">
        <f t="shared" ca="1" si="11"/>
        <v>5894.2075000000004</v>
      </c>
      <c r="CE63" s="28">
        <f t="shared" ca="1" si="11"/>
        <v>2017.7925</v>
      </c>
      <c r="CF63" s="28">
        <f t="shared" ca="1" si="11"/>
        <v>1186.7024999999999</v>
      </c>
      <c r="CG63" s="28">
        <f t="shared" ca="1" si="11"/>
        <v>4402.915</v>
      </c>
    </row>
    <row r="64" spans="1:85" x14ac:dyDescent="0.3">
      <c r="A64" s="25">
        <v>2009</v>
      </c>
      <c r="B64" s="28">
        <f t="shared" ca="1" si="2"/>
        <v>1340613.5425</v>
      </c>
      <c r="C64" s="29"/>
      <c r="D64" s="28">
        <f t="shared" ca="1" si="8"/>
        <v>34511.930000000008</v>
      </c>
      <c r="E64" s="28">
        <f t="shared" ca="1" si="8"/>
        <v>115003.07250000001</v>
      </c>
      <c r="F64" s="28">
        <f t="shared" ca="1" si="8"/>
        <v>211521.19999999998</v>
      </c>
      <c r="G64" s="28">
        <f t="shared" ca="1" si="8"/>
        <v>86029.382499999992</v>
      </c>
      <c r="H64" s="28">
        <f t="shared" ca="1" si="8"/>
        <v>110668.10499999998</v>
      </c>
      <c r="I64" s="28">
        <f t="shared" ca="1" si="8"/>
        <v>50311.26</v>
      </c>
      <c r="J64" s="28">
        <f t="shared" ca="1" si="8"/>
        <v>145250.32250000001</v>
      </c>
      <c r="K64" s="28">
        <f t="shared" ca="1" si="8"/>
        <v>176285.29499999998</v>
      </c>
      <c r="L64" s="28">
        <f t="shared" ca="1" si="8"/>
        <v>43967.112500000003</v>
      </c>
      <c r="M64" s="28">
        <f t="shared" ca="1" si="8"/>
        <v>99813.422499999986</v>
      </c>
      <c r="N64" s="28">
        <f t="shared" ca="1" si="8"/>
        <v>78442.73000000001</v>
      </c>
      <c r="O64" s="28">
        <f t="shared" ca="1" si="8"/>
        <v>47421.552499999998</v>
      </c>
      <c r="P64" s="28">
        <f t="shared" ca="1" si="8"/>
        <v>51505.119999999995</v>
      </c>
      <c r="Q64" s="28">
        <f t="shared" ca="1" si="8"/>
        <v>51634.427499999998</v>
      </c>
      <c r="R64" s="29"/>
      <c r="S64" s="29"/>
      <c r="T64" s="29"/>
      <c r="U64" s="28">
        <f t="shared" ca="1" si="12"/>
        <v>18242.78</v>
      </c>
      <c r="V64" s="28">
        <f t="shared" ca="1" si="12"/>
        <v>7477.09</v>
      </c>
      <c r="W64" s="26">
        <f t="shared" si="3"/>
        <v>236</v>
      </c>
      <c r="X64" s="28">
        <f t="shared" ca="1" si="14"/>
        <v>33187.487500000003</v>
      </c>
      <c r="Y64" s="28">
        <f t="shared" ca="1" si="14"/>
        <v>600.30250000000001</v>
      </c>
      <c r="Z64" s="28">
        <f t="shared" ca="1" si="14"/>
        <v>724.13750000000005</v>
      </c>
      <c r="AA64" s="28">
        <f t="shared" ca="1" si="14"/>
        <v>115003.07250000001</v>
      </c>
      <c r="AB64" s="28">
        <f t="shared" ca="1" si="14"/>
        <v>29335.657500000001</v>
      </c>
      <c r="AC64" s="28">
        <f t="shared" ca="1" si="14"/>
        <v>3735.4300000000003</v>
      </c>
      <c r="AD64" s="28">
        <f t="shared" ca="1" si="14"/>
        <v>2651.8649999999998</v>
      </c>
      <c r="AE64" s="28">
        <f t="shared" ca="1" si="14"/>
        <v>5480.4225000000006</v>
      </c>
      <c r="AF64" s="28">
        <f t="shared" ca="1" si="14"/>
        <v>7097.4375</v>
      </c>
      <c r="AG64" s="28">
        <f t="shared" ca="1" si="14"/>
        <v>4508.3975</v>
      </c>
      <c r="AH64" s="28">
        <f t="shared" ca="1" si="14"/>
        <v>24246.517500000002</v>
      </c>
      <c r="AI64" s="28">
        <f t="shared" ca="1" si="14"/>
        <v>12162.539999999999</v>
      </c>
      <c r="AJ64" s="28">
        <f t="shared" ca="1" si="14"/>
        <v>9431.5924999999988</v>
      </c>
      <c r="AK64" s="28">
        <f t="shared" ca="1" si="14"/>
        <v>8286.6750000000011</v>
      </c>
      <c r="AL64" s="28">
        <f t="shared" ca="1" si="14"/>
        <v>12938.227500000001</v>
      </c>
      <c r="AM64" s="28">
        <f t="shared" ca="1" si="14"/>
        <v>13574.145</v>
      </c>
      <c r="AN64" s="28">
        <f t="shared" ca="1" si="14"/>
        <v>12228.912499999999</v>
      </c>
      <c r="AO64" s="28">
        <f t="shared" ca="1" si="14"/>
        <v>4500.5825000000004</v>
      </c>
      <c r="AP64" s="28">
        <f t="shared" ca="1" si="14"/>
        <v>11462.76</v>
      </c>
      <c r="AQ64" s="28">
        <f t="shared" ca="1" si="14"/>
        <v>27075.985000000001</v>
      </c>
      <c r="AR64" s="28">
        <f t="shared" ca="1" si="14"/>
        <v>12816.217500000001</v>
      </c>
      <c r="AS64" s="28">
        <f t="shared" ca="1" si="14"/>
        <v>4432.0450000000001</v>
      </c>
      <c r="AT64" s="28">
        <f t="shared" ca="1" si="14"/>
        <v>5555.78</v>
      </c>
      <c r="AU64" s="28">
        <f t="shared" ca="1" si="14"/>
        <v>86029.382499999992</v>
      </c>
      <c r="AV64" s="28">
        <f t="shared" ca="1" si="14"/>
        <v>55821.17</v>
      </c>
      <c r="AW64" s="28">
        <f t="shared" ca="1" si="14"/>
        <v>54846.934999999998</v>
      </c>
      <c r="AX64" s="28">
        <f t="shared" ca="1" si="14"/>
        <v>50311.26</v>
      </c>
      <c r="AY64" s="28">
        <f t="shared" ca="1" si="14"/>
        <v>12444.4275</v>
      </c>
      <c r="AZ64" s="28">
        <f t="shared" ca="1" si="14"/>
        <v>36965.25</v>
      </c>
      <c r="BA64" s="28">
        <f t="shared" ca="1" si="14"/>
        <v>95840.647500000006</v>
      </c>
      <c r="BB64" s="28">
        <f t="shared" ca="1" si="14"/>
        <v>59046.875</v>
      </c>
      <c r="BC64" s="28">
        <f t="shared" ca="1" si="14"/>
        <v>6759.6449999999995</v>
      </c>
      <c r="BD64" s="28">
        <f t="shared" ca="1" si="14"/>
        <v>43706.617499999993</v>
      </c>
      <c r="BE64" s="28">
        <f t="shared" ca="1" si="14"/>
        <v>62837.452499999999</v>
      </c>
      <c r="BF64" s="29"/>
      <c r="BG64" s="28">
        <f t="shared" ca="1" si="10"/>
        <v>43967.112500000003</v>
      </c>
      <c r="BH64" s="28">
        <f t="shared" ca="1" si="10"/>
        <v>9456.2625000000007</v>
      </c>
      <c r="BI64" s="28">
        <f t="shared" ca="1" si="10"/>
        <v>25269.53</v>
      </c>
      <c r="BJ64" s="28">
        <f t="shared" ca="1" si="10"/>
        <v>50711.964999999997</v>
      </c>
      <c r="BK64" s="28">
        <f t="shared" ca="1" si="10"/>
        <v>14375.6675</v>
      </c>
      <c r="BL64" s="28">
        <f t="shared" ca="1" si="10"/>
        <v>36148.972500000003</v>
      </c>
      <c r="BM64" s="28">
        <f t="shared" ca="1" si="10"/>
        <v>33763.355000000003</v>
      </c>
      <c r="BN64" s="28">
        <f t="shared" ca="1" si="10"/>
        <v>8530.4025000000001</v>
      </c>
      <c r="BO64" s="28">
        <f t="shared" ca="1" si="10"/>
        <v>47421.552499999998</v>
      </c>
      <c r="BP64" s="28">
        <f t="shared" ca="1" si="10"/>
        <v>15833.0275</v>
      </c>
      <c r="BQ64" s="28">
        <f t="shared" ca="1" si="10"/>
        <v>8885.2749999999996</v>
      </c>
      <c r="BR64" s="28">
        <f t="shared" ca="1" si="10"/>
        <v>21112.9</v>
      </c>
      <c r="BS64" s="28">
        <f t="shared" ca="1" si="10"/>
        <v>3144.25</v>
      </c>
      <c r="BT64" s="28">
        <f t="shared" ca="1" si="10"/>
        <v>2529.67</v>
      </c>
      <c r="BU64" s="28">
        <f t="shared" ca="1" si="10"/>
        <v>27747.177500000002</v>
      </c>
      <c r="BV64" s="28">
        <f t="shared" ca="1" si="10"/>
        <v>2127.8624999999997</v>
      </c>
      <c r="BW64" s="28">
        <f t="shared" ca="1" si="10"/>
        <v>5549.4450000000006</v>
      </c>
      <c r="BX64" s="28">
        <f t="shared" ca="1" si="10"/>
        <v>16209.9375</v>
      </c>
      <c r="BY64" s="29"/>
      <c r="BZ64" s="29"/>
      <c r="CA64" s="29"/>
      <c r="CB64" s="29"/>
      <c r="CC64" s="28">
        <f t="shared" ca="1" si="11"/>
        <v>12070.317499999999</v>
      </c>
      <c r="CD64" s="28">
        <f t="shared" ca="1" si="11"/>
        <v>6172.4624999999996</v>
      </c>
      <c r="CE64" s="28">
        <f t="shared" ca="1" si="11"/>
        <v>1988.2450000000001</v>
      </c>
      <c r="CF64" s="28">
        <f t="shared" ca="1" si="11"/>
        <v>1205.2725</v>
      </c>
      <c r="CG64" s="28">
        <f t="shared" ca="1" si="11"/>
        <v>4283.5725000000002</v>
      </c>
    </row>
    <row r="65" spans="1:85" x14ac:dyDescent="0.3">
      <c r="A65" s="25">
        <v>2010</v>
      </c>
      <c r="B65" s="28">
        <f t="shared" ca="1" si="2"/>
        <v>1327743.2549999999</v>
      </c>
      <c r="C65" s="29"/>
      <c r="D65" s="28">
        <f t="shared" ca="1" si="8"/>
        <v>34976.78</v>
      </c>
      <c r="E65" s="28">
        <f t="shared" ca="1" si="8"/>
        <v>111534.94</v>
      </c>
      <c r="F65" s="28">
        <f t="shared" ca="1" si="8"/>
        <v>202654.35750000001</v>
      </c>
      <c r="G65" s="28">
        <f t="shared" ca="1" si="8"/>
        <v>88856.584999999992</v>
      </c>
      <c r="H65" s="28">
        <f t="shared" ca="1" si="8"/>
        <v>111970.105</v>
      </c>
      <c r="I65" s="28">
        <f t="shared" ca="1" si="8"/>
        <v>49490.332499999997</v>
      </c>
      <c r="J65" s="28">
        <f t="shared" ca="1" si="8"/>
        <v>143982.5675</v>
      </c>
      <c r="K65" s="28">
        <f t="shared" ca="1" si="8"/>
        <v>178929.1875</v>
      </c>
      <c r="L65" s="28">
        <f t="shared" ca="1" si="8"/>
        <v>43040.514999999999</v>
      </c>
      <c r="M65" s="28">
        <f t="shared" ca="1" si="8"/>
        <v>98558.58</v>
      </c>
      <c r="N65" s="28">
        <f t="shared" ca="1" si="8"/>
        <v>76139.697500000009</v>
      </c>
      <c r="O65" s="28">
        <f t="shared" ca="1" si="8"/>
        <v>46488.915000000008</v>
      </c>
      <c r="P65" s="28">
        <f t="shared" ca="1" si="8"/>
        <v>53658.852500000001</v>
      </c>
      <c r="Q65" s="28">
        <f t="shared" ca="1" si="8"/>
        <v>49065.605000000003</v>
      </c>
      <c r="R65" s="29"/>
      <c r="S65" s="29"/>
      <c r="T65" s="29"/>
      <c r="U65" s="28">
        <f t="shared" ca="1" si="12"/>
        <v>18006.905000000002</v>
      </c>
      <c r="V65" s="28">
        <f t="shared" ca="1" si="12"/>
        <v>7371.3200000000006</v>
      </c>
      <c r="W65" s="26">
        <f t="shared" si="3"/>
        <v>240</v>
      </c>
      <c r="X65" s="28">
        <f t="shared" ca="1" si="14"/>
        <v>33587.224999999999</v>
      </c>
      <c r="Y65" s="28">
        <f t="shared" ca="1" si="14"/>
        <v>635.6825</v>
      </c>
      <c r="Z65" s="28">
        <f t="shared" ca="1" si="14"/>
        <v>753.86750000000006</v>
      </c>
      <c r="AA65" s="28">
        <f t="shared" ca="1" si="14"/>
        <v>111534.94</v>
      </c>
      <c r="AB65" s="28">
        <f t="shared" ca="1" si="14"/>
        <v>28484.702499999999</v>
      </c>
      <c r="AC65" s="28">
        <f t="shared" ca="1" si="14"/>
        <v>3302.6025000000004</v>
      </c>
      <c r="AD65" s="28">
        <f t="shared" ca="1" si="14"/>
        <v>2466.6449999999995</v>
      </c>
      <c r="AE65" s="28">
        <f t="shared" ca="1" si="14"/>
        <v>5265.2849999999999</v>
      </c>
      <c r="AF65" s="28">
        <f t="shared" ca="1" si="14"/>
        <v>6759.4675000000007</v>
      </c>
      <c r="AG65" s="28">
        <f t="shared" ca="1" si="14"/>
        <v>4351.5349999999999</v>
      </c>
      <c r="AH65" s="28">
        <f t="shared" ca="1" si="14"/>
        <v>23064.815000000002</v>
      </c>
      <c r="AI65" s="28">
        <f t="shared" ca="1" si="14"/>
        <v>11423.900000000001</v>
      </c>
      <c r="AJ65" s="28">
        <f t="shared" ca="1" si="14"/>
        <v>8850.3350000000009</v>
      </c>
      <c r="AK65" s="28">
        <f t="shared" ca="1" si="14"/>
        <v>7858.9575000000004</v>
      </c>
      <c r="AL65" s="28">
        <f t="shared" ca="1" si="14"/>
        <v>12258.9925</v>
      </c>
      <c r="AM65" s="28">
        <f t="shared" ca="1" si="14"/>
        <v>13083.717499999999</v>
      </c>
      <c r="AN65" s="28">
        <f t="shared" ca="1" si="14"/>
        <v>11747.175000000001</v>
      </c>
      <c r="AO65" s="28">
        <f t="shared" ca="1" si="14"/>
        <v>4182.0675000000001</v>
      </c>
      <c r="AP65" s="28">
        <f t="shared" ca="1" si="14"/>
        <v>10989.29</v>
      </c>
      <c r="AQ65" s="28">
        <f t="shared" ca="1" si="14"/>
        <v>26253.942500000001</v>
      </c>
      <c r="AR65" s="28">
        <f t="shared" ca="1" si="14"/>
        <v>12667.012500000001</v>
      </c>
      <c r="AS65" s="28">
        <f t="shared" ca="1" si="14"/>
        <v>4233.5074999999997</v>
      </c>
      <c r="AT65" s="28">
        <f t="shared" ca="1" si="14"/>
        <v>5410.4050000000007</v>
      </c>
      <c r="AU65" s="28">
        <f t="shared" ca="1" si="14"/>
        <v>88856.584999999992</v>
      </c>
      <c r="AV65" s="28">
        <f t="shared" ca="1" si="14"/>
        <v>57031.01</v>
      </c>
      <c r="AW65" s="28">
        <f t="shared" ca="1" si="14"/>
        <v>54939.097499999996</v>
      </c>
      <c r="AX65" s="28">
        <f t="shared" ca="1" si="14"/>
        <v>49490.332499999997</v>
      </c>
      <c r="AY65" s="28">
        <f t="shared" ca="1" si="14"/>
        <v>12382.557499999999</v>
      </c>
      <c r="AZ65" s="28">
        <f t="shared" ca="1" si="14"/>
        <v>36412.752500000002</v>
      </c>
      <c r="BA65" s="28">
        <f t="shared" ca="1" si="14"/>
        <v>95187.25499999999</v>
      </c>
      <c r="BB65" s="28">
        <f t="shared" ca="1" si="14"/>
        <v>58026.94</v>
      </c>
      <c r="BC65" s="28">
        <f t="shared" ca="1" si="14"/>
        <v>7168.0225</v>
      </c>
      <c r="BD65" s="28">
        <f t="shared" ca="1" si="14"/>
        <v>48374.6175</v>
      </c>
      <c r="BE65" s="28">
        <f t="shared" ca="1" si="14"/>
        <v>61337.397499999999</v>
      </c>
      <c r="BF65" s="29"/>
      <c r="BG65" s="28">
        <f t="shared" ca="1" si="10"/>
        <v>43040.514999999999</v>
      </c>
      <c r="BH65" s="28">
        <f t="shared" ca="1" si="10"/>
        <v>9221.3924999999999</v>
      </c>
      <c r="BI65" s="28">
        <f t="shared" ca="1" si="10"/>
        <v>24958.755000000005</v>
      </c>
      <c r="BJ65" s="28">
        <f t="shared" ca="1" si="10"/>
        <v>49785.737500000003</v>
      </c>
      <c r="BK65" s="28">
        <f t="shared" ca="1" si="10"/>
        <v>14592.6975</v>
      </c>
      <c r="BL65" s="28">
        <f t="shared" ca="1" si="10"/>
        <v>35414.270000000004</v>
      </c>
      <c r="BM65" s="28">
        <f t="shared" ca="1" si="10"/>
        <v>32029.3475</v>
      </c>
      <c r="BN65" s="28">
        <f t="shared" ca="1" si="10"/>
        <v>8696.0825000000004</v>
      </c>
      <c r="BO65" s="28">
        <f t="shared" ca="1" si="10"/>
        <v>46488.915000000008</v>
      </c>
      <c r="BP65" s="28">
        <f t="shared" ca="1" si="10"/>
        <v>15814.465</v>
      </c>
      <c r="BQ65" s="28">
        <f t="shared" ca="1" si="10"/>
        <v>9090.7100000000009</v>
      </c>
      <c r="BR65" s="28">
        <f t="shared" ca="1" si="10"/>
        <v>23036.357499999998</v>
      </c>
      <c r="BS65" s="28">
        <f t="shared" ca="1" si="10"/>
        <v>3117.73</v>
      </c>
      <c r="BT65" s="28">
        <f t="shared" ca="1" si="10"/>
        <v>2599.5924999999997</v>
      </c>
      <c r="BU65" s="28">
        <f t="shared" ca="1" si="10"/>
        <v>25724.207500000004</v>
      </c>
      <c r="BV65" s="28">
        <f t="shared" ca="1" si="10"/>
        <v>2045.8475000000001</v>
      </c>
      <c r="BW65" s="28">
        <f t="shared" ca="1" si="10"/>
        <v>5251.9174999999996</v>
      </c>
      <c r="BX65" s="28">
        <f t="shared" ca="1" si="10"/>
        <v>16043.627499999999</v>
      </c>
      <c r="BY65" s="29"/>
      <c r="BZ65" s="29"/>
      <c r="CA65" s="29"/>
      <c r="CB65" s="29"/>
      <c r="CC65" s="28">
        <f t="shared" ca="1" si="11"/>
        <v>11656.592500000001</v>
      </c>
      <c r="CD65" s="28">
        <f t="shared" ca="1" si="11"/>
        <v>6350.3150000000005</v>
      </c>
      <c r="CE65" s="28">
        <f t="shared" ca="1" si="11"/>
        <v>1938.6849999999999</v>
      </c>
      <c r="CF65" s="28">
        <f t="shared" ca="1" si="11"/>
        <v>1215.355</v>
      </c>
      <c r="CG65" s="28">
        <f t="shared" ca="1" si="11"/>
        <v>4217.2800000000007</v>
      </c>
    </row>
    <row r="66" spans="1:85" x14ac:dyDescent="0.3">
      <c r="A66" s="25">
        <v>2011</v>
      </c>
      <c r="B66" s="28">
        <f t="shared" ca="1" si="2"/>
        <v>1322571.2674999998</v>
      </c>
      <c r="C66" s="29"/>
      <c r="D66" s="28">
        <f t="shared" ca="1" si="8"/>
        <v>35788.922500000001</v>
      </c>
      <c r="E66" s="28">
        <f t="shared" ca="1" si="8"/>
        <v>108968.7975</v>
      </c>
      <c r="F66" s="28">
        <f t="shared" ca="1" si="8"/>
        <v>196847.52000000002</v>
      </c>
      <c r="G66" s="28">
        <f t="shared" ca="1" si="8"/>
        <v>91341.857499999998</v>
      </c>
      <c r="H66" s="28">
        <f t="shared" ca="1" si="8"/>
        <v>112432.91</v>
      </c>
      <c r="I66" s="28">
        <f t="shared" ca="1" si="8"/>
        <v>49770.080000000002</v>
      </c>
      <c r="J66" s="28">
        <f t="shared" ca="1" si="8"/>
        <v>144395.83499999999</v>
      </c>
      <c r="K66" s="28">
        <f t="shared" ca="1" si="8"/>
        <v>179095.07500000001</v>
      </c>
      <c r="L66" s="28">
        <f t="shared" ca="1" si="8"/>
        <v>42274.737499999996</v>
      </c>
      <c r="M66" s="28">
        <f t="shared" ca="1" si="8"/>
        <v>97463.41</v>
      </c>
      <c r="N66" s="28">
        <f t="shared" ca="1" si="8"/>
        <v>75909.732499999998</v>
      </c>
      <c r="O66" s="28">
        <f t="shared" ca="1" si="8"/>
        <v>45118.254999999997</v>
      </c>
      <c r="P66" s="28">
        <f t="shared" ca="1" si="8"/>
        <v>57753.125</v>
      </c>
      <c r="Q66" s="28">
        <f t="shared" ca="1" si="8"/>
        <v>47057.995000000003</v>
      </c>
      <c r="R66" s="29"/>
      <c r="S66" s="29"/>
      <c r="T66" s="29"/>
      <c r="U66" s="28">
        <f t="shared" ca="1" si="12"/>
        <v>17849.764999999999</v>
      </c>
      <c r="V66" s="28">
        <f t="shared" ca="1" si="12"/>
        <v>7121.7775000000001</v>
      </c>
      <c r="W66" s="26">
        <f t="shared" si="3"/>
        <v>244</v>
      </c>
      <c r="X66" s="28">
        <f t="shared" ca="1" si="14"/>
        <v>34308.897499999999</v>
      </c>
      <c r="Y66" s="28">
        <f t="shared" ca="1" si="14"/>
        <v>672.41250000000002</v>
      </c>
      <c r="Z66" s="28">
        <f t="shared" ca="1" si="14"/>
        <v>807.61249999999995</v>
      </c>
      <c r="AA66" s="28">
        <f t="shared" ca="1" si="14"/>
        <v>108968.7975</v>
      </c>
      <c r="AB66" s="28">
        <f t="shared" ca="1" si="14"/>
        <v>28409.75</v>
      </c>
      <c r="AC66" s="28">
        <f t="shared" ca="1" si="14"/>
        <v>3025.9300000000003</v>
      </c>
      <c r="AD66" s="28">
        <f t="shared" ca="1" si="14"/>
        <v>2366.6950000000002</v>
      </c>
      <c r="AE66" s="28">
        <f t="shared" ca="1" si="14"/>
        <v>5160.2124999999996</v>
      </c>
      <c r="AF66" s="28">
        <f t="shared" ca="1" si="14"/>
        <v>6547.085</v>
      </c>
      <c r="AG66" s="28">
        <f t="shared" ca="1" si="14"/>
        <v>4167.3325000000004</v>
      </c>
      <c r="AH66" s="28">
        <f t="shared" ca="1" si="14"/>
        <v>21956.452499999999</v>
      </c>
      <c r="AI66" s="28">
        <f t="shared" ca="1" si="14"/>
        <v>11001.14</v>
      </c>
      <c r="AJ66" s="28">
        <f t="shared" ca="1" si="14"/>
        <v>8495.2024999999994</v>
      </c>
      <c r="AK66" s="28">
        <f t="shared" ca="1" si="14"/>
        <v>7585.28</v>
      </c>
      <c r="AL66" s="28">
        <f t="shared" ca="1" si="14"/>
        <v>11691.225</v>
      </c>
      <c r="AM66" s="28">
        <f t="shared" ca="1" si="14"/>
        <v>12770.152499999998</v>
      </c>
      <c r="AN66" s="28">
        <f t="shared" ca="1" si="14"/>
        <v>11501.2575</v>
      </c>
      <c r="AO66" s="28">
        <f t="shared" ca="1" si="14"/>
        <v>4031.9949999999999</v>
      </c>
      <c r="AP66" s="28">
        <f t="shared" ca="1" si="14"/>
        <v>10700.682499999999</v>
      </c>
      <c r="AQ66" s="28">
        <f t="shared" ca="1" si="14"/>
        <v>25372.17</v>
      </c>
      <c r="AR66" s="28">
        <f t="shared" ca="1" si="14"/>
        <v>12581.064999999999</v>
      </c>
      <c r="AS66" s="28">
        <f t="shared" ca="1" si="14"/>
        <v>4152.9400000000005</v>
      </c>
      <c r="AT66" s="28">
        <f t="shared" ca="1" si="14"/>
        <v>5330.9475000000002</v>
      </c>
      <c r="AU66" s="28">
        <f t="shared" ca="1" si="14"/>
        <v>91341.857499999998</v>
      </c>
      <c r="AV66" s="28">
        <f t="shared" ca="1" si="14"/>
        <v>57950.409999999996</v>
      </c>
      <c r="AW66" s="28">
        <f t="shared" ca="1" si="14"/>
        <v>54482.502500000002</v>
      </c>
      <c r="AX66" s="28">
        <f t="shared" ca="1" si="14"/>
        <v>49770.080000000002</v>
      </c>
      <c r="AY66" s="28">
        <f t="shared" ca="1" si="14"/>
        <v>12290.545</v>
      </c>
      <c r="AZ66" s="28">
        <f t="shared" ca="1" si="14"/>
        <v>35915.234999999993</v>
      </c>
      <c r="BA66" s="28">
        <f t="shared" ca="1" si="14"/>
        <v>96190.054999999993</v>
      </c>
      <c r="BB66" s="28">
        <f t="shared" ca="1" si="14"/>
        <v>57067.434999999998</v>
      </c>
      <c r="BC66" s="28">
        <f t="shared" ca="1" si="14"/>
        <v>8192.2099999999991</v>
      </c>
      <c r="BD66" s="28">
        <f t="shared" ca="1" si="14"/>
        <v>49609.815000000002</v>
      </c>
      <c r="BE66" s="28">
        <f t="shared" ca="1" si="14"/>
        <v>60379.214999999997</v>
      </c>
      <c r="BF66" s="29"/>
      <c r="BG66" s="28">
        <f t="shared" ca="1" si="10"/>
        <v>42274.737499999996</v>
      </c>
      <c r="BH66" s="28">
        <f t="shared" ca="1" si="10"/>
        <v>8990.43</v>
      </c>
      <c r="BI66" s="28">
        <f t="shared" ca="1" si="10"/>
        <v>24785.245000000003</v>
      </c>
      <c r="BJ66" s="28">
        <f t="shared" ref="BG66:BX73" ca="1" si="15">AVERAGE(OFFSET(BJ$76,$W66,0,4,1))</f>
        <v>49512.757500000007</v>
      </c>
      <c r="BK66" s="28">
        <f t="shared" ca="1" si="15"/>
        <v>14174.975</v>
      </c>
      <c r="BL66" s="28">
        <f t="shared" ca="1" si="15"/>
        <v>36643.542499999996</v>
      </c>
      <c r="BM66" s="28">
        <f t="shared" ca="1" si="15"/>
        <v>30368.160000000003</v>
      </c>
      <c r="BN66" s="28">
        <f t="shared" ca="1" si="15"/>
        <v>8898.0324999999993</v>
      </c>
      <c r="BO66" s="28">
        <f t="shared" ca="1" si="15"/>
        <v>45118.254999999997</v>
      </c>
      <c r="BP66" s="28">
        <f t="shared" ca="1" si="15"/>
        <v>17230.037500000002</v>
      </c>
      <c r="BQ66" s="28">
        <f t="shared" ca="1" si="15"/>
        <v>8952.875</v>
      </c>
      <c r="BR66" s="28">
        <f t="shared" ca="1" si="15"/>
        <v>25839.68</v>
      </c>
      <c r="BS66" s="28">
        <f t="shared" ca="1" si="15"/>
        <v>3075.1175000000003</v>
      </c>
      <c r="BT66" s="28">
        <f t="shared" ca="1" si="15"/>
        <v>2655.415</v>
      </c>
      <c r="BU66" s="28">
        <f t="shared" ca="1" si="15"/>
        <v>24183.2925</v>
      </c>
      <c r="BV66" s="28">
        <f t="shared" ca="1" si="15"/>
        <v>2023.9075</v>
      </c>
      <c r="BW66" s="28">
        <f t="shared" ca="1" si="15"/>
        <v>4970.6925000000001</v>
      </c>
      <c r="BX66" s="28">
        <f t="shared" ca="1" si="15"/>
        <v>15880.102500000001</v>
      </c>
      <c r="BY66" s="29"/>
      <c r="BZ66" s="29"/>
      <c r="CA66" s="29"/>
      <c r="CB66" s="29"/>
      <c r="CC66" s="28">
        <f t="shared" ca="1" si="11"/>
        <v>11353.1875</v>
      </c>
      <c r="CD66" s="28">
        <f t="shared" ca="1" si="11"/>
        <v>6496.5774999999994</v>
      </c>
      <c r="CE66" s="28">
        <f t="shared" ca="1" si="11"/>
        <v>1899.9125000000001</v>
      </c>
      <c r="CF66" s="28">
        <f t="shared" ca="1" si="11"/>
        <v>1133.2450000000001</v>
      </c>
      <c r="CG66" s="28">
        <f t="shared" ca="1" si="11"/>
        <v>4088.6200000000003</v>
      </c>
    </row>
    <row r="67" spans="1:85" x14ac:dyDescent="0.3">
      <c r="A67" s="25">
        <v>2012</v>
      </c>
      <c r="B67" s="28">
        <f t="shared" ca="1" si="2"/>
        <v>1323467.7450000001</v>
      </c>
      <c r="C67" s="29"/>
      <c r="D67" s="28">
        <f t="shared" ref="D67:Q69" ca="1" si="16">AVERAGE(OFFSET(D$76,$W67,0,4,1))</f>
        <v>36591.672500000001</v>
      </c>
      <c r="E67" s="28">
        <f t="shared" ca="1" si="16"/>
        <v>109189.7025</v>
      </c>
      <c r="F67" s="28">
        <f t="shared" ca="1" si="16"/>
        <v>193256.35750000001</v>
      </c>
      <c r="G67" s="28">
        <f t="shared" ca="1" si="16"/>
        <v>94314.73</v>
      </c>
      <c r="H67" s="28">
        <f t="shared" ca="1" si="16"/>
        <v>112859.465</v>
      </c>
      <c r="I67" s="28">
        <f t="shared" ca="1" si="16"/>
        <v>50836.287500000006</v>
      </c>
      <c r="J67" s="28">
        <f t="shared" ca="1" si="16"/>
        <v>145070.1275</v>
      </c>
      <c r="K67" s="28">
        <f t="shared" ca="1" si="16"/>
        <v>176307.35750000001</v>
      </c>
      <c r="L67" s="28">
        <f t="shared" ca="1" si="16"/>
        <v>41861.755000000005</v>
      </c>
      <c r="M67" s="28">
        <f t="shared" ca="1" si="16"/>
        <v>97372.87</v>
      </c>
      <c r="N67" s="28">
        <f t="shared" ca="1" si="16"/>
        <v>76800.307499999995</v>
      </c>
      <c r="O67" s="28">
        <f t="shared" ca="1" si="16"/>
        <v>44240.744999999995</v>
      </c>
      <c r="P67" s="28">
        <f t="shared" ca="1" si="16"/>
        <v>60831.367500000008</v>
      </c>
      <c r="Q67" s="28">
        <f t="shared" ca="1" si="16"/>
        <v>45647.197500000002</v>
      </c>
      <c r="R67" s="29"/>
      <c r="S67" s="29"/>
      <c r="T67" s="29"/>
      <c r="U67" s="28">
        <f t="shared" ca="1" si="12"/>
        <v>17755.605</v>
      </c>
      <c r="V67" s="28">
        <f t="shared" ca="1" si="12"/>
        <v>6882.6649999999991</v>
      </c>
      <c r="W67" s="26">
        <f t="shared" si="3"/>
        <v>248</v>
      </c>
      <c r="X67" s="28">
        <f t="shared" ca="1" si="14"/>
        <v>35002.729999999996</v>
      </c>
      <c r="Y67" s="28">
        <f t="shared" ca="1" si="14"/>
        <v>687.74249999999995</v>
      </c>
      <c r="Z67" s="28">
        <f t="shared" ca="1" si="14"/>
        <v>901.19749999999999</v>
      </c>
      <c r="AA67" s="28">
        <f t="shared" ca="1" si="14"/>
        <v>109189.7025</v>
      </c>
      <c r="AB67" s="28">
        <f t="shared" ca="1" si="14"/>
        <v>28320.2775</v>
      </c>
      <c r="AC67" s="28">
        <f t="shared" ca="1" si="14"/>
        <v>2814.15</v>
      </c>
      <c r="AD67" s="28">
        <f t="shared" ca="1" si="14"/>
        <v>2269.12</v>
      </c>
      <c r="AE67" s="28">
        <f t="shared" ca="1" si="14"/>
        <v>5084.9349999999995</v>
      </c>
      <c r="AF67" s="28">
        <f t="shared" ca="1" si="14"/>
        <v>6357.625</v>
      </c>
      <c r="AG67" s="28">
        <f t="shared" ca="1" si="14"/>
        <v>4066.9724999999999</v>
      </c>
      <c r="AH67" s="28">
        <f t="shared" ca="1" si="14"/>
        <v>21098.387499999997</v>
      </c>
      <c r="AI67" s="28">
        <f t="shared" ca="1" si="14"/>
        <v>10692.465</v>
      </c>
      <c r="AJ67" s="28">
        <f t="shared" ca="1" si="14"/>
        <v>8197.6225000000013</v>
      </c>
      <c r="AK67" s="28">
        <f t="shared" ca="1" si="14"/>
        <v>7400.9475000000002</v>
      </c>
      <c r="AL67" s="28">
        <f t="shared" ca="1" si="14"/>
        <v>11244.987499999999</v>
      </c>
      <c r="AM67" s="28">
        <f t="shared" ca="1" si="14"/>
        <v>12863.612499999999</v>
      </c>
      <c r="AN67" s="28">
        <f t="shared" ca="1" si="14"/>
        <v>11192.342500000001</v>
      </c>
      <c r="AO67" s="28">
        <f t="shared" ca="1" si="14"/>
        <v>3862.0099999999998</v>
      </c>
      <c r="AP67" s="28">
        <f t="shared" ca="1" si="14"/>
        <v>10597.977499999999</v>
      </c>
      <c r="AQ67" s="28">
        <f t="shared" ca="1" si="14"/>
        <v>25068.334999999999</v>
      </c>
      <c r="AR67" s="28">
        <f t="shared" ca="1" si="14"/>
        <v>12737.1425</v>
      </c>
      <c r="AS67" s="28">
        <f t="shared" ca="1" si="14"/>
        <v>4112.2049999999999</v>
      </c>
      <c r="AT67" s="28">
        <f t="shared" ca="1" si="14"/>
        <v>5275.2375000000002</v>
      </c>
      <c r="AU67" s="28">
        <f t="shared" ca="1" si="14"/>
        <v>94314.73</v>
      </c>
      <c r="AV67" s="28">
        <f t="shared" ca="1" si="14"/>
        <v>58707.377500000002</v>
      </c>
      <c r="AW67" s="28">
        <f t="shared" ca="1" si="14"/>
        <v>54152.09</v>
      </c>
      <c r="AX67" s="28">
        <f t="shared" ca="1" si="14"/>
        <v>50836.287500000006</v>
      </c>
      <c r="AY67" s="28">
        <f t="shared" ca="1" si="14"/>
        <v>12215.707499999999</v>
      </c>
      <c r="AZ67" s="28">
        <f t="shared" ca="1" si="14"/>
        <v>35880.51</v>
      </c>
      <c r="BA67" s="28">
        <f t="shared" ca="1" si="14"/>
        <v>96973.905000000013</v>
      </c>
      <c r="BB67" s="28">
        <f t="shared" ca="1" si="14"/>
        <v>55799.837499999994</v>
      </c>
      <c r="BC67" s="28">
        <f t="shared" ca="1" si="14"/>
        <v>9039.6875</v>
      </c>
      <c r="BD67" s="28">
        <f t="shared" ca="1" si="14"/>
        <v>48297.86</v>
      </c>
      <c r="BE67" s="28">
        <f t="shared" ca="1" si="14"/>
        <v>59493.142499999994</v>
      </c>
      <c r="BF67" s="29"/>
      <c r="BG67" s="28">
        <f t="shared" ca="1" si="15"/>
        <v>41861.755000000005</v>
      </c>
      <c r="BH67" s="28">
        <f t="shared" ca="1" si="15"/>
        <v>8792.817500000001</v>
      </c>
      <c r="BI67" s="28">
        <f t="shared" ca="1" si="15"/>
        <v>24500.537500000002</v>
      </c>
      <c r="BJ67" s="28">
        <f t="shared" ca="1" si="15"/>
        <v>49848.777500000004</v>
      </c>
      <c r="BK67" s="28">
        <f t="shared" ca="1" si="15"/>
        <v>14230.735000000001</v>
      </c>
      <c r="BL67" s="28">
        <f t="shared" ca="1" si="15"/>
        <v>38834.262500000004</v>
      </c>
      <c r="BM67" s="28">
        <f t="shared" ca="1" si="15"/>
        <v>28975.454999999998</v>
      </c>
      <c r="BN67" s="28">
        <f t="shared" ca="1" si="15"/>
        <v>8990.5850000000009</v>
      </c>
      <c r="BO67" s="28">
        <f t="shared" ca="1" si="15"/>
        <v>44240.744999999995</v>
      </c>
      <c r="BP67" s="28">
        <f t="shared" ca="1" si="15"/>
        <v>18536.807499999999</v>
      </c>
      <c r="BQ67" s="28">
        <f t="shared" ca="1" si="15"/>
        <v>9250.4149999999991</v>
      </c>
      <c r="BR67" s="28">
        <f t="shared" ca="1" si="15"/>
        <v>27319.920000000002</v>
      </c>
      <c r="BS67" s="28">
        <f t="shared" ca="1" si="15"/>
        <v>2996.75</v>
      </c>
      <c r="BT67" s="28">
        <f t="shared" ca="1" si="15"/>
        <v>2727.4749999999999</v>
      </c>
      <c r="BU67" s="28">
        <f t="shared" ca="1" si="15"/>
        <v>23105.922500000001</v>
      </c>
      <c r="BV67" s="28">
        <f t="shared" ca="1" si="15"/>
        <v>1977.8924999999999</v>
      </c>
      <c r="BW67" s="28">
        <f t="shared" ca="1" si="15"/>
        <v>4786.5974999999999</v>
      </c>
      <c r="BX67" s="28">
        <f t="shared" ca="1" si="15"/>
        <v>15776.79</v>
      </c>
      <c r="BY67" s="29"/>
      <c r="BZ67" s="29"/>
      <c r="CA67" s="29"/>
      <c r="CB67" s="29"/>
      <c r="CC67" s="28">
        <f t="shared" ca="1" si="11"/>
        <v>11080.5425</v>
      </c>
      <c r="CD67" s="28">
        <f t="shared" ca="1" si="11"/>
        <v>6675.06</v>
      </c>
      <c r="CE67" s="28">
        <f t="shared" ca="1" si="11"/>
        <v>1873.1175000000001</v>
      </c>
      <c r="CF67" s="28">
        <f t="shared" ca="1" si="11"/>
        <v>1039.5899999999999</v>
      </c>
      <c r="CG67" s="28">
        <f t="shared" ca="1" si="11"/>
        <v>3969.96</v>
      </c>
    </row>
    <row r="68" spans="1:85" x14ac:dyDescent="0.3">
      <c r="A68" s="25">
        <v>2013</v>
      </c>
      <c r="B68" s="28">
        <f t="shared" ca="1" si="2"/>
        <v>1327998.0125000002</v>
      </c>
      <c r="C68" s="29"/>
      <c r="D68" s="28">
        <f t="shared" ca="1" si="16"/>
        <v>37247.915000000001</v>
      </c>
      <c r="E68" s="28">
        <f t="shared" ca="1" si="16"/>
        <v>111209.0825</v>
      </c>
      <c r="F68" s="28">
        <f t="shared" ca="1" si="16"/>
        <v>190724.9375</v>
      </c>
      <c r="G68" s="28">
        <f t="shared" ca="1" si="16"/>
        <v>98212.6875</v>
      </c>
      <c r="H68" s="28">
        <f t="shared" ca="1" si="16"/>
        <v>113504.6725</v>
      </c>
      <c r="I68" s="28">
        <f t="shared" ca="1" si="16"/>
        <v>52072.80999999999</v>
      </c>
      <c r="J68" s="28">
        <f t="shared" ca="1" si="16"/>
        <v>145887.02499999999</v>
      </c>
      <c r="K68" s="28">
        <f t="shared" ca="1" si="16"/>
        <v>173822.46500000003</v>
      </c>
      <c r="L68" s="28">
        <f t="shared" ca="1" si="16"/>
        <v>41338.82</v>
      </c>
      <c r="M68" s="28">
        <f t="shared" ca="1" si="16"/>
        <v>98029.132500000007</v>
      </c>
      <c r="N68" s="28">
        <f t="shared" ca="1" si="16"/>
        <v>77447.127500000002</v>
      </c>
      <c r="O68" s="28">
        <f t="shared" ca="1" si="16"/>
        <v>43334.892500000002</v>
      </c>
      <c r="P68" s="28">
        <f t="shared" ca="1" si="16"/>
        <v>61507.8675</v>
      </c>
      <c r="Q68" s="28">
        <f t="shared" ca="1" si="16"/>
        <v>44675.175000000003</v>
      </c>
      <c r="R68" s="29"/>
      <c r="S68" s="29"/>
      <c r="T68" s="29"/>
      <c r="U68" s="28">
        <f t="shared" ca="1" si="12"/>
        <v>17832.512499999997</v>
      </c>
      <c r="V68" s="28">
        <f t="shared" ca="1" si="12"/>
        <v>7117.0174999999999</v>
      </c>
      <c r="W68" s="26">
        <f t="shared" si="3"/>
        <v>252</v>
      </c>
      <c r="X68" s="28">
        <f t="shared" ca="1" si="14"/>
        <v>35606.267500000002</v>
      </c>
      <c r="Y68" s="28">
        <f t="shared" ca="1" si="14"/>
        <v>674.52249999999992</v>
      </c>
      <c r="Z68" s="28">
        <f t="shared" ca="1" si="14"/>
        <v>967.13</v>
      </c>
      <c r="AA68" s="28">
        <f t="shared" ca="1" si="14"/>
        <v>111209.0825</v>
      </c>
      <c r="AB68" s="28">
        <f t="shared" ca="1" si="14"/>
        <v>28335.785</v>
      </c>
      <c r="AC68" s="28">
        <f t="shared" ca="1" si="14"/>
        <v>2685.2525000000001</v>
      </c>
      <c r="AD68" s="28">
        <f t="shared" ca="1" si="14"/>
        <v>2189.7174999999997</v>
      </c>
      <c r="AE68" s="28">
        <f t="shared" ca="1" si="14"/>
        <v>4988.5149999999994</v>
      </c>
      <c r="AF68" s="28">
        <f t="shared" ca="1" si="14"/>
        <v>6220.6750000000002</v>
      </c>
      <c r="AG68" s="28">
        <f t="shared" ca="1" si="14"/>
        <v>4049.4324999999999</v>
      </c>
      <c r="AH68" s="28">
        <f t="shared" ca="1" si="14"/>
        <v>20412.515000000003</v>
      </c>
      <c r="AI68" s="28">
        <f t="shared" ca="1" si="14"/>
        <v>10516.92</v>
      </c>
      <c r="AJ68" s="28">
        <f t="shared" ca="1" si="14"/>
        <v>7923.7900000000009</v>
      </c>
      <c r="AK68" s="28">
        <f t="shared" ca="1" si="14"/>
        <v>7208.9724999999999</v>
      </c>
      <c r="AL68" s="28">
        <f t="shared" ca="1" si="14"/>
        <v>10683.287499999999</v>
      </c>
      <c r="AM68" s="28">
        <f t="shared" ca="1" si="14"/>
        <v>13031.76</v>
      </c>
      <c r="AN68" s="28">
        <f t="shared" ca="1" si="14"/>
        <v>10874.525</v>
      </c>
      <c r="AO68" s="28">
        <f t="shared" ca="1" si="14"/>
        <v>3727.125</v>
      </c>
      <c r="AP68" s="28">
        <f t="shared" ca="1" si="14"/>
        <v>10526.36</v>
      </c>
      <c r="AQ68" s="28">
        <f t="shared" ca="1" si="14"/>
        <v>25397.9025</v>
      </c>
      <c r="AR68" s="28">
        <f t="shared" ca="1" si="14"/>
        <v>12910.369999999999</v>
      </c>
      <c r="AS68" s="28">
        <f t="shared" ca="1" si="14"/>
        <v>4043.8424999999997</v>
      </c>
      <c r="AT68" s="28">
        <f t="shared" ca="1" si="14"/>
        <v>4998.1850000000004</v>
      </c>
      <c r="AU68" s="28">
        <f t="shared" ca="1" si="14"/>
        <v>98212.6875</v>
      </c>
      <c r="AV68" s="28">
        <f t="shared" ca="1" si="14"/>
        <v>59450.154999999999</v>
      </c>
      <c r="AW68" s="28">
        <f t="shared" ca="1" si="14"/>
        <v>54054.520000000004</v>
      </c>
      <c r="AX68" s="28">
        <f t="shared" ca="1" si="14"/>
        <v>52072.80999999999</v>
      </c>
      <c r="AY68" s="28">
        <f t="shared" ca="1" si="14"/>
        <v>12074.142500000002</v>
      </c>
      <c r="AZ68" s="28">
        <f t="shared" ca="1" si="14"/>
        <v>35777.410000000003</v>
      </c>
      <c r="BA68" s="28">
        <f t="shared" ca="1" si="14"/>
        <v>98035.477500000008</v>
      </c>
      <c r="BB68" s="28">
        <f t="shared" ca="1" si="14"/>
        <v>54545.724999999991</v>
      </c>
      <c r="BC68" s="28">
        <f t="shared" ca="1" si="14"/>
        <v>9550.31</v>
      </c>
      <c r="BD68" s="28">
        <f t="shared" ca="1" si="14"/>
        <v>47225.55</v>
      </c>
      <c r="BE68" s="28">
        <f t="shared" ca="1" si="14"/>
        <v>58995.994999999995</v>
      </c>
      <c r="BF68" s="29"/>
      <c r="BG68" s="28">
        <f t="shared" ca="1" si="15"/>
        <v>41338.82</v>
      </c>
      <c r="BH68" s="28">
        <f t="shared" ca="1" si="15"/>
        <v>8631.692500000001</v>
      </c>
      <c r="BI68" s="28">
        <f t="shared" ca="1" si="15"/>
        <v>24346.462499999998</v>
      </c>
      <c r="BJ68" s="28">
        <f t="shared" ca="1" si="15"/>
        <v>50411.577499999999</v>
      </c>
      <c r="BK68" s="28">
        <f t="shared" ca="1" si="15"/>
        <v>14639.397499999999</v>
      </c>
      <c r="BL68" s="28">
        <f t="shared" ca="1" si="15"/>
        <v>40871.607499999998</v>
      </c>
      <c r="BM68" s="28">
        <f t="shared" ca="1" si="15"/>
        <v>27560.305</v>
      </c>
      <c r="BN68" s="28">
        <f t="shared" ca="1" si="15"/>
        <v>9015.2150000000001</v>
      </c>
      <c r="BO68" s="28">
        <f t="shared" ca="1" si="15"/>
        <v>43334.892500000002</v>
      </c>
      <c r="BP68" s="28">
        <f t="shared" ca="1" si="15"/>
        <v>19033.322500000002</v>
      </c>
      <c r="BQ68" s="28">
        <f t="shared" ca="1" si="15"/>
        <v>9819.6474999999991</v>
      </c>
      <c r="BR68" s="28">
        <f t="shared" ca="1" si="15"/>
        <v>26959.112500000003</v>
      </c>
      <c r="BS68" s="28">
        <f t="shared" ca="1" si="15"/>
        <v>2960.1800000000003</v>
      </c>
      <c r="BT68" s="28">
        <f t="shared" ca="1" si="15"/>
        <v>2735.6025</v>
      </c>
      <c r="BU68" s="28">
        <f t="shared" ca="1" si="15"/>
        <v>22213.167500000003</v>
      </c>
      <c r="BV68" s="28">
        <f t="shared" ca="1" si="15"/>
        <v>1991.31</v>
      </c>
      <c r="BW68" s="28">
        <f t="shared" ca="1" si="15"/>
        <v>4646.4050000000007</v>
      </c>
      <c r="BX68" s="28">
        <f t="shared" ca="1" si="15"/>
        <v>15824.2925</v>
      </c>
      <c r="BY68" s="29"/>
      <c r="BZ68" s="29"/>
      <c r="CA68" s="29"/>
      <c r="CB68" s="29"/>
      <c r="CC68" s="28">
        <f t="shared" ref="CC68:CG73" ca="1" si="17">AVERAGE(OFFSET(CC$76,$W68,0,4,1))</f>
        <v>10905.3825</v>
      </c>
      <c r="CD68" s="28">
        <f t="shared" ca="1" si="17"/>
        <v>6927.1275000000005</v>
      </c>
      <c r="CE68" s="28">
        <f t="shared" ca="1" si="17"/>
        <v>1863.6074999999998</v>
      </c>
      <c r="CF68" s="28">
        <f t="shared" ca="1" si="17"/>
        <v>1118.0374999999999</v>
      </c>
      <c r="CG68" s="28">
        <f t="shared" ca="1" si="17"/>
        <v>4135.37</v>
      </c>
    </row>
    <row r="69" spans="1:85" x14ac:dyDescent="0.3">
      <c r="A69" s="25">
        <v>2014</v>
      </c>
      <c r="B69" s="28">
        <f t="shared" ca="1" si="2"/>
        <v>1338396.5525000002</v>
      </c>
      <c r="C69" s="29"/>
      <c r="D69" s="28">
        <f t="shared" ca="1" si="16"/>
        <v>37799.1875</v>
      </c>
      <c r="E69" s="28">
        <f t="shared" ca="1" si="16"/>
        <v>113978.64749999999</v>
      </c>
      <c r="F69" s="28">
        <f t="shared" ca="1" si="16"/>
        <v>189205.465</v>
      </c>
      <c r="G69" s="28">
        <f t="shared" ca="1" si="16"/>
        <v>101677.03</v>
      </c>
      <c r="H69" s="28">
        <f t="shared" ca="1" si="16"/>
        <v>114122.2525</v>
      </c>
      <c r="I69" s="28">
        <f t="shared" ca="1" si="16"/>
        <v>52694.065000000002</v>
      </c>
      <c r="J69" s="28">
        <f t="shared" ca="1" si="16"/>
        <v>147650.61499999999</v>
      </c>
      <c r="K69" s="28">
        <f t="shared" ca="1" si="16"/>
        <v>174121.45749999999</v>
      </c>
      <c r="L69" s="28">
        <f t="shared" ca="1" si="16"/>
        <v>41728.01</v>
      </c>
      <c r="M69" s="28">
        <f t="shared" ca="1" si="16"/>
        <v>99118.072500000009</v>
      </c>
      <c r="N69" s="28">
        <f t="shared" ca="1" si="16"/>
        <v>77219.69</v>
      </c>
      <c r="O69" s="28">
        <f t="shared" ca="1" si="16"/>
        <v>42831.672500000001</v>
      </c>
      <c r="P69" s="28">
        <f t="shared" ca="1" si="16"/>
        <v>61741.912499999999</v>
      </c>
      <c r="Q69" s="28">
        <f t="shared" ca="1" si="16"/>
        <v>44857.305</v>
      </c>
      <c r="R69" s="29"/>
      <c r="S69" s="29"/>
      <c r="T69" s="29"/>
      <c r="U69" s="28">
        <f t="shared" ref="U69:AJ73" ca="1" si="18">AVERAGE(OFFSET(U$76,$W69,0,4,1))</f>
        <v>17964.154999999999</v>
      </c>
      <c r="V69" s="28">
        <f t="shared" ca="1" si="18"/>
        <v>7237.8050000000003</v>
      </c>
      <c r="W69" s="26">
        <f t="shared" si="3"/>
        <v>256</v>
      </c>
      <c r="X69" s="28">
        <f t="shared" ca="1" si="18"/>
        <v>36099.392500000002</v>
      </c>
      <c r="Y69" s="28">
        <f t="shared" ca="1" si="18"/>
        <v>675.31500000000005</v>
      </c>
      <c r="Z69" s="28">
        <f t="shared" ca="1" si="18"/>
        <v>1024.4875000000002</v>
      </c>
      <c r="AA69" s="28">
        <f t="shared" ca="1" si="18"/>
        <v>113978.64749999999</v>
      </c>
      <c r="AB69" s="28">
        <f t="shared" ca="1" si="18"/>
        <v>28414.482499999998</v>
      </c>
      <c r="AC69" s="28">
        <f t="shared" ca="1" si="18"/>
        <v>2590.2125000000001</v>
      </c>
      <c r="AD69" s="28">
        <f t="shared" ca="1" si="18"/>
        <v>2154.4649999999997</v>
      </c>
      <c r="AE69" s="28">
        <f t="shared" ca="1" si="18"/>
        <v>4919.9225000000006</v>
      </c>
      <c r="AF69" s="28">
        <f t="shared" ca="1" si="18"/>
        <v>6096.6549999999997</v>
      </c>
      <c r="AG69" s="28">
        <f t="shared" ca="1" si="18"/>
        <v>4050.1950000000002</v>
      </c>
      <c r="AH69" s="28">
        <f t="shared" ca="1" si="18"/>
        <v>19874.97</v>
      </c>
      <c r="AI69" s="28">
        <f t="shared" ca="1" si="18"/>
        <v>10378.6325</v>
      </c>
      <c r="AJ69" s="28">
        <f t="shared" ca="1" si="18"/>
        <v>7749.9049999999997</v>
      </c>
      <c r="AK69" s="28">
        <f t="shared" ref="X69:BE73" ca="1" si="19">AVERAGE(OFFSET(AK$76,$W69,0,4,1))</f>
        <v>7033.0974999999999</v>
      </c>
      <c r="AL69" s="28">
        <f t="shared" ca="1" si="19"/>
        <v>10141.950000000001</v>
      </c>
      <c r="AM69" s="28">
        <f t="shared" ca="1" si="19"/>
        <v>13066.692500000001</v>
      </c>
      <c r="AN69" s="28">
        <f t="shared" ca="1" si="19"/>
        <v>10687.7</v>
      </c>
      <c r="AO69" s="28">
        <f t="shared" ca="1" si="19"/>
        <v>3635.2</v>
      </c>
      <c r="AP69" s="28">
        <f t="shared" ca="1" si="19"/>
        <v>10425.9025</v>
      </c>
      <c r="AQ69" s="28">
        <f t="shared" ca="1" si="19"/>
        <v>26246.8475</v>
      </c>
      <c r="AR69" s="28">
        <f t="shared" ca="1" si="19"/>
        <v>12966.932500000001</v>
      </c>
      <c r="AS69" s="28">
        <f t="shared" ca="1" si="19"/>
        <v>4027.14</v>
      </c>
      <c r="AT69" s="28">
        <f t="shared" ca="1" si="19"/>
        <v>4744.57</v>
      </c>
      <c r="AU69" s="28">
        <f t="shared" ca="1" si="19"/>
        <v>101677.03</v>
      </c>
      <c r="AV69" s="28">
        <f t="shared" ca="1" si="19"/>
        <v>59967.855000000003</v>
      </c>
      <c r="AW69" s="28">
        <f t="shared" ca="1" si="19"/>
        <v>54154.397499999999</v>
      </c>
      <c r="AX69" s="28">
        <f t="shared" ca="1" si="19"/>
        <v>52694.065000000002</v>
      </c>
      <c r="AY69" s="28">
        <f t="shared" ca="1" si="19"/>
        <v>12218.740000000002</v>
      </c>
      <c r="AZ69" s="28">
        <f t="shared" ca="1" si="19"/>
        <v>36075.03</v>
      </c>
      <c r="BA69" s="28">
        <f t="shared" ca="1" si="19"/>
        <v>99356.847500000003</v>
      </c>
      <c r="BB69" s="28">
        <f t="shared" ca="1" si="19"/>
        <v>53924.275000000009</v>
      </c>
      <c r="BC69" s="28">
        <f t="shared" ca="1" si="19"/>
        <v>10648.795</v>
      </c>
      <c r="BD69" s="28">
        <f t="shared" ca="1" si="19"/>
        <v>47374.197500000002</v>
      </c>
      <c r="BE69" s="28">
        <f t="shared" ca="1" si="19"/>
        <v>58568.627499999995</v>
      </c>
      <c r="BF69" s="29"/>
      <c r="BG69" s="28">
        <f t="shared" ca="1" si="15"/>
        <v>41728.01</v>
      </c>
      <c r="BH69" s="28">
        <f t="shared" ca="1" si="15"/>
        <v>8658.4375</v>
      </c>
      <c r="BI69" s="28">
        <f t="shared" ca="1" si="15"/>
        <v>24679.612499999999</v>
      </c>
      <c r="BJ69" s="28">
        <f t="shared" ca="1" si="15"/>
        <v>50910.04</v>
      </c>
      <c r="BK69" s="28">
        <f t="shared" ca="1" si="15"/>
        <v>14869.9825</v>
      </c>
      <c r="BL69" s="28">
        <f t="shared" ca="1" si="15"/>
        <v>41762.925000000003</v>
      </c>
      <c r="BM69" s="28">
        <f t="shared" ca="1" si="15"/>
        <v>26035.567499999997</v>
      </c>
      <c r="BN69" s="28">
        <f t="shared" ca="1" si="15"/>
        <v>9421.1975000000002</v>
      </c>
      <c r="BO69" s="28">
        <f t="shared" ca="1" si="15"/>
        <v>42831.672500000001</v>
      </c>
      <c r="BP69" s="28">
        <f t="shared" ca="1" si="15"/>
        <v>19570.465</v>
      </c>
      <c r="BQ69" s="28">
        <f t="shared" ca="1" si="15"/>
        <v>10606.36</v>
      </c>
      <c r="BR69" s="28">
        <f t="shared" ca="1" si="15"/>
        <v>25609.702499999999</v>
      </c>
      <c r="BS69" s="28">
        <f t="shared" ca="1" si="15"/>
        <v>3025.74</v>
      </c>
      <c r="BT69" s="28">
        <f t="shared" ca="1" si="15"/>
        <v>2929.6525000000001</v>
      </c>
      <c r="BU69" s="28">
        <f t="shared" ca="1" si="15"/>
        <v>22594.045000000002</v>
      </c>
      <c r="BV69" s="28">
        <f t="shared" ca="1" si="15"/>
        <v>1990.2275</v>
      </c>
      <c r="BW69" s="28">
        <f t="shared" ca="1" si="15"/>
        <v>4529.4575000000004</v>
      </c>
      <c r="BX69" s="28">
        <f t="shared" ca="1" si="15"/>
        <v>15743.577499999999</v>
      </c>
      <c r="BY69" s="29"/>
      <c r="BZ69" s="29"/>
      <c r="CA69" s="29"/>
      <c r="CB69" s="29"/>
      <c r="CC69" s="28">
        <f t="shared" ca="1" si="17"/>
        <v>10692.18</v>
      </c>
      <c r="CD69" s="28">
        <f t="shared" ca="1" si="17"/>
        <v>7271.9699999999993</v>
      </c>
      <c r="CE69" s="28">
        <f t="shared" ca="1" si="17"/>
        <v>1846.4749999999999</v>
      </c>
      <c r="CF69" s="28">
        <f t="shared" ca="1" si="17"/>
        <v>1235.23</v>
      </c>
      <c r="CG69" s="28">
        <f t="shared" ca="1" si="17"/>
        <v>4156.1074999999992</v>
      </c>
    </row>
    <row r="70" spans="1:85" x14ac:dyDescent="0.3">
      <c r="A70" s="25">
        <v>2015</v>
      </c>
      <c r="B70" s="28">
        <f t="shared" ref="B70:Q73" ca="1" si="20">AVERAGE(OFFSET(B$76,$W70,0,4,1))</f>
        <v>1358092.675</v>
      </c>
      <c r="C70" s="29"/>
      <c r="D70" s="28">
        <f t="shared" ca="1" si="20"/>
        <v>38068.147499999999</v>
      </c>
      <c r="E70" s="28">
        <f t="shared" ca="1" si="20"/>
        <v>116510.09999999999</v>
      </c>
      <c r="F70" s="28">
        <f t="shared" ca="1" si="20"/>
        <v>190922.1275</v>
      </c>
      <c r="G70" s="28">
        <f t="shared" ca="1" si="20"/>
        <v>106109.6725</v>
      </c>
      <c r="H70" s="28">
        <f t="shared" ca="1" si="20"/>
        <v>115020.185</v>
      </c>
      <c r="I70" s="28">
        <f t="shared" ca="1" si="20"/>
        <v>53916.122500000005</v>
      </c>
      <c r="J70" s="28">
        <f t="shared" ca="1" si="20"/>
        <v>149617.82750000001</v>
      </c>
      <c r="K70" s="28">
        <f t="shared" ca="1" si="20"/>
        <v>175495.19750000001</v>
      </c>
      <c r="L70" s="28">
        <f t="shared" ca="1" si="20"/>
        <v>42679.6</v>
      </c>
      <c r="M70" s="28">
        <f t="shared" ca="1" si="20"/>
        <v>100697.655</v>
      </c>
      <c r="N70" s="28">
        <f t="shared" ca="1" si="20"/>
        <v>77323.417499999996</v>
      </c>
      <c r="O70" s="28">
        <f t="shared" ca="1" si="20"/>
        <v>41928.7575</v>
      </c>
      <c r="P70" s="28">
        <f t="shared" ca="1" si="20"/>
        <v>62345.167499999996</v>
      </c>
      <c r="Q70" s="28">
        <f t="shared" ca="1" si="20"/>
        <v>47115.947500000002</v>
      </c>
      <c r="R70" s="29"/>
      <c r="S70" s="29"/>
      <c r="T70" s="29"/>
      <c r="U70" s="28">
        <f t="shared" ca="1" si="18"/>
        <v>18029.607499999998</v>
      </c>
      <c r="V70" s="28">
        <f t="shared" ca="1" si="18"/>
        <v>7285.9400000000005</v>
      </c>
      <c r="W70" s="26">
        <f t="shared" si="3"/>
        <v>260</v>
      </c>
      <c r="X70" s="28">
        <f t="shared" ca="1" si="19"/>
        <v>36298.914999999994</v>
      </c>
      <c r="Y70" s="28">
        <f t="shared" ca="1" si="19"/>
        <v>719.23</v>
      </c>
      <c r="Z70" s="28">
        <f t="shared" ca="1" si="19"/>
        <v>1050</v>
      </c>
      <c r="AA70" s="28">
        <f t="shared" ca="1" si="19"/>
        <v>116510.09999999999</v>
      </c>
      <c r="AB70" s="28">
        <f t="shared" ca="1" si="19"/>
        <v>28838.697499999998</v>
      </c>
      <c r="AC70" s="28">
        <f t="shared" ca="1" si="19"/>
        <v>2489.8474999999999</v>
      </c>
      <c r="AD70" s="28">
        <f t="shared" ca="1" si="19"/>
        <v>2116.8975</v>
      </c>
      <c r="AE70" s="28">
        <f t="shared" ca="1" si="19"/>
        <v>4929.8924999999999</v>
      </c>
      <c r="AF70" s="28">
        <f t="shared" ca="1" si="19"/>
        <v>6023.8075000000008</v>
      </c>
      <c r="AG70" s="28">
        <f t="shared" ca="1" si="19"/>
        <v>4015.1524999999997</v>
      </c>
      <c r="AH70" s="28">
        <f t="shared" ca="1" si="19"/>
        <v>19673.400000000001</v>
      </c>
      <c r="AI70" s="28">
        <f t="shared" ca="1" si="19"/>
        <v>10275.529999999999</v>
      </c>
      <c r="AJ70" s="28">
        <f t="shared" ca="1" si="19"/>
        <v>7720.24</v>
      </c>
      <c r="AK70" s="28">
        <f t="shared" ca="1" si="19"/>
        <v>7046.1125000000002</v>
      </c>
      <c r="AL70" s="28">
        <f t="shared" ca="1" si="19"/>
        <v>9740.7075000000004</v>
      </c>
      <c r="AM70" s="28">
        <f t="shared" ca="1" si="19"/>
        <v>13162.732499999998</v>
      </c>
      <c r="AN70" s="28">
        <f t="shared" ca="1" si="19"/>
        <v>10534.924999999999</v>
      </c>
      <c r="AO70" s="28">
        <f t="shared" ca="1" si="19"/>
        <v>3603.4949999999999</v>
      </c>
      <c r="AP70" s="28">
        <f t="shared" ca="1" si="19"/>
        <v>10516.48</v>
      </c>
      <c r="AQ70" s="28">
        <f t="shared" ca="1" si="19"/>
        <v>28068.877500000002</v>
      </c>
      <c r="AR70" s="28">
        <f t="shared" ca="1" si="19"/>
        <v>13346.715</v>
      </c>
      <c r="AS70" s="28">
        <f t="shared" ca="1" si="19"/>
        <v>4143.2299999999996</v>
      </c>
      <c r="AT70" s="28">
        <f t="shared" ca="1" si="19"/>
        <v>4675.38</v>
      </c>
      <c r="AU70" s="28">
        <f t="shared" ca="1" si="19"/>
        <v>106109.6725</v>
      </c>
      <c r="AV70" s="28">
        <f t="shared" ca="1" si="19"/>
        <v>60280.104999999996</v>
      </c>
      <c r="AW70" s="28">
        <f t="shared" ca="1" si="19"/>
        <v>54740.082500000004</v>
      </c>
      <c r="AX70" s="28">
        <f t="shared" ca="1" si="19"/>
        <v>53916.122500000005</v>
      </c>
      <c r="AY70" s="28">
        <f t="shared" ca="1" si="19"/>
        <v>12784.952499999999</v>
      </c>
      <c r="AZ70" s="28">
        <f t="shared" ca="1" si="19"/>
        <v>36811.522499999999</v>
      </c>
      <c r="BA70" s="28">
        <f t="shared" ca="1" si="19"/>
        <v>100021.35</v>
      </c>
      <c r="BB70" s="28">
        <f t="shared" ca="1" si="19"/>
        <v>54064.82</v>
      </c>
      <c r="BC70" s="28">
        <f t="shared" ca="1" si="19"/>
        <v>11751.58</v>
      </c>
      <c r="BD70" s="28">
        <f t="shared" ca="1" si="19"/>
        <v>47919.824999999997</v>
      </c>
      <c r="BE70" s="28">
        <f t="shared" ca="1" si="19"/>
        <v>57973.549999999996</v>
      </c>
      <c r="BF70" s="29"/>
      <c r="BG70" s="28">
        <f t="shared" ca="1" si="15"/>
        <v>42679.6</v>
      </c>
      <c r="BH70" s="28">
        <f t="shared" ca="1" si="15"/>
        <v>8731.85</v>
      </c>
      <c r="BI70" s="28">
        <f t="shared" ca="1" si="15"/>
        <v>25242.39</v>
      </c>
      <c r="BJ70" s="28">
        <f t="shared" ca="1" si="15"/>
        <v>51551.28</v>
      </c>
      <c r="BK70" s="28">
        <f t="shared" ca="1" si="15"/>
        <v>15172.137499999999</v>
      </c>
      <c r="BL70" s="28">
        <f t="shared" ca="1" si="15"/>
        <v>41878.067500000005</v>
      </c>
      <c r="BM70" s="28">
        <f t="shared" ca="1" si="15"/>
        <v>24834.522499999999</v>
      </c>
      <c r="BN70" s="28">
        <f t="shared" ca="1" si="15"/>
        <v>10610.825000000001</v>
      </c>
      <c r="BO70" s="28">
        <f t="shared" ca="1" si="15"/>
        <v>41928.7575</v>
      </c>
      <c r="BP70" s="28">
        <f t="shared" ca="1" si="15"/>
        <v>20717.962500000001</v>
      </c>
      <c r="BQ70" s="28">
        <f t="shared" ca="1" si="15"/>
        <v>11494.5375</v>
      </c>
      <c r="BR70" s="28">
        <f t="shared" ca="1" si="15"/>
        <v>23775.147499999999</v>
      </c>
      <c r="BS70" s="28">
        <f t="shared" ca="1" si="15"/>
        <v>3208.8975</v>
      </c>
      <c r="BT70" s="28">
        <f t="shared" ca="1" si="15"/>
        <v>3148.62</v>
      </c>
      <c r="BU70" s="28">
        <f t="shared" ca="1" si="15"/>
        <v>24370.892500000002</v>
      </c>
      <c r="BV70" s="28">
        <f t="shared" ca="1" si="15"/>
        <v>2015.8899999999999</v>
      </c>
      <c r="BW70" s="28">
        <f t="shared" ca="1" si="15"/>
        <v>4593.3950000000004</v>
      </c>
      <c r="BX70" s="28">
        <f t="shared" ca="1" si="15"/>
        <v>16135.772500000001</v>
      </c>
      <c r="BY70" s="29"/>
      <c r="BZ70" s="29"/>
      <c r="CA70" s="29"/>
      <c r="CB70" s="29"/>
      <c r="CC70" s="28">
        <f t="shared" ca="1" si="17"/>
        <v>10358.647499999999</v>
      </c>
      <c r="CD70" s="28">
        <f t="shared" ca="1" si="17"/>
        <v>7670.9624999999996</v>
      </c>
      <c r="CE70" s="28">
        <f t="shared" ca="1" si="17"/>
        <v>1874.9575</v>
      </c>
      <c r="CF70" s="28">
        <f t="shared" ca="1" si="17"/>
        <v>1228.7650000000001</v>
      </c>
      <c r="CG70" s="28">
        <f t="shared" ca="1" si="17"/>
        <v>4182.2175000000007</v>
      </c>
    </row>
    <row r="71" spans="1:85" x14ac:dyDescent="0.3">
      <c r="A71" s="25">
        <v>2016</v>
      </c>
      <c r="B71" s="28">
        <f t="shared" ca="1" si="20"/>
        <v>1386846.2450000001</v>
      </c>
      <c r="C71" s="29"/>
      <c r="D71" s="28">
        <f t="shared" ca="1" si="20"/>
        <v>38130.347500000003</v>
      </c>
      <c r="E71" s="28">
        <f t="shared" ca="1" si="20"/>
        <v>118340.925</v>
      </c>
      <c r="F71" s="28">
        <f t="shared" ca="1" si="20"/>
        <v>193490.14249999999</v>
      </c>
      <c r="G71" s="28">
        <f t="shared" ca="1" si="20"/>
        <v>111737.86500000001</v>
      </c>
      <c r="H71" s="28">
        <f t="shared" ca="1" si="20"/>
        <v>116217.24750000001</v>
      </c>
      <c r="I71" s="28">
        <f t="shared" ca="1" si="20"/>
        <v>54983.775000000001</v>
      </c>
      <c r="J71" s="28">
        <f t="shared" ca="1" si="20"/>
        <v>152103.89249999999</v>
      </c>
      <c r="K71" s="28">
        <f t="shared" ca="1" si="20"/>
        <v>177971.82</v>
      </c>
      <c r="L71" s="28">
        <f t="shared" ca="1" si="20"/>
        <v>44196.875</v>
      </c>
      <c r="M71" s="28">
        <f t="shared" ca="1" si="20"/>
        <v>104706.6075</v>
      </c>
      <c r="N71" s="28">
        <f t="shared" ca="1" si="20"/>
        <v>77483.20749999999</v>
      </c>
      <c r="O71" s="28">
        <f t="shared" ca="1" si="20"/>
        <v>41311.9375</v>
      </c>
      <c r="P71" s="28">
        <f t="shared" ca="1" si="20"/>
        <v>63966.590000000004</v>
      </c>
      <c r="Q71" s="28">
        <f t="shared" ca="1" si="20"/>
        <v>50866.165000000008</v>
      </c>
      <c r="R71" s="29"/>
      <c r="S71" s="29"/>
      <c r="T71" s="29"/>
      <c r="U71" s="28">
        <f t="shared" ca="1" si="18"/>
        <v>18368.052499999998</v>
      </c>
      <c r="V71" s="28">
        <f t="shared" ca="1" si="18"/>
        <v>7402.8274999999994</v>
      </c>
      <c r="W71" s="26">
        <f t="shared" ref="W71:W73" si="21">W70+4</f>
        <v>264</v>
      </c>
      <c r="X71" s="28">
        <f t="shared" ca="1" si="19"/>
        <v>36206.2425</v>
      </c>
      <c r="Y71" s="28">
        <f t="shared" ca="1" si="19"/>
        <v>769.46250000000009</v>
      </c>
      <c r="Z71" s="28">
        <f t="shared" ca="1" si="19"/>
        <v>1154.645</v>
      </c>
      <c r="AA71" s="28">
        <f t="shared" ca="1" si="19"/>
        <v>118340.925</v>
      </c>
      <c r="AB71" s="28">
        <f t="shared" ca="1" si="19"/>
        <v>29451.239999999998</v>
      </c>
      <c r="AC71" s="28">
        <f t="shared" ca="1" si="19"/>
        <v>2363.4699999999998</v>
      </c>
      <c r="AD71" s="28">
        <f t="shared" ca="1" si="19"/>
        <v>2140.105</v>
      </c>
      <c r="AE71" s="28">
        <f t="shared" ca="1" si="19"/>
        <v>5063.4225000000006</v>
      </c>
      <c r="AF71" s="28">
        <f t="shared" ca="1" si="19"/>
        <v>6002.8874999999998</v>
      </c>
      <c r="AG71" s="28">
        <f t="shared" ca="1" si="19"/>
        <v>3901.4449999999997</v>
      </c>
      <c r="AH71" s="28">
        <f t="shared" ca="1" si="19"/>
        <v>19406.0075</v>
      </c>
      <c r="AI71" s="28">
        <f t="shared" ca="1" si="19"/>
        <v>10545.630000000001</v>
      </c>
      <c r="AJ71" s="28">
        <f t="shared" ca="1" si="19"/>
        <v>7695.9975000000004</v>
      </c>
      <c r="AK71" s="28">
        <f t="shared" ca="1" si="19"/>
        <v>7033.2975000000006</v>
      </c>
      <c r="AL71" s="28">
        <f t="shared" ca="1" si="19"/>
        <v>9348.8875000000007</v>
      </c>
      <c r="AM71" s="28">
        <f t="shared" ca="1" si="19"/>
        <v>13202.264999999999</v>
      </c>
      <c r="AN71" s="28">
        <f t="shared" ca="1" si="19"/>
        <v>10506.537499999999</v>
      </c>
      <c r="AO71" s="28">
        <f t="shared" ca="1" si="19"/>
        <v>3545.08</v>
      </c>
      <c r="AP71" s="28">
        <f t="shared" ca="1" si="19"/>
        <v>10398.227500000001</v>
      </c>
      <c r="AQ71" s="28">
        <f t="shared" ca="1" si="19"/>
        <v>29861.062500000004</v>
      </c>
      <c r="AR71" s="28">
        <f t="shared" ca="1" si="19"/>
        <v>14160.192499999999</v>
      </c>
      <c r="AS71" s="28">
        <f t="shared" ca="1" si="19"/>
        <v>4317.4699999999993</v>
      </c>
      <c r="AT71" s="28">
        <f t="shared" ca="1" si="19"/>
        <v>4546.9074999999993</v>
      </c>
      <c r="AU71" s="28">
        <f t="shared" ca="1" si="19"/>
        <v>111737.86500000001</v>
      </c>
      <c r="AV71" s="28">
        <f t="shared" ca="1" si="19"/>
        <v>60736.052499999998</v>
      </c>
      <c r="AW71" s="28">
        <f t="shared" ca="1" si="19"/>
        <v>55481.192499999997</v>
      </c>
      <c r="AX71" s="28">
        <f t="shared" ca="1" si="19"/>
        <v>54983.775000000001</v>
      </c>
      <c r="AY71" s="28">
        <f t="shared" ca="1" si="19"/>
        <v>13195.4725</v>
      </c>
      <c r="AZ71" s="28">
        <f t="shared" ca="1" si="19"/>
        <v>37808.69</v>
      </c>
      <c r="BA71" s="28">
        <f t="shared" ca="1" si="19"/>
        <v>101099.7325</v>
      </c>
      <c r="BB71" s="28">
        <f t="shared" ca="1" si="19"/>
        <v>54329.6325</v>
      </c>
      <c r="BC71" s="28">
        <f t="shared" ca="1" si="19"/>
        <v>13035.8025</v>
      </c>
      <c r="BD71" s="28">
        <f t="shared" ca="1" si="19"/>
        <v>49147.934999999998</v>
      </c>
      <c r="BE71" s="28">
        <f t="shared" ca="1" si="19"/>
        <v>57690.952499999999</v>
      </c>
      <c r="BF71" s="29"/>
      <c r="BG71" s="28">
        <f t="shared" ca="1" si="15"/>
        <v>44196.875</v>
      </c>
      <c r="BH71" s="28">
        <f t="shared" ca="1" si="15"/>
        <v>8783.14</v>
      </c>
      <c r="BI71" s="28">
        <f t="shared" ca="1" si="15"/>
        <v>26464.487499999999</v>
      </c>
      <c r="BJ71" s="28">
        <f t="shared" ca="1" si="15"/>
        <v>53490.31</v>
      </c>
      <c r="BK71" s="28">
        <f t="shared" ca="1" si="15"/>
        <v>15968.674999999999</v>
      </c>
      <c r="BL71" s="28">
        <f t="shared" ca="1" si="15"/>
        <v>41891.535000000003</v>
      </c>
      <c r="BM71" s="28">
        <f t="shared" ca="1" si="15"/>
        <v>23971.955000000002</v>
      </c>
      <c r="BN71" s="28">
        <f t="shared" ca="1" si="15"/>
        <v>11619.715</v>
      </c>
      <c r="BO71" s="28">
        <f t="shared" ca="1" si="15"/>
        <v>41311.9375</v>
      </c>
      <c r="BP71" s="28">
        <f t="shared" ca="1" si="15"/>
        <v>23025.292500000003</v>
      </c>
      <c r="BQ71" s="28">
        <f t="shared" ca="1" si="15"/>
        <v>12288.6975</v>
      </c>
      <c r="BR71" s="28">
        <f t="shared" ca="1" si="15"/>
        <v>21814.825000000001</v>
      </c>
      <c r="BS71" s="28">
        <f t="shared" ca="1" si="15"/>
        <v>3450.3324999999995</v>
      </c>
      <c r="BT71" s="28">
        <f t="shared" ca="1" si="15"/>
        <v>3387.4399999999996</v>
      </c>
      <c r="BU71" s="28">
        <f t="shared" ca="1" si="15"/>
        <v>27767.424999999999</v>
      </c>
      <c r="BV71" s="28">
        <f t="shared" ca="1" si="15"/>
        <v>2078.2600000000002</v>
      </c>
      <c r="BW71" s="28">
        <f t="shared" ca="1" si="15"/>
        <v>4587.5625</v>
      </c>
      <c r="BX71" s="28">
        <f t="shared" ca="1" si="15"/>
        <v>16432.915000000001</v>
      </c>
      <c r="BY71" s="29"/>
      <c r="BZ71" s="29"/>
      <c r="CA71" s="29"/>
      <c r="CB71" s="29"/>
      <c r="CC71" s="28">
        <f t="shared" ca="1" si="17"/>
        <v>10072.825000000001</v>
      </c>
      <c r="CD71" s="28">
        <f t="shared" ca="1" si="17"/>
        <v>8295.2275000000009</v>
      </c>
      <c r="CE71" s="28">
        <f t="shared" ca="1" si="17"/>
        <v>1897.8700000000001</v>
      </c>
      <c r="CF71" s="28">
        <f t="shared" ca="1" si="17"/>
        <v>1219.5225</v>
      </c>
      <c r="CG71" s="28">
        <f t="shared" ca="1" si="17"/>
        <v>4285.4349999999995</v>
      </c>
    </row>
    <row r="72" spans="1:85" x14ac:dyDescent="0.3">
      <c r="A72" s="25">
        <v>2017</v>
      </c>
      <c r="B72" s="28">
        <f t="shared" ca="1" si="20"/>
        <v>1412161.25</v>
      </c>
      <c r="C72" s="29"/>
      <c r="D72" s="28">
        <f t="shared" ca="1" si="20"/>
        <v>38316.337499999994</v>
      </c>
      <c r="E72" s="28">
        <f t="shared" ca="1" si="20"/>
        <v>116026.875</v>
      </c>
      <c r="F72" s="28">
        <f t="shared" ca="1" si="20"/>
        <v>196311.21000000002</v>
      </c>
      <c r="G72" s="28">
        <f t="shared" ca="1" si="20"/>
        <v>116535.46249999999</v>
      </c>
      <c r="H72" s="28">
        <f t="shared" ca="1" si="20"/>
        <v>117712.68250000001</v>
      </c>
      <c r="I72" s="28">
        <f t="shared" ca="1" si="20"/>
        <v>57475.082500000004</v>
      </c>
      <c r="J72" s="28">
        <f t="shared" ca="1" si="20"/>
        <v>154610.185</v>
      </c>
      <c r="K72" s="28">
        <f t="shared" ca="1" si="20"/>
        <v>179565.2225</v>
      </c>
      <c r="L72" s="28">
        <f t="shared" ca="1" si="20"/>
        <v>45816.607499999998</v>
      </c>
      <c r="M72" s="28">
        <f t="shared" ca="1" si="20"/>
        <v>108262.64499999999</v>
      </c>
      <c r="N72" s="28">
        <f t="shared" ca="1" si="20"/>
        <v>77515.922500000001</v>
      </c>
      <c r="O72" s="28">
        <f t="shared" ca="1" si="20"/>
        <v>41088.755000000005</v>
      </c>
      <c r="P72" s="28">
        <f t="shared" ca="1" si="20"/>
        <v>64935.692500000005</v>
      </c>
      <c r="Q72" s="28">
        <f t="shared" ca="1" si="20"/>
        <v>55136.72</v>
      </c>
      <c r="R72" s="29"/>
      <c r="S72" s="29"/>
      <c r="T72" s="29"/>
      <c r="U72" s="28">
        <f t="shared" ca="1" si="18"/>
        <v>18949.474999999999</v>
      </c>
      <c r="V72" s="28">
        <f t="shared" ca="1" si="18"/>
        <v>7767.8325000000004</v>
      </c>
      <c r="W72" s="26">
        <f t="shared" si="21"/>
        <v>268</v>
      </c>
      <c r="X72" s="28">
        <f t="shared" ca="1" si="19"/>
        <v>36288.51</v>
      </c>
      <c r="Y72" s="28">
        <f t="shared" ca="1" si="19"/>
        <v>768.88</v>
      </c>
      <c r="Z72" s="28">
        <f t="shared" ca="1" si="19"/>
        <v>1258.9475</v>
      </c>
      <c r="AA72" s="28">
        <f t="shared" ca="1" si="19"/>
        <v>116026.875</v>
      </c>
      <c r="AB72" s="28">
        <f t="shared" ca="1" si="19"/>
        <v>30025.072500000002</v>
      </c>
      <c r="AC72" s="28">
        <f t="shared" ca="1" si="19"/>
        <v>2357.0024999999996</v>
      </c>
      <c r="AD72" s="28">
        <f t="shared" ca="1" si="19"/>
        <v>2331.9849999999997</v>
      </c>
      <c r="AE72" s="28">
        <f t="shared" ca="1" si="19"/>
        <v>5140.4925000000003</v>
      </c>
      <c r="AF72" s="28">
        <f t="shared" ca="1" si="19"/>
        <v>5953.4125000000004</v>
      </c>
      <c r="AG72" s="28">
        <f t="shared" ca="1" si="19"/>
        <v>3837.8474999999999</v>
      </c>
      <c r="AH72" s="28">
        <f t="shared" ca="1" si="19"/>
        <v>19112.787499999999</v>
      </c>
      <c r="AI72" s="28">
        <f t="shared" ca="1" si="19"/>
        <v>10954.125</v>
      </c>
      <c r="AJ72" s="28">
        <f t="shared" ca="1" si="19"/>
        <v>7707.9025000000001</v>
      </c>
      <c r="AK72" s="28">
        <f t="shared" ca="1" si="19"/>
        <v>7106.2075000000004</v>
      </c>
      <c r="AL72" s="28">
        <f t="shared" ca="1" si="19"/>
        <v>9009.4375</v>
      </c>
      <c r="AM72" s="28">
        <f t="shared" ca="1" si="19"/>
        <v>13319.814999999999</v>
      </c>
      <c r="AN72" s="28">
        <f t="shared" ca="1" si="19"/>
        <v>10434.305</v>
      </c>
      <c r="AO72" s="28">
        <f t="shared" ca="1" si="19"/>
        <v>3504.2299999999996</v>
      </c>
      <c r="AP72" s="28">
        <f t="shared" ca="1" si="19"/>
        <v>10302.240000000002</v>
      </c>
      <c r="AQ72" s="28">
        <f t="shared" ca="1" si="19"/>
        <v>31436.999999999996</v>
      </c>
      <c r="AR72" s="28">
        <f t="shared" ca="1" si="19"/>
        <v>14852.777499999998</v>
      </c>
      <c r="AS72" s="28">
        <f t="shared" ca="1" si="19"/>
        <v>4533.1850000000004</v>
      </c>
      <c r="AT72" s="28">
        <f t="shared" ca="1" si="19"/>
        <v>4391.3875000000007</v>
      </c>
      <c r="AU72" s="28">
        <f t="shared" ca="1" si="19"/>
        <v>116535.46249999999</v>
      </c>
      <c r="AV72" s="28">
        <f t="shared" ca="1" si="19"/>
        <v>61954.36</v>
      </c>
      <c r="AW72" s="28">
        <f t="shared" ca="1" si="19"/>
        <v>55758.322500000002</v>
      </c>
      <c r="AX72" s="28">
        <f t="shared" ca="1" si="19"/>
        <v>57475.082500000004</v>
      </c>
      <c r="AY72" s="28">
        <f t="shared" ca="1" si="19"/>
        <v>13718.594999999999</v>
      </c>
      <c r="AZ72" s="28">
        <f t="shared" ca="1" si="19"/>
        <v>38885.897499999999</v>
      </c>
      <c r="BA72" s="28">
        <f t="shared" ca="1" si="19"/>
        <v>102005.69</v>
      </c>
      <c r="BB72" s="28">
        <f t="shared" ca="1" si="19"/>
        <v>54628.525000000001</v>
      </c>
      <c r="BC72" s="28">
        <f t="shared" ca="1" si="19"/>
        <v>13285.259999999998</v>
      </c>
      <c r="BD72" s="28">
        <f t="shared" ca="1" si="19"/>
        <v>50464.200000000004</v>
      </c>
      <c r="BE72" s="28">
        <f t="shared" ca="1" si="19"/>
        <v>57416.054999999993</v>
      </c>
      <c r="BF72" s="29"/>
      <c r="BG72" s="28">
        <f t="shared" ca="1" si="15"/>
        <v>45816.607499999998</v>
      </c>
      <c r="BH72" s="28">
        <f t="shared" ca="1" si="15"/>
        <v>8900.1450000000004</v>
      </c>
      <c r="BI72" s="28">
        <f t="shared" ca="1" si="15"/>
        <v>27601.79</v>
      </c>
      <c r="BJ72" s="28">
        <f t="shared" ca="1" si="15"/>
        <v>54939.074999999997</v>
      </c>
      <c r="BK72" s="28">
        <f t="shared" ca="1" si="15"/>
        <v>16821.635000000002</v>
      </c>
      <c r="BL72" s="28">
        <f t="shared" ca="1" si="15"/>
        <v>41823.020000000004</v>
      </c>
      <c r="BM72" s="28">
        <f t="shared" ca="1" si="15"/>
        <v>22995.314999999999</v>
      </c>
      <c r="BN72" s="28">
        <f t="shared" ca="1" si="15"/>
        <v>12697.59</v>
      </c>
      <c r="BO72" s="28">
        <f t="shared" ca="1" si="15"/>
        <v>41088.755000000005</v>
      </c>
      <c r="BP72" s="28">
        <f t="shared" ca="1" si="15"/>
        <v>24414.370000000003</v>
      </c>
      <c r="BQ72" s="28">
        <f t="shared" ca="1" si="15"/>
        <v>12971.13</v>
      </c>
      <c r="BR72" s="28">
        <f t="shared" ca="1" si="15"/>
        <v>20373.962500000001</v>
      </c>
      <c r="BS72" s="28">
        <f t="shared" ca="1" si="15"/>
        <v>3542.38</v>
      </c>
      <c r="BT72" s="28">
        <f t="shared" ca="1" si="15"/>
        <v>3633.8525</v>
      </c>
      <c r="BU72" s="28">
        <f t="shared" ca="1" si="15"/>
        <v>31522.39</v>
      </c>
      <c r="BV72" s="28">
        <f t="shared" ca="1" si="15"/>
        <v>2202.1149999999998</v>
      </c>
      <c r="BW72" s="28">
        <f t="shared" ca="1" si="15"/>
        <v>4712.3074999999999</v>
      </c>
      <c r="BX72" s="28">
        <f t="shared" ca="1" si="15"/>
        <v>16699.907500000001</v>
      </c>
      <c r="BY72" s="29"/>
      <c r="BZ72" s="29"/>
      <c r="CA72" s="29"/>
      <c r="CB72" s="29"/>
      <c r="CC72" s="28">
        <f t="shared" ca="1" si="17"/>
        <v>9856.23</v>
      </c>
      <c r="CD72" s="28">
        <f t="shared" ca="1" si="17"/>
        <v>9093.244999999999</v>
      </c>
      <c r="CE72" s="28">
        <f t="shared" ca="1" si="17"/>
        <v>1908.7375</v>
      </c>
      <c r="CF72" s="28">
        <f t="shared" ca="1" si="17"/>
        <v>1255.165</v>
      </c>
      <c r="CG72" s="28">
        <f t="shared" ca="1" si="17"/>
        <v>4603.93</v>
      </c>
    </row>
    <row r="73" spans="1:85" x14ac:dyDescent="0.3">
      <c r="A73" s="25">
        <v>2018</v>
      </c>
      <c r="B73" s="28">
        <f t="shared" ca="1" si="20"/>
        <v>1432480.6075000002</v>
      </c>
      <c r="C73" s="29"/>
      <c r="D73" s="28">
        <f t="shared" ca="1" si="20"/>
        <v>38506.014999999999</v>
      </c>
      <c r="E73" s="28">
        <f t="shared" ca="1" si="20"/>
        <v>111122.63</v>
      </c>
      <c r="F73" s="28">
        <f t="shared" ca="1" si="20"/>
        <v>199875.30249999999</v>
      </c>
      <c r="G73" s="28">
        <f t="shared" ca="1" si="20"/>
        <v>121640.79</v>
      </c>
      <c r="H73" s="28">
        <f t="shared" ca="1" si="20"/>
        <v>119092.7525</v>
      </c>
      <c r="I73" s="28">
        <f t="shared" ca="1" si="20"/>
        <v>60741.677499999998</v>
      </c>
      <c r="J73" s="28">
        <f t="shared" ca="1" si="20"/>
        <v>156899.79249999998</v>
      </c>
      <c r="K73" s="28">
        <f t="shared" ca="1" si="20"/>
        <v>177368.04749999999</v>
      </c>
      <c r="L73" s="28">
        <f t="shared" ca="1" si="20"/>
        <v>46657.22</v>
      </c>
      <c r="M73" s="28">
        <f t="shared" ca="1" si="20"/>
        <v>111166.94</v>
      </c>
      <c r="N73" s="28">
        <f t="shared" ca="1" si="20"/>
        <v>77636.342499999999</v>
      </c>
      <c r="O73" s="28">
        <f t="shared" ca="1" si="20"/>
        <v>41615.787499999999</v>
      </c>
      <c r="P73" s="28">
        <f t="shared" ca="1" si="20"/>
        <v>66248.632500000007</v>
      </c>
      <c r="Q73" s="28">
        <f t="shared" ca="1" si="20"/>
        <v>59041.14</v>
      </c>
      <c r="R73" s="29"/>
      <c r="S73" s="29"/>
      <c r="T73" s="29"/>
      <c r="U73" s="28">
        <f t="shared" ca="1" si="18"/>
        <v>19955.7775</v>
      </c>
      <c r="V73" s="28">
        <f t="shared" ca="1" si="18"/>
        <v>8129.2000000000007</v>
      </c>
      <c r="W73" s="26">
        <f t="shared" si="21"/>
        <v>272</v>
      </c>
      <c r="X73" s="28">
        <f t="shared" ca="1" si="19"/>
        <v>36413.807500000003</v>
      </c>
      <c r="Y73" s="28">
        <f t="shared" ca="1" si="19"/>
        <v>771.375</v>
      </c>
      <c r="Z73" s="28">
        <f t="shared" ca="1" si="19"/>
        <v>1320.825</v>
      </c>
      <c r="AA73" s="28">
        <f t="shared" ca="1" si="19"/>
        <v>111122.63</v>
      </c>
      <c r="AB73" s="28">
        <f t="shared" ca="1" si="19"/>
        <v>31009.714999999997</v>
      </c>
      <c r="AC73" s="28">
        <f t="shared" ca="1" si="19"/>
        <v>2436.5650000000001</v>
      </c>
      <c r="AD73" s="28">
        <f t="shared" ca="1" si="19"/>
        <v>2269.14</v>
      </c>
      <c r="AE73" s="28">
        <f t="shared" ca="1" si="19"/>
        <v>5122.0374999999995</v>
      </c>
      <c r="AF73" s="28">
        <f t="shared" ca="1" si="19"/>
        <v>5903.7075000000004</v>
      </c>
      <c r="AG73" s="28">
        <f t="shared" ca="1" si="19"/>
        <v>4023.9650000000001</v>
      </c>
      <c r="AH73" s="28">
        <f t="shared" ca="1" si="19"/>
        <v>18750.2075</v>
      </c>
      <c r="AI73" s="28">
        <f t="shared" ca="1" si="19"/>
        <v>11418.632500000002</v>
      </c>
      <c r="AJ73" s="28">
        <f t="shared" ca="1" si="19"/>
        <v>7665.5924999999997</v>
      </c>
      <c r="AK73" s="28">
        <f t="shared" ca="1" si="19"/>
        <v>6981.3525000000009</v>
      </c>
      <c r="AL73" s="28">
        <f t="shared" ca="1" si="19"/>
        <v>8853.6175000000003</v>
      </c>
      <c r="AM73" s="28">
        <f t="shared" ca="1" si="19"/>
        <v>13692.735000000001</v>
      </c>
      <c r="AN73" s="28">
        <f t="shared" ca="1" si="19"/>
        <v>10149.302499999998</v>
      </c>
      <c r="AO73" s="28">
        <f t="shared" ca="1" si="19"/>
        <v>3540.6950000000002</v>
      </c>
      <c r="AP73" s="28">
        <f t="shared" ca="1" si="19"/>
        <v>10610.98</v>
      </c>
      <c r="AQ73" s="28">
        <f t="shared" ca="1" si="19"/>
        <v>32831.965000000004</v>
      </c>
      <c r="AR73" s="28">
        <f t="shared" ca="1" si="19"/>
        <v>15430.904999999999</v>
      </c>
      <c r="AS73" s="28">
        <f t="shared" ca="1" si="19"/>
        <v>4726.8924999999999</v>
      </c>
      <c r="AT73" s="28">
        <f t="shared" ca="1" si="19"/>
        <v>4457.2874999999995</v>
      </c>
      <c r="AU73" s="28">
        <f t="shared" ca="1" si="19"/>
        <v>121640.79</v>
      </c>
      <c r="AV73" s="28">
        <f t="shared" ca="1" si="19"/>
        <v>63411.542500000003</v>
      </c>
      <c r="AW73" s="28">
        <f t="shared" ca="1" si="19"/>
        <v>55681.21</v>
      </c>
      <c r="AX73" s="28">
        <f t="shared" ca="1" si="19"/>
        <v>60741.677499999998</v>
      </c>
      <c r="AY73" s="28">
        <f t="shared" ca="1" si="19"/>
        <v>14558.48</v>
      </c>
      <c r="AZ73" s="28">
        <f t="shared" ca="1" si="19"/>
        <v>40206.8125</v>
      </c>
      <c r="BA73" s="28">
        <f t="shared" ca="1" si="19"/>
        <v>102134.4975</v>
      </c>
      <c r="BB73" s="28">
        <f t="shared" ca="1" si="19"/>
        <v>54795.055</v>
      </c>
      <c r="BC73" s="28">
        <f t="shared" ca="1" si="19"/>
        <v>13621.8475</v>
      </c>
      <c r="BD73" s="28">
        <f t="shared" ca="1" si="19"/>
        <v>47863.267500000002</v>
      </c>
      <c r="BE73" s="28">
        <f t="shared" ca="1" si="19"/>
        <v>57048.33</v>
      </c>
      <c r="BF73" s="29"/>
      <c r="BG73" s="28">
        <f t="shared" ca="1" si="15"/>
        <v>46657.22</v>
      </c>
      <c r="BH73" s="28">
        <f t="shared" ca="1" si="15"/>
        <v>9014.4724999999999</v>
      </c>
      <c r="BI73" s="28">
        <f t="shared" ca="1" si="15"/>
        <v>28842.85</v>
      </c>
      <c r="BJ73" s="28">
        <f t="shared" ca="1" si="15"/>
        <v>55565.21</v>
      </c>
      <c r="BK73" s="28">
        <f t="shared" ca="1" si="15"/>
        <v>17744.405000000002</v>
      </c>
      <c r="BL73" s="28">
        <f t="shared" ca="1" si="15"/>
        <v>42033.177499999998</v>
      </c>
      <c r="BM73" s="28">
        <f t="shared" ca="1" si="15"/>
        <v>21988.605</v>
      </c>
      <c r="BN73" s="28">
        <f t="shared" ca="1" si="15"/>
        <v>13614.555</v>
      </c>
      <c r="BO73" s="28">
        <f t="shared" ca="1" si="15"/>
        <v>41615.787499999999</v>
      </c>
      <c r="BP73" s="28">
        <f t="shared" ca="1" si="15"/>
        <v>25442.782499999998</v>
      </c>
      <c r="BQ73" s="28">
        <f t="shared" ca="1" si="15"/>
        <v>13495.8675</v>
      </c>
      <c r="BR73" s="28">
        <f t="shared" ca="1" si="15"/>
        <v>19689.727500000001</v>
      </c>
      <c r="BS73" s="28">
        <f t="shared" ca="1" si="15"/>
        <v>3837.71</v>
      </c>
      <c r="BT73" s="28">
        <f t="shared" ca="1" si="15"/>
        <v>3782.5450000000001</v>
      </c>
      <c r="BU73" s="28">
        <f t="shared" ca="1" si="15"/>
        <v>35020.472499999996</v>
      </c>
      <c r="BV73" s="28">
        <f t="shared" ca="1" si="15"/>
        <v>2348.5225</v>
      </c>
      <c r="BW73" s="28">
        <f t="shared" ca="1" si="15"/>
        <v>4801.1949999999997</v>
      </c>
      <c r="BX73" s="28">
        <f t="shared" ca="1" si="15"/>
        <v>16870.952499999999</v>
      </c>
      <c r="BY73" s="29"/>
      <c r="BZ73" s="29"/>
      <c r="CA73" s="29"/>
      <c r="CB73" s="29"/>
      <c r="CC73" s="28">
        <f t="shared" ca="1" si="17"/>
        <v>9687.2899999999991</v>
      </c>
      <c r="CD73" s="28">
        <f t="shared" ca="1" si="17"/>
        <v>10268.487499999999</v>
      </c>
      <c r="CE73" s="28">
        <f t="shared" ca="1" si="17"/>
        <v>1915.71</v>
      </c>
      <c r="CF73" s="28">
        <f t="shared" ca="1" si="17"/>
        <v>1279.9675</v>
      </c>
      <c r="CG73" s="28">
        <f t="shared" ca="1" si="17"/>
        <v>4933.5249999999996</v>
      </c>
    </row>
    <row r="74" spans="1:85" x14ac:dyDescent="0.3">
      <c r="A74" s="3"/>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row>
    <row r="75" spans="1:85" x14ac:dyDescent="0.3">
      <c r="A75" s="3" t="s">
        <v>148</v>
      </c>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row>
    <row r="76" spans="1:85" x14ac:dyDescent="0.3">
      <c r="A76" s="25" t="s">
        <v>149</v>
      </c>
      <c r="B76" s="30">
        <v>242508.89</v>
      </c>
      <c r="C76" s="29"/>
      <c r="D76" s="30">
        <v>9224.7800000000007</v>
      </c>
      <c r="E76" s="30">
        <v>7937.74</v>
      </c>
      <c r="F76" s="30">
        <v>96006.04</v>
      </c>
      <c r="G76" s="30">
        <v>21867.33</v>
      </c>
      <c r="H76" s="30">
        <v>11068</v>
      </c>
      <c r="I76" s="30">
        <v>5869.89</v>
      </c>
      <c r="J76" s="30">
        <v>14262.51</v>
      </c>
      <c r="K76" s="30">
        <v>44349.69</v>
      </c>
      <c r="L76" s="30">
        <v>1892.83</v>
      </c>
      <c r="M76" s="30">
        <v>10370.1</v>
      </c>
      <c r="N76" s="30">
        <v>3909.29</v>
      </c>
      <c r="O76" s="30">
        <v>5448.11</v>
      </c>
      <c r="P76" s="30">
        <v>404.3</v>
      </c>
      <c r="Q76" s="30">
        <v>5013.6099999999997</v>
      </c>
      <c r="R76" s="29"/>
      <c r="S76" s="29"/>
      <c r="T76" s="29"/>
      <c r="U76" s="30">
        <v>4875.59</v>
      </c>
      <c r="V76" s="30">
        <v>9.09</v>
      </c>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row>
    <row r="77" spans="1:85" x14ac:dyDescent="0.3">
      <c r="A77" s="25" t="s">
        <v>150</v>
      </c>
      <c r="B77" s="30">
        <v>244632.35</v>
      </c>
      <c r="C77" s="29"/>
      <c r="D77" s="30">
        <v>9427.92</v>
      </c>
      <c r="E77" s="30">
        <v>8057.77</v>
      </c>
      <c r="F77" s="30">
        <v>96901.02</v>
      </c>
      <c r="G77" s="30">
        <v>22252.84</v>
      </c>
      <c r="H77" s="30">
        <v>11142.81</v>
      </c>
      <c r="I77" s="30">
        <v>5940.23</v>
      </c>
      <c r="J77" s="30">
        <v>14325.92</v>
      </c>
      <c r="K77" s="30">
        <v>44498.76</v>
      </c>
      <c r="L77" s="30">
        <v>1934.3</v>
      </c>
      <c r="M77" s="30">
        <v>10396.73</v>
      </c>
      <c r="N77" s="30">
        <v>3937.19</v>
      </c>
      <c r="O77" s="30">
        <v>5468.5</v>
      </c>
      <c r="P77" s="30">
        <v>406.78</v>
      </c>
      <c r="Q77" s="30">
        <v>5049.1499999999996</v>
      </c>
      <c r="R77" s="29"/>
      <c r="S77" s="29"/>
      <c r="T77" s="29"/>
      <c r="U77" s="30">
        <v>4881.96</v>
      </c>
      <c r="V77" s="30">
        <v>10.45</v>
      </c>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row>
    <row r="78" spans="1:85" x14ac:dyDescent="0.3">
      <c r="A78" s="25" t="s">
        <v>151</v>
      </c>
      <c r="B78" s="30">
        <v>246765.98</v>
      </c>
      <c r="C78" s="29"/>
      <c r="D78" s="30">
        <v>9623.84</v>
      </c>
      <c r="E78" s="30">
        <v>8171.57</v>
      </c>
      <c r="F78" s="30">
        <v>97832.15</v>
      </c>
      <c r="G78" s="30">
        <v>22644.400000000001</v>
      </c>
      <c r="H78" s="30">
        <v>11218.73</v>
      </c>
      <c r="I78" s="30">
        <v>6014.38</v>
      </c>
      <c r="J78" s="30">
        <v>14395.2</v>
      </c>
      <c r="K78" s="30">
        <v>44600.66</v>
      </c>
      <c r="L78" s="30">
        <v>1976.29</v>
      </c>
      <c r="M78" s="30">
        <v>10429.67</v>
      </c>
      <c r="N78" s="30">
        <v>3968.77</v>
      </c>
      <c r="O78" s="30">
        <v>5491.65</v>
      </c>
      <c r="P78" s="30">
        <v>415.75</v>
      </c>
      <c r="Q78" s="30">
        <v>5078</v>
      </c>
      <c r="R78" s="29"/>
      <c r="S78" s="29"/>
      <c r="T78" s="29"/>
      <c r="U78" s="30">
        <v>4894.4399999999996</v>
      </c>
      <c r="V78" s="30">
        <v>10.48</v>
      </c>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row>
    <row r="79" spans="1:85" x14ac:dyDescent="0.3">
      <c r="A79" s="25" t="s">
        <v>152</v>
      </c>
      <c r="B79" s="30">
        <v>248865.76</v>
      </c>
      <c r="C79" s="29"/>
      <c r="D79" s="30">
        <v>9811.4500000000007</v>
      </c>
      <c r="E79" s="30">
        <v>8278.83</v>
      </c>
      <c r="F79" s="30">
        <v>98779.57</v>
      </c>
      <c r="G79" s="30">
        <v>23037.08</v>
      </c>
      <c r="H79" s="30">
        <v>11298.48</v>
      </c>
      <c r="I79" s="30">
        <v>6088.5</v>
      </c>
      <c r="J79" s="30">
        <v>14466.18</v>
      </c>
      <c r="K79" s="30">
        <v>44659.69</v>
      </c>
      <c r="L79" s="30">
        <v>2017.19</v>
      </c>
      <c r="M79" s="30">
        <v>10466.51</v>
      </c>
      <c r="N79" s="30">
        <v>4000.39</v>
      </c>
      <c r="O79" s="30">
        <v>5513.61</v>
      </c>
      <c r="P79" s="30">
        <v>424.21</v>
      </c>
      <c r="Q79" s="30">
        <v>5103.82</v>
      </c>
      <c r="R79" s="29"/>
      <c r="S79" s="29"/>
      <c r="T79" s="29"/>
      <c r="U79" s="30">
        <v>4909.7700000000004</v>
      </c>
      <c r="V79" s="30">
        <v>10.5</v>
      </c>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row>
    <row r="80" spans="1:85" x14ac:dyDescent="0.3">
      <c r="A80" s="25" t="s">
        <v>153</v>
      </c>
      <c r="B80" s="30">
        <v>250943.58</v>
      </c>
      <c r="C80" s="29"/>
      <c r="D80" s="30">
        <v>9992.02</v>
      </c>
      <c r="E80" s="30">
        <v>8381.32</v>
      </c>
      <c r="F80" s="30">
        <v>99749.4</v>
      </c>
      <c r="G80" s="30">
        <v>23433.4</v>
      </c>
      <c r="H80" s="30">
        <v>11382.8</v>
      </c>
      <c r="I80" s="30">
        <v>6163.13</v>
      </c>
      <c r="J80" s="30">
        <v>14536.23</v>
      </c>
      <c r="K80" s="30">
        <v>44680.53</v>
      </c>
      <c r="L80" s="30">
        <v>2055.29</v>
      </c>
      <c r="M80" s="30">
        <v>10510.36</v>
      </c>
      <c r="N80" s="30">
        <v>4029.74</v>
      </c>
      <c r="O80" s="30">
        <v>5532.59</v>
      </c>
      <c r="P80" s="30">
        <v>432.09</v>
      </c>
      <c r="Q80" s="30">
        <v>5126</v>
      </c>
      <c r="R80" s="29"/>
      <c r="S80" s="29"/>
      <c r="T80" s="29"/>
      <c r="U80" s="30">
        <v>4927.49</v>
      </c>
      <c r="V80" s="30">
        <v>10.65</v>
      </c>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row>
    <row r="81" spans="1:85" x14ac:dyDescent="0.3">
      <c r="A81" s="25" t="s">
        <v>154</v>
      </c>
      <c r="B81" s="30">
        <v>252956.67</v>
      </c>
      <c r="C81" s="29"/>
      <c r="D81" s="30">
        <v>10161.08</v>
      </c>
      <c r="E81" s="30">
        <v>8480.9</v>
      </c>
      <c r="F81" s="30">
        <v>100717.28</v>
      </c>
      <c r="G81" s="30">
        <v>23825.38</v>
      </c>
      <c r="H81" s="30">
        <v>11470.06</v>
      </c>
      <c r="I81" s="30">
        <v>6237.67</v>
      </c>
      <c r="J81" s="30">
        <v>14603.76</v>
      </c>
      <c r="K81" s="30">
        <v>44665.51</v>
      </c>
      <c r="L81" s="30">
        <v>2091.3000000000002</v>
      </c>
      <c r="M81" s="30">
        <v>10557.65</v>
      </c>
      <c r="N81" s="30">
        <v>4056.09</v>
      </c>
      <c r="O81" s="30">
        <v>5548.85</v>
      </c>
      <c r="P81" s="30">
        <v>439.34</v>
      </c>
      <c r="Q81" s="30">
        <v>5145.9799999999996</v>
      </c>
      <c r="R81" s="29"/>
      <c r="S81" s="29"/>
      <c r="T81" s="29"/>
      <c r="U81" s="30">
        <v>4943.99</v>
      </c>
      <c r="V81" s="30">
        <v>10.79</v>
      </c>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row>
    <row r="82" spans="1:85" x14ac:dyDescent="0.3">
      <c r="A82" s="25" t="s">
        <v>155</v>
      </c>
      <c r="B82" s="30">
        <v>254872.51</v>
      </c>
      <c r="C82" s="29"/>
      <c r="D82" s="30">
        <v>10313.25</v>
      </c>
      <c r="E82" s="30">
        <v>8580.8700000000008</v>
      </c>
      <c r="F82" s="30">
        <v>101668.24</v>
      </c>
      <c r="G82" s="30">
        <v>24206.1</v>
      </c>
      <c r="H82" s="30">
        <v>11556.74</v>
      </c>
      <c r="I82" s="30">
        <v>6311.24</v>
      </c>
      <c r="J82" s="30">
        <v>14668.57</v>
      </c>
      <c r="K82" s="30">
        <v>44619.7</v>
      </c>
      <c r="L82" s="30">
        <v>2125.9299999999998</v>
      </c>
      <c r="M82" s="30">
        <v>10601.19</v>
      </c>
      <c r="N82" s="30">
        <v>4080.85</v>
      </c>
      <c r="O82" s="30">
        <v>5564.21</v>
      </c>
      <c r="P82" s="30">
        <v>440.26</v>
      </c>
      <c r="Q82" s="30">
        <v>5169.05</v>
      </c>
      <c r="R82" s="29"/>
      <c r="S82" s="29"/>
      <c r="T82" s="29"/>
      <c r="U82" s="30">
        <v>4953.13</v>
      </c>
      <c r="V82" s="30">
        <v>11.92</v>
      </c>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row>
    <row r="83" spans="1:85" x14ac:dyDescent="0.3">
      <c r="A83" s="25" t="s">
        <v>156</v>
      </c>
      <c r="B83" s="30">
        <v>256694.39</v>
      </c>
      <c r="C83" s="29"/>
      <c r="D83" s="30">
        <v>10444.040000000001</v>
      </c>
      <c r="E83" s="30">
        <v>8683.7199999999993</v>
      </c>
      <c r="F83" s="30">
        <v>102583.37</v>
      </c>
      <c r="G83" s="30">
        <v>24570.83</v>
      </c>
      <c r="H83" s="30">
        <v>11640.93</v>
      </c>
      <c r="I83" s="30">
        <v>6386.9</v>
      </c>
      <c r="J83" s="30">
        <v>14731.11</v>
      </c>
      <c r="K83" s="30">
        <v>44548.61</v>
      </c>
      <c r="L83" s="30">
        <v>2160.0100000000002</v>
      </c>
      <c r="M83" s="30">
        <v>10649.77</v>
      </c>
      <c r="N83" s="30">
        <v>4104.6400000000003</v>
      </c>
      <c r="O83" s="30">
        <v>5580.65</v>
      </c>
      <c r="P83" s="30">
        <v>441.53</v>
      </c>
      <c r="Q83" s="30">
        <v>5193.55</v>
      </c>
      <c r="R83" s="29"/>
      <c r="S83" s="29"/>
      <c r="T83" s="29"/>
      <c r="U83" s="30">
        <v>4960.26</v>
      </c>
      <c r="V83" s="30">
        <v>13</v>
      </c>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row>
    <row r="84" spans="1:85" x14ac:dyDescent="0.3">
      <c r="A84" s="25" t="s">
        <v>157</v>
      </c>
      <c r="B84" s="30">
        <v>258484</v>
      </c>
      <c r="C84" s="29"/>
      <c r="D84" s="30">
        <v>10555.71</v>
      </c>
      <c r="E84" s="30">
        <v>8793.4500000000007</v>
      </c>
      <c r="F84" s="30">
        <v>103482.52</v>
      </c>
      <c r="G84" s="30">
        <v>24924.76</v>
      </c>
      <c r="H84" s="30">
        <v>11720.92</v>
      </c>
      <c r="I84" s="30">
        <v>6466.28</v>
      </c>
      <c r="J84" s="30">
        <v>14793.18</v>
      </c>
      <c r="K84" s="30">
        <v>44469.64</v>
      </c>
      <c r="L84" s="30">
        <v>2194.23</v>
      </c>
      <c r="M84" s="30">
        <v>10708.71</v>
      </c>
      <c r="N84" s="30">
        <v>4127.7299999999996</v>
      </c>
      <c r="O84" s="30">
        <v>5599.15</v>
      </c>
      <c r="P84" s="30">
        <v>443.89</v>
      </c>
      <c r="Q84" s="30">
        <v>5222.38</v>
      </c>
      <c r="R84" s="29"/>
      <c r="S84" s="29"/>
      <c r="T84" s="29"/>
      <c r="U84" s="30">
        <v>4965.95</v>
      </c>
      <c r="V84" s="30">
        <v>14.04</v>
      </c>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row>
    <row r="85" spans="1:85" x14ac:dyDescent="0.3">
      <c r="A85" s="25" t="s">
        <v>158</v>
      </c>
      <c r="B85" s="30">
        <v>260217.71</v>
      </c>
      <c r="C85" s="29"/>
      <c r="D85" s="30">
        <v>10649.26</v>
      </c>
      <c r="E85" s="30">
        <v>8912.83</v>
      </c>
      <c r="F85" s="30">
        <v>104342.85</v>
      </c>
      <c r="G85" s="30">
        <v>25266.97</v>
      </c>
      <c r="H85" s="30">
        <v>11799.57</v>
      </c>
      <c r="I85" s="30">
        <v>6547.21</v>
      </c>
      <c r="J85" s="30">
        <v>14855.15</v>
      </c>
      <c r="K85" s="30">
        <v>44388.01</v>
      </c>
      <c r="L85" s="30">
        <v>2227.9899999999998</v>
      </c>
      <c r="M85" s="30">
        <v>10769.83</v>
      </c>
      <c r="N85" s="30">
        <v>4151.0200000000004</v>
      </c>
      <c r="O85" s="30">
        <v>5619.84</v>
      </c>
      <c r="P85" s="30">
        <v>445.99</v>
      </c>
      <c r="Q85" s="30">
        <v>5253.51</v>
      </c>
      <c r="R85" s="29"/>
      <c r="S85" s="29"/>
      <c r="T85" s="29"/>
      <c r="U85" s="30">
        <v>4971.2</v>
      </c>
      <c r="V85" s="30">
        <v>15.05</v>
      </c>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row>
    <row r="86" spans="1:85" x14ac:dyDescent="0.3">
      <c r="A86" s="25" t="s">
        <v>159</v>
      </c>
      <c r="B86" s="30">
        <v>261929.44</v>
      </c>
      <c r="C86" s="29"/>
      <c r="D86" s="30">
        <v>10729.3</v>
      </c>
      <c r="E86" s="30">
        <v>9044.2099999999991</v>
      </c>
      <c r="F86" s="30">
        <v>105162.82</v>
      </c>
      <c r="G86" s="30">
        <v>25602.22</v>
      </c>
      <c r="H86" s="30">
        <v>11884.53</v>
      </c>
      <c r="I86" s="30">
        <v>6627.74</v>
      </c>
      <c r="J86" s="30">
        <v>14918.33</v>
      </c>
      <c r="K86" s="30">
        <v>44322.69</v>
      </c>
      <c r="L86" s="30">
        <v>2260.44</v>
      </c>
      <c r="M86" s="30">
        <v>10832.16</v>
      </c>
      <c r="N86" s="30">
        <v>4174.6000000000004</v>
      </c>
      <c r="O86" s="30">
        <v>5642.06</v>
      </c>
      <c r="P86" s="30">
        <v>452.19</v>
      </c>
      <c r="Q86" s="30">
        <v>5279.46</v>
      </c>
      <c r="R86" s="29"/>
      <c r="S86" s="29"/>
      <c r="T86" s="29"/>
      <c r="U86" s="30">
        <v>4979.84</v>
      </c>
      <c r="V86" s="30">
        <v>14.97</v>
      </c>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row>
    <row r="87" spans="1:85" x14ac:dyDescent="0.3">
      <c r="A87" s="25" t="s">
        <v>160</v>
      </c>
      <c r="B87" s="30">
        <v>263654.53999999998</v>
      </c>
      <c r="C87" s="29"/>
      <c r="D87" s="30">
        <v>10801.01</v>
      </c>
      <c r="E87" s="30">
        <v>9190.34</v>
      </c>
      <c r="F87" s="30">
        <v>105939.62</v>
      </c>
      <c r="G87" s="30">
        <v>25937.4</v>
      </c>
      <c r="H87" s="30">
        <v>11980.05</v>
      </c>
      <c r="I87" s="30">
        <v>6706.34</v>
      </c>
      <c r="J87" s="30">
        <v>14983.87</v>
      </c>
      <c r="K87" s="30">
        <v>44291.67</v>
      </c>
      <c r="L87" s="30">
        <v>2291.64</v>
      </c>
      <c r="M87" s="30">
        <v>10893.85</v>
      </c>
      <c r="N87" s="30">
        <v>4199.5600000000004</v>
      </c>
      <c r="O87" s="30">
        <v>5665.14</v>
      </c>
      <c r="P87" s="30">
        <v>458.9</v>
      </c>
      <c r="Q87" s="30">
        <v>5306.42</v>
      </c>
      <c r="R87" s="29"/>
      <c r="S87" s="29"/>
      <c r="T87" s="29"/>
      <c r="U87" s="30">
        <v>4991.55</v>
      </c>
      <c r="V87" s="30">
        <v>14.89</v>
      </c>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row>
    <row r="88" spans="1:85" x14ac:dyDescent="0.3">
      <c r="A88" s="25" t="s">
        <v>161</v>
      </c>
      <c r="B88" s="30">
        <v>265424.95</v>
      </c>
      <c r="C88" s="29"/>
      <c r="D88" s="30">
        <v>10870.35</v>
      </c>
      <c r="E88" s="30">
        <v>9354.33</v>
      </c>
      <c r="F88" s="30">
        <v>106698.43</v>
      </c>
      <c r="G88" s="30">
        <v>26285.22</v>
      </c>
      <c r="H88" s="30">
        <v>12087.65</v>
      </c>
      <c r="I88" s="30">
        <v>6784.91</v>
      </c>
      <c r="J88" s="30">
        <v>15053.94</v>
      </c>
      <c r="K88" s="30">
        <v>44270.13</v>
      </c>
      <c r="L88" s="30">
        <v>2321.9</v>
      </c>
      <c r="M88" s="30">
        <v>10956.98</v>
      </c>
      <c r="N88" s="30">
        <v>4226.46</v>
      </c>
      <c r="O88" s="30">
        <v>5689</v>
      </c>
      <c r="P88" s="30">
        <v>466.04</v>
      </c>
      <c r="Q88" s="30">
        <v>5333.99</v>
      </c>
      <c r="R88" s="29"/>
      <c r="S88" s="29"/>
      <c r="T88" s="29"/>
      <c r="U88" s="30">
        <v>5007.8100000000004</v>
      </c>
      <c r="V88" s="30">
        <v>14.84</v>
      </c>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row>
    <row r="89" spans="1:85" x14ac:dyDescent="0.3">
      <c r="A89" s="25" t="s">
        <v>162</v>
      </c>
      <c r="B89" s="30">
        <v>267265.88</v>
      </c>
      <c r="C89" s="29"/>
      <c r="D89" s="30">
        <v>10937.57</v>
      </c>
      <c r="E89" s="30">
        <v>9537.2999999999993</v>
      </c>
      <c r="F89" s="30">
        <v>107436.29</v>
      </c>
      <c r="G89" s="30">
        <v>26647.3</v>
      </c>
      <c r="H89" s="30">
        <v>12204.67</v>
      </c>
      <c r="I89" s="30">
        <v>6864.72</v>
      </c>
      <c r="J89" s="30">
        <v>15129.45</v>
      </c>
      <c r="K89" s="30">
        <v>44286.73</v>
      </c>
      <c r="L89" s="30">
        <v>2351.9299999999998</v>
      </c>
      <c r="M89" s="30">
        <v>11020.04</v>
      </c>
      <c r="N89" s="30">
        <v>4254.97</v>
      </c>
      <c r="O89" s="30">
        <v>5714.34</v>
      </c>
      <c r="P89" s="30">
        <v>473.12</v>
      </c>
      <c r="Q89" s="30">
        <v>5361.87</v>
      </c>
      <c r="R89" s="29"/>
      <c r="S89" s="29"/>
      <c r="T89" s="29"/>
      <c r="U89" s="30">
        <v>5027.2</v>
      </c>
      <c r="V89" s="30">
        <v>14.79</v>
      </c>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row>
    <row r="90" spans="1:85" x14ac:dyDescent="0.3">
      <c r="A90" s="25" t="s">
        <v>163</v>
      </c>
      <c r="B90" s="30">
        <v>269171.83</v>
      </c>
      <c r="C90" s="29"/>
      <c r="D90" s="30">
        <v>11001.09</v>
      </c>
      <c r="E90" s="30">
        <v>9739.7800000000007</v>
      </c>
      <c r="F90" s="30">
        <v>108162.1</v>
      </c>
      <c r="G90" s="30">
        <v>27026.74</v>
      </c>
      <c r="H90" s="30">
        <v>12324.19</v>
      </c>
      <c r="I90" s="30">
        <v>6948.42</v>
      </c>
      <c r="J90" s="30">
        <v>15212.03</v>
      </c>
      <c r="K90" s="30">
        <v>44329.09</v>
      </c>
      <c r="L90" s="30">
        <v>2383.69</v>
      </c>
      <c r="M90" s="30">
        <v>11080.68</v>
      </c>
      <c r="N90" s="30">
        <v>4285.1899999999996</v>
      </c>
      <c r="O90" s="30">
        <v>5742.52</v>
      </c>
      <c r="P90" s="30">
        <v>474.44</v>
      </c>
      <c r="Q90" s="30">
        <v>5397.2</v>
      </c>
      <c r="R90" s="29"/>
      <c r="S90" s="29"/>
      <c r="T90" s="29"/>
      <c r="U90" s="30">
        <v>5044.9799999999996</v>
      </c>
      <c r="V90" s="30">
        <v>15.83</v>
      </c>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row>
    <row r="91" spans="1:85" x14ac:dyDescent="0.3">
      <c r="A91" s="25" t="s">
        <v>164</v>
      </c>
      <c r="B91" s="30">
        <v>271155.31</v>
      </c>
      <c r="C91" s="29"/>
      <c r="D91" s="30">
        <v>11059.64</v>
      </c>
      <c r="E91" s="30">
        <v>9960.2000000000007</v>
      </c>
      <c r="F91" s="30">
        <v>108886.91</v>
      </c>
      <c r="G91" s="30">
        <v>27426.12</v>
      </c>
      <c r="H91" s="30">
        <v>12440.52</v>
      </c>
      <c r="I91" s="30">
        <v>7040.28</v>
      </c>
      <c r="J91" s="30">
        <v>15303.48</v>
      </c>
      <c r="K91" s="30">
        <v>44379.06</v>
      </c>
      <c r="L91" s="30">
        <v>2419.25</v>
      </c>
      <c r="M91" s="30">
        <v>11147.23</v>
      </c>
      <c r="N91" s="30">
        <v>4317.95</v>
      </c>
      <c r="O91" s="30">
        <v>5774.99</v>
      </c>
      <c r="P91" s="30">
        <v>480.47</v>
      </c>
      <c r="Q91" s="30">
        <v>5434.14</v>
      </c>
      <c r="R91" s="29"/>
      <c r="S91" s="29"/>
      <c r="T91" s="29"/>
      <c r="U91" s="30">
        <v>5064.09</v>
      </c>
      <c r="V91" s="30">
        <v>16.86</v>
      </c>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row>
    <row r="92" spans="1:85" x14ac:dyDescent="0.3">
      <c r="A92" s="25" t="s">
        <v>165</v>
      </c>
      <c r="B92" s="30">
        <v>273262.42</v>
      </c>
      <c r="C92" s="29"/>
      <c r="D92" s="30">
        <v>11108.35</v>
      </c>
      <c r="E92" s="30">
        <v>10197.780000000001</v>
      </c>
      <c r="F92" s="30">
        <v>109647.18</v>
      </c>
      <c r="G92" s="30">
        <v>27856.1</v>
      </c>
      <c r="H92" s="30">
        <v>12549.74</v>
      </c>
      <c r="I92" s="30">
        <v>7144.07</v>
      </c>
      <c r="J92" s="30">
        <v>15410.08</v>
      </c>
      <c r="K92" s="30">
        <v>44424.84</v>
      </c>
      <c r="L92" s="30">
        <v>2459.9299999999998</v>
      </c>
      <c r="M92" s="30">
        <v>11224.88</v>
      </c>
      <c r="N92" s="30">
        <v>4353.97</v>
      </c>
      <c r="O92" s="30">
        <v>5812.63</v>
      </c>
      <c r="P92" s="30">
        <v>491.77</v>
      </c>
      <c r="Q92" s="30">
        <v>5474.16</v>
      </c>
      <c r="R92" s="29"/>
      <c r="S92" s="29"/>
      <c r="T92" s="29"/>
      <c r="U92" s="30">
        <v>5084.42</v>
      </c>
      <c r="V92" s="30">
        <v>18.190000000000001</v>
      </c>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row>
    <row r="93" spans="1:85" x14ac:dyDescent="0.3">
      <c r="A93" s="25" t="s">
        <v>166</v>
      </c>
      <c r="B93" s="30">
        <v>275477.95</v>
      </c>
      <c r="C93" s="29"/>
      <c r="D93" s="30">
        <v>11161.46</v>
      </c>
      <c r="E93" s="30">
        <v>10448.530000000001</v>
      </c>
      <c r="F93" s="30">
        <v>110432.45</v>
      </c>
      <c r="G93" s="30">
        <v>28317.35</v>
      </c>
      <c r="H93" s="30">
        <v>12650.61</v>
      </c>
      <c r="I93" s="30">
        <v>7257.71</v>
      </c>
      <c r="J93" s="30">
        <v>15531.6</v>
      </c>
      <c r="K93" s="30">
        <v>44457.93</v>
      </c>
      <c r="L93" s="30">
        <v>2505.94</v>
      </c>
      <c r="M93" s="30">
        <v>11310.43</v>
      </c>
      <c r="N93" s="30">
        <v>4394.1899999999996</v>
      </c>
      <c r="O93" s="30">
        <v>5855.67</v>
      </c>
      <c r="P93" s="30">
        <v>507.29</v>
      </c>
      <c r="Q93" s="30">
        <v>5516.17</v>
      </c>
      <c r="R93" s="29"/>
      <c r="S93" s="29"/>
      <c r="T93" s="29"/>
      <c r="U93" s="30">
        <v>5106.5600000000004</v>
      </c>
      <c r="V93" s="30">
        <v>19.489999999999998</v>
      </c>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row>
    <row r="94" spans="1:85" x14ac:dyDescent="0.3">
      <c r="A94" s="25" t="s">
        <v>167</v>
      </c>
      <c r="B94" s="30">
        <v>277803.02</v>
      </c>
      <c r="C94" s="29"/>
      <c r="D94" s="30">
        <v>11225.56</v>
      </c>
      <c r="E94" s="30">
        <v>10706.65</v>
      </c>
      <c r="F94" s="30">
        <v>111250.89</v>
      </c>
      <c r="G94" s="30">
        <v>28812.59</v>
      </c>
      <c r="H94" s="30">
        <v>12745.93</v>
      </c>
      <c r="I94" s="30">
        <v>7378.66</v>
      </c>
      <c r="J94" s="30">
        <v>15671.91</v>
      </c>
      <c r="K94" s="30">
        <v>44473.96</v>
      </c>
      <c r="L94" s="30">
        <v>2555.59</v>
      </c>
      <c r="M94" s="30">
        <v>11404.23</v>
      </c>
      <c r="N94" s="30">
        <v>4436.87</v>
      </c>
      <c r="O94" s="30">
        <v>5903.73</v>
      </c>
      <c r="P94" s="30">
        <v>526.19000000000005</v>
      </c>
      <c r="Q94" s="30">
        <v>5552.52</v>
      </c>
      <c r="R94" s="29"/>
      <c r="S94" s="29"/>
      <c r="T94" s="29"/>
      <c r="U94" s="30">
        <v>5133.09</v>
      </c>
      <c r="V94" s="30">
        <v>19.489999999999998</v>
      </c>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row>
    <row r="95" spans="1:85" x14ac:dyDescent="0.3">
      <c r="A95" s="25" t="s">
        <v>168</v>
      </c>
      <c r="B95" s="30">
        <v>280250.32</v>
      </c>
      <c r="C95" s="29"/>
      <c r="D95" s="30">
        <v>11304.59</v>
      </c>
      <c r="E95" s="30">
        <v>10966.74</v>
      </c>
      <c r="F95" s="30">
        <v>112102.21</v>
      </c>
      <c r="G95" s="30">
        <v>29340</v>
      </c>
      <c r="H95" s="30">
        <v>12837.3</v>
      </c>
      <c r="I95" s="30">
        <v>7502.61</v>
      </c>
      <c r="J95" s="30">
        <v>15833.18</v>
      </c>
      <c r="K95" s="30">
        <v>44475.83</v>
      </c>
      <c r="L95" s="30">
        <v>2609.41</v>
      </c>
      <c r="M95" s="30">
        <v>11505.18</v>
      </c>
      <c r="N95" s="30">
        <v>4485.01</v>
      </c>
      <c r="O95" s="30">
        <v>5956.12</v>
      </c>
      <c r="P95" s="30">
        <v>549.34</v>
      </c>
      <c r="Q95" s="30">
        <v>5593.48</v>
      </c>
      <c r="R95" s="29"/>
      <c r="S95" s="29"/>
      <c r="T95" s="29"/>
      <c r="U95" s="30">
        <v>5164.1099999999997</v>
      </c>
      <c r="V95" s="30">
        <v>19.48</v>
      </c>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row>
    <row r="96" spans="1:85" x14ac:dyDescent="0.3">
      <c r="A96" s="25" t="s">
        <v>169</v>
      </c>
      <c r="B96" s="30">
        <v>283052.39</v>
      </c>
      <c r="C96" s="29"/>
      <c r="D96" s="30">
        <v>11399.2</v>
      </c>
      <c r="E96" s="30">
        <v>11226.82</v>
      </c>
      <c r="F96" s="30">
        <v>113123.99</v>
      </c>
      <c r="G96" s="30">
        <v>29901.119999999999</v>
      </c>
      <c r="H96" s="30">
        <v>12929.14</v>
      </c>
      <c r="I96" s="30">
        <v>7630.45</v>
      </c>
      <c r="J96" s="30">
        <v>16022.17</v>
      </c>
      <c r="K96" s="30">
        <v>44471.839999999997</v>
      </c>
      <c r="L96" s="30">
        <v>2666.46</v>
      </c>
      <c r="M96" s="30">
        <v>11622.03</v>
      </c>
      <c r="N96" s="30">
        <v>4537.8900000000003</v>
      </c>
      <c r="O96" s="30">
        <v>6012.18</v>
      </c>
      <c r="P96" s="30">
        <v>644.27</v>
      </c>
      <c r="Q96" s="30">
        <v>5641.72</v>
      </c>
      <c r="R96" s="29"/>
      <c r="S96" s="29"/>
      <c r="T96" s="29"/>
      <c r="U96" s="30">
        <v>5196.2700000000004</v>
      </c>
      <c r="V96" s="30">
        <v>19.86</v>
      </c>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row>
    <row r="97" spans="1:85" x14ac:dyDescent="0.3">
      <c r="A97" s="25" t="s">
        <v>170</v>
      </c>
      <c r="B97" s="30">
        <v>285939.94</v>
      </c>
      <c r="C97" s="29"/>
      <c r="D97" s="30">
        <v>11499.69</v>
      </c>
      <c r="E97" s="30">
        <v>11483.06</v>
      </c>
      <c r="F97" s="30">
        <v>114194.03</v>
      </c>
      <c r="G97" s="30">
        <v>30466.93</v>
      </c>
      <c r="H97" s="30">
        <v>13022.25</v>
      </c>
      <c r="I97" s="30">
        <v>7759.28</v>
      </c>
      <c r="J97" s="30">
        <v>16224.21</v>
      </c>
      <c r="K97" s="30">
        <v>44463.1</v>
      </c>
      <c r="L97" s="30">
        <v>2725.29</v>
      </c>
      <c r="M97" s="30">
        <v>11743.97</v>
      </c>
      <c r="N97" s="30">
        <v>4594.82</v>
      </c>
      <c r="O97" s="30">
        <v>6071.35</v>
      </c>
      <c r="P97" s="30">
        <v>736.1</v>
      </c>
      <c r="Q97" s="30">
        <v>5695.25</v>
      </c>
      <c r="R97" s="29"/>
      <c r="S97" s="29"/>
      <c r="T97" s="29"/>
      <c r="U97" s="30">
        <v>5232.2</v>
      </c>
      <c r="V97" s="30">
        <v>20.22</v>
      </c>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row>
    <row r="98" spans="1:85" x14ac:dyDescent="0.3">
      <c r="A98" s="25" t="s">
        <v>171</v>
      </c>
      <c r="B98" s="30">
        <v>288883.43</v>
      </c>
      <c r="C98" s="29"/>
      <c r="D98" s="30">
        <v>11591.58</v>
      </c>
      <c r="E98" s="30">
        <v>11734.45</v>
      </c>
      <c r="F98" s="30">
        <v>115322.49</v>
      </c>
      <c r="G98" s="30">
        <v>31007.48</v>
      </c>
      <c r="H98" s="30">
        <v>13117.76</v>
      </c>
      <c r="I98" s="30">
        <v>7891.28</v>
      </c>
      <c r="J98" s="30">
        <v>16434.18</v>
      </c>
      <c r="K98" s="30">
        <v>44465.919999999998</v>
      </c>
      <c r="L98" s="30">
        <v>2786.22</v>
      </c>
      <c r="M98" s="30">
        <v>11868.4</v>
      </c>
      <c r="N98" s="30">
        <v>4658.07</v>
      </c>
      <c r="O98" s="30">
        <v>6133.24</v>
      </c>
      <c r="P98" s="30">
        <v>816.96</v>
      </c>
      <c r="Q98" s="30">
        <v>5756.49</v>
      </c>
      <c r="R98" s="29"/>
      <c r="S98" s="29"/>
      <c r="T98" s="29"/>
      <c r="U98" s="30">
        <v>5268.91</v>
      </c>
      <c r="V98" s="30">
        <v>21.41</v>
      </c>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row>
    <row r="99" spans="1:85" x14ac:dyDescent="0.3">
      <c r="A99" s="25" t="s">
        <v>172</v>
      </c>
      <c r="B99" s="30">
        <v>291855.34999999998</v>
      </c>
      <c r="C99" s="29"/>
      <c r="D99" s="30">
        <v>11662.64</v>
      </c>
      <c r="E99" s="30">
        <v>11980.67</v>
      </c>
      <c r="F99" s="30">
        <v>116521.03</v>
      </c>
      <c r="G99" s="30">
        <v>31498.43</v>
      </c>
      <c r="H99" s="30">
        <v>13219.34</v>
      </c>
      <c r="I99" s="30">
        <v>8024.04</v>
      </c>
      <c r="J99" s="30">
        <v>16644.66</v>
      </c>
      <c r="K99" s="30">
        <v>44488.4</v>
      </c>
      <c r="L99" s="30">
        <v>2847</v>
      </c>
      <c r="M99" s="30">
        <v>11998.74</v>
      </c>
      <c r="N99" s="30">
        <v>4721.3500000000004</v>
      </c>
      <c r="O99" s="30">
        <v>6197.53</v>
      </c>
      <c r="P99" s="30">
        <v>896.71</v>
      </c>
      <c r="Q99" s="30">
        <v>5817.32</v>
      </c>
      <c r="R99" s="29"/>
      <c r="S99" s="29"/>
      <c r="T99" s="29"/>
      <c r="U99" s="30">
        <v>5305.99</v>
      </c>
      <c r="V99" s="30">
        <v>22.55</v>
      </c>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row>
    <row r="100" spans="1:85" x14ac:dyDescent="0.3">
      <c r="A100" s="25" t="s">
        <v>173</v>
      </c>
      <c r="B100" s="30">
        <v>294899.96000000002</v>
      </c>
      <c r="C100" s="29"/>
      <c r="D100" s="30">
        <v>11712.39</v>
      </c>
      <c r="E100" s="30">
        <v>12225.68</v>
      </c>
      <c r="F100" s="30">
        <v>117818.9</v>
      </c>
      <c r="G100" s="30">
        <v>31939.59</v>
      </c>
      <c r="H100" s="30">
        <v>13327.72</v>
      </c>
      <c r="I100" s="30">
        <v>8159.1</v>
      </c>
      <c r="J100" s="30">
        <v>16853.080000000002</v>
      </c>
      <c r="K100" s="30">
        <v>44545.279999999999</v>
      </c>
      <c r="L100" s="30">
        <v>2907.66</v>
      </c>
      <c r="M100" s="30">
        <v>12135.58</v>
      </c>
      <c r="N100" s="30">
        <v>4783.8500000000004</v>
      </c>
      <c r="O100" s="30">
        <v>6264.04</v>
      </c>
      <c r="P100" s="30">
        <v>975.87</v>
      </c>
      <c r="Q100" s="30">
        <v>5878.79</v>
      </c>
      <c r="R100" s="29"/>
      <c r="S100" s="29"/>
      <c r="T100" s="29"/>
      <c r="U100" s="30">
        <v>5338.71</v>
      </c>
      <c r="V100" s="30">
        <v>24.38</v>
      </c>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row>
    <row r="101" spans="1:85" x14ac:dyDescent="0.3">
      <c r="A101" s="25" t="s">
        <v>174</v>
      </c>
      <c r="B101" s="30">
        <v>297992.99</v>
      </c>
      <c r="C101" s="29"/>
      <c r="D101" s="30">
        <v>11744.49</v>
      </c>
      <c r="E101" s="30">
        <v>12472.53</v>
      </c>
      <c r="F101" s="30">
        <v>119198.83</v>
      </c>
      <c r="G101" s="30">
        <v>32334.35</v>
      </c>
      <c r="H101" s="30">
        <v>13442.66</v>
      </c>
      <c r="I101" s="30">
        <v>8293.94</v>
      </c>
      <c r="J101" s="30">
        <v>17057.45</v>
      </c>
      <c r="K101" s="30">
        <v>44625.279999999999</v>
      </c>
      <c r="L101" s="30">
        <v>2967.7</v>
      </c>
      <c r="M101" s="30">
        <v>12276.63</v>
      </c>
      <c r="N101" s="30">
        <v>4845.92</v>
      </c>
      <c r="O101" s="30">
        <v>6332.75</v>
      </c>
      <c r="P101" s="30">
        <v>1054.1300000000001</v>
      </c>
      <c r="Q101" s="30">
        <v>5939.94</v>
      </c>
      <c r="R101" s="29"/>
      <c r="S101" s="29"/>
      <c r="T101" s="29"/>
      <c r="U101" s="30">
        <v>5370.55</v>
      </c>
      <c r="V101" s="30">
        <v>26.15</v>
      </c>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row>
    <row r="102" spans="1:85" x14ac:dyDescent="0.3">
      <c r="A102" s="25" t="s">
        <v>175</v>
      </c>
      <c r="B102" s="30">
        <v>301192.75</v>
      </c>
      <c r="C102" s="29"/>
      <c r="D102" s="30">
        <v>11769.02</v>
      </c>
      <c r="E102" s="30">
        <v>12726.13</v>
      </c>
      <c r="F102" s="30">
        <v>120650.53</v>
      </c>
      <c r="G102" s="30">
        <v>32702.880000000001</v>
      </c>
      <c r="H102" s="30">
        <v>13564.03</v>
      </c>
      <c r="I102" s="30">
        <v>8422.8799999999992</v>
      </c>
      <c r="J102" s="30">
        <v>17258.939999999999</v>
      </c>
      <c r="K102" s="30">
        <v>44762.86</v>
      </c>
      <c r="L102" s="30">
        <v>3027.38</v>
      </c>
      <c r="M102" s="30">
        <v>12421.95</v>
      </c>
      <c r="N102" s="30">
        <v>4907.3999999999996</v>
      </c>
      <c r="O102" s="30">
        <v>6403.75</v>
      </c>
      <c r="P102" s="30">
        <v>1138.95</v>
      </c>
      <c r="Q102" s="30">
        <v>5995.51</v>
      </c>
      <c r="R102" s="29"/>
      <c r="S102" s="29"/>
      <c r="T102" s="29"/>
      <c r="U102" s="30">
        <v>5403.18</v>
      </c>
      <c r="V102" s="30">
        <v>26.62</v>
      </c>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row>
    <row r="103" spans="1:85" x14ac:dyDescent="0.3">
      <c r="A103" s="25" t="s">
        <v>176</v>
      </c>
      <c r="B103" s="30">
        <v>304525.90000000002</v>
      </c>
      <c r="C103" s="29"/>
      <c r="D103" s="30">
        <v>11796.87</v>
      </c>
      <c r="E103" s="30">
        <v>12990.07</v>
      </c>
      <c r="F103" s="30">
        <v>122151.78</v>
      </c>
      <c r="G103" s="30">
        <v>33067.86</v>
      </c>
      <c r="H103" s="30">
        <v>13687.37</v>
      </c>
      <c r="I103" s="30">
        <v>8548.26</v>
      </c>
      <c r="J103" s="30">
        <v>17461.060000000001</v>
      </c>
      <c r="K103" s="30">
        <v>44966.559999999998</v>
      </c>
      <c r="L103" s="30">
        <v>3089.64</v>
      </c>
      <c r="M103" s="30">
        <v>12567.46</v>
      </c>
      <c r="N103" s="30">
        <v>4971.76</v>
      </c>
      <c r="O103" s="30">
        <v>6477.2</v>
      </c>
      <c r="P103" s="30">
        <v>1222.78</v>
      </c>
      <c r="Q103" s="30">
        <v>6052.54</v>
      </c>
      <c r="R103" s="29"/>
      <c r="S103" s="29"/>
      <c r="T103" s="29"/>
      <c r="U103" s="30">
        <v>5435.86</v>
      </c>
      <c r="V103" s="30">
        <v>27.07</v>
      </c>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row>
    <row r="104" spans="1:85" x14ac:dyDescent="0.3">
      <c r="A104" s="25" t="s">
        <v>177</v>
      </c>
      <c r="B104" s="30">
        <v>308024.32000000001</v>
      </c>
      <c r="C104" s="29"/>
      <c r="D104" s="30">
        <v>11837.75</v>
      </c>
      <c r="E104" s="30">
        <v>13265</v>
      </c>
      <c r="F104" s="30">
        <v>123699.81</v>
      </c>
      <c r="G104" s="30">
        <v>33449.86</v>
      </c>
      <c r="H104" s="30">
        <v>13809.56</v>
      </c>
      <c r="I104" s="30">
        <v>8671.83</v>
      </c>
      <c r="J104" s="30">
        <v>17666.77</v>
      </c>
      <c r="K104" s="30">
        <v>45238.19</v>
      </c>
      <c r="L104" s="30">
        <v>3154.84</v>
      </c>
      <c r="M104" s="30">
        <v>12712.06</v>
      </c>
      <c r="N104" s="30">
        <v>5039.6899999999996</v>
      </c>
      <c r="O104" s="30">
        <v>6553.04</v>
      </c>
      <c r="P104" s="30">
        <v>1304.24</v>
      </c>
      <c r="Q104" s="30">
        <v>6111.88</v>
      </c>
      <c r="R104" s="29"/>
      <c r="S104" s="29"/>
      <c r="T104" s="29"/>
      <c r="U104" s="30">
        <v>5469.54</v>
      </c>
      <c r="V104" s="30">
        <v>27.49</v>
      </c>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row>
    <row r="105" spans="1:85" x14ac:dyDescent="0.3">
      <c r="A105" s="25" t="s">
        <v>178</v>
      </c>
      <c r="B105" s="30">
        <v>311606.21999999997</v>
      </c>
      <c r="C105" s="29"/>
      <c r="D105" s="30">
        <v>11894.54</v>
      </c>
      <c r="E105" s="30">
        <v>13546.54</v>
      </c>
      <c r="F105" s="30">
        <v>125238.13</v>
      </c>
      <c r="G105" s="30">
        <v>33848.639999999999</v>
      </c>
      <c r="H105" s="30">
        <v>13925.74</v>
      </c>
      <c r="I105" s="30">
        <v>8793.3799999999992</v>
      </c>
      <c r="J105" s="30">
        <v>17876.919999999998</v>
      </c>
      <c r="K105" s="30">
        <v>45567</v>
      </c>
      <c r="L105" s="30">
        <v>3221.8</v>
      </c>
      <c r="M105" s="30">
        <v>12851.03</v>
      </c>
      <c r="N105" s="30">
        <v>5110.26</v>
      </c>
      <c r="O105" s="30">
        <v>6631.03</v>
      </c>
      <c r="P105" s="30">
        <v>1381.44</v>
      </c>
      <c r="Q105" s="30">
        <v>6173.65</v>
      </c>
      <c r="R105" s="29"/>
      <c r="S105" s="29"/>
      <c r="T105" s="29"/>
      <c r="U105" s="30">
        <v>5504.44</v>
      </c>
      <c r="V105" s="30">
        <v>27.89</v>
      </c>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row>
    <row r="106" spans="1:85" x14ac:dyDescent="0.3">
      <c r="A106" s="25" t="s">
        <v>179</v>
      </c>
      <c r="B106" s="30">
        <v>315205.71999999997</v>
      </c>
      <c r="C106" s="29"/>
      <c r="D106" s="30">
        <v>11966.75</v>
      </c>
      <c r="E106" s="30">
        <v>13827.55</v>
      </c>
      <c r="F106" s="30">
        <v>126743.79</v>
      </c>
      <c r="G106" s="30">
        <v>34257.58</v>
      </c>
      <c r="H106" s="30">
        <v>14028.21</v>
      </c>
      <c r="I106" s="30">
        <v>8917.17</v>
      </c>
      <c r="J106" s="30">
        <v>18093.27</v>
      </c>
      <c r="K106" s="30">
        <v>45937.68</v>
      </c>
      <c r="L106" s="30">
        <v>3289.34</v>
      </c>
      <c r="M106" s="30">
        <v>12980.33</v>
      </c>
      <c r="N106" s="30">
        <v>5180.67</v>
      </c>
      <c r="O106" s="30">
        <v>6710.81</v>
      </c>
      <c r="P106" s="30">
        <v>1449.13</v>
      </c>
      <c r="Q106" s="30">
        <v>6239.7</v>
      </c>
      <c r="R106" s="29"/>
      <c r="S106" s="29"/>
      <c r="T106" s="29"/>
      <c r="U106" s="30">
        <v>5539.57</v>
      </c>
      <c r="V106" s="30">
        <v>29.92</v>
      </c>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row>
    <row r="107" spans="1:85" x14ac:dyDescent="0.3">
      <c r="A107" s="25" t="s">
        <v>180</v>
      </c>
      <c r="B107" s="30">
        <v>318762.7</v>
      </c>
      <c r="C107" s="29"/>
      <c r="D107" s="30">
        <v>12052.06</v>
      </c>
      <c r="E107" s="30">
        <v>14101.35</v>
      </c>
      <c r="F107" s="30">
        <v>128186.27</v>
      </c>
      <c r="G107" s="30">
        <v>34668.660000000003</v>
      </c>
      <c r="H107" s="30">
        <v>14115.36</v>
      </c>
      <c r="I107" s="30">
        <v>9043.35</v>
      </c>
      <c r="J107" s="30">
        <v>18317.21</v>
      </c>
      <c r="K107" s="30">
        <v>46329.81</v>
      </c>
      <c r="L107" s="30">
        <v>3355.36</v>
      </c>
      <c r="M107" s="30">
        <v>13099.42</v>
      </c>
      <c r="N107" s="30">
        <v>5250.25</v>
      </c>
      <c r="O107" s="30">
        <v>6791.98</v>
      </c>
      <c r="P107" s="30">
        <v>1519.33</v>
      </c>
      <c r="Q107" s="30">
        <v>6308.73</v>
      </c>
      <c r="R107" s="29"/>
      <c r="S107" s="29"/>
      <c r="T107" s="29"/>
      <c r="U107" s="30">
        <v>5576.92</v>
      </c>
      <c r="V107" s="30">
        <v>31.9</v>
      </c>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row>
    <row r="108" spans="1:85" x14ac:dyDescent="0.3">
      <c r="A108" s="25" t="s">
        <v>181</v>
      </c>
      <c r="B108" s="30">
        <v>322292.14</v>
      </c>
      <c r="C108" s="29"/>
      <c r="D108" s="30">
        <v>12152.95</v>
      </c>
      <c r="E108" s="30">
        <v>14368.95</v>
      </c>
      <c r="F108" s="30">
        <v>129572.75</v>
      </c>
      <c r="G108" s="30">
        <v>35086.74</v>
      </c>
      <c r="H108" s="30">
        <v>14188.1</v>
      </c>
      <c r="I108" s="30">
        <v>9175.4</v>
      </c>
      <c r="J108" s="30">
        <v>18551.490000000002</v>
      </c>
      <c r="K108" s="30">
        <v>46732.12</v>
      </c>
      <c r="L108" s="30">
        <v>3419.42</v>
      </c>
      <c r="M108" s="30">
        <v>13208.62</v>
      </c>
      <c r="N108" s="30">
        <v>5319.64</v>
      </c>
      <c r="O108" s="30">
        <v>6874.44</v>
      </c>
      <c r="P108" s="30">
        <v>1593.48</v>
      </c>
      <c r="Q108" s="30">
        <v>6382.04</v>
      </c>
      <c r="R108" s="29"/>
      <c r="S108" s="29"/>
      <c r="T108" s="29"/>
      <c r="U108" s="30">
        <v>5616.71</v>
      </c>
      <c r="V108" s="30">
        <v>34.020000000000003</v>
      </c>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row>
    <row r="109" spans="1:85" x14ac:dyDescent="0.3">
      <c r="A109" s="25" t="s">
        <v>182</v>
      </c>
      <c r="B109" s="30">
        <v>325756.13</v>
      </c>
      <c r="C109" s="29"/>
      <c r="D109" s="30">
        <v>12269.53</v>
      </c>
      <c r="E109" s="30">
        <v>14635.31</v>
      </c>
      <c r="F109" s="30">
        <v>130875.87</v>
      </c>
      <c r="G109" s="30">
        <v>35511.54</v>
      </c>
      <c r="H109" s="30">
        <v>14251.79</v>
      </c>
      <c r="I109" s="30">
        <v>9311.66</v>
      </c>
      <c r="J109" s="30">
        <v>18797.28</v>
      </c>
      <c r="K109" s="30">
        <v>47126.39</v>
      </c>
      <c r="L109" s="30">
        <v>3483.46</v>
      </c>
      <c r="M109" s="30">
        <v>13306.54</v>
      </c>
      <c r="N109" s="30">
        <v>5389.57</v>
      </c>
      <c r="O109" s="30">
        <v>6958.49</v>
      </c>
      <c r="P109" s="30">
        <v>1670.9</v>
      </c>
      <c r="Q109" s="30">
        <v>6457.98</v>
      </c>
      <c r="R109" s="29"/>
      <c r="S109" s="29"/>
      <c r="T109" s="29"/>
      <c r="U109" s="30">
        <v>5658</v>
      </c>
      <c r="V109" s="30">
        <v>36.1</v>
      </c>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row>
    <row r="110" spans="1:85" x14ac:dyDescent="0.3">
      <c r="A110" s="25" t="s">
        <v>183</v>
      </c>
      <c r="B110" s="30">
        <v>329164.67</v>
      </c>
      <c r="C110" s="29"/>
      <c r="D110" s="30">
        <v>12403.46</v>
      </c>
      <c r="E110" s="30">
        <v>14907.68</v>
      </c>
      <c r="F110" s="30">
        <v>132089.39000000001</v>
      </c>
      <c r="G110" s="30">
        <v>35950.129999999997</v>
      </c>
      <c r="H110" s="30">
        <v>14317.85</v>
      </c>
      <c r="I110" s="30">
        <v>9444.1299999999992</v>
      </c>
      <c r="J110" s="30">
        <v>19056.78</v>
      </c>
      <c r="K110" s="30">
        <v>47502.64</v>
      </c>
      <c r="L110" s="30">
        <v>3550.3</v>
      </c>
      <c r="M110" s="30">
        <v>13394.58</v>
      </c>
      <c r="N110" s="30">
        <v>5461.94</v>
      </c>
      <c r="O110" s="30">
        <v>7044.74</v>
      </c>
      <c r="P110" s="30">
        <v>1752.13</v>
      </c>
      <c r="Q110" s="30">
        <v>6534.09</v>
      </c>
      <c r="R110" s="29"/>
      <c r="S110" s="29"/>
      <c r="T110" s="29"/>
      <c r="U110" s="30">
        <v>5701.24</v>
      </c>
      <c r="V110" s="30">
        <v>36.43</v>
      </c>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row>
    <row r="111" spans="1:85" x14ac:dyDescent="0.3">
      <c r="A111" s="25" t="s">
        <v>184</v>
      </c>
      <c r="B111" s="30">
        <v>332548.36</v>
      </c>
      <c r="C111" s="29"/>
      <c r="D111" s="30">
        <v>12555.41</v>
      </c>
      <c r="E111" s="30">
        <v>15193.54</v>
      </c>
      <c r="F111" s="30">
        <v>133209.84</v>
      </c>
      <c r="G111" s="30">
        <v>36408.769999999997</v>
      </c>
      <c r="H111" s="30">
        <v>14393.4</v>
      </c>
      <c r="I111" s="30">
        <v>9577.82</v>
      </c>
      <c r="J111" s="30">
        <v>19331.53</v>
      </c>
      <c r="K111" s="30">
        <v>47860.13</v>
      </c>
      <c r="L111" s="30">
        <v>3623.05</v>
      </c>
      <c r="M111" s="30">
        <v>13473.81</v>
      </c>
      <c r="N111" s="30">
        <v>5540.64</v>
      </c>
      <c r="O111" s="30">
        <v>7134.05</v>
      </c>
      <c r="P111" s="30">
        <v>1834.26</v>
      </c>
      <c r="Q111" s="30">
        <v>6612.49</v>
      </c>
      <c r="R111" s="29"/>
      <c r="S111" s="29"/>
      <c r="T111" s="29"/>
      <c r="U111" s="30">
        <v>5744.29</v>
      </c>
      <c r="V111" s="30">
        <v>36.75</v>
      </c>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row>
    <row r="112" spans="1:85" x14ac:dyDescent="0.3">
      <c r="A112" s="25" t="s">
        <v>185</v>
      </c>
      <c r="B112" s="30">
        <v>335980.61</v>
      </c>
      <c r="C112" s="29"/>
      <c r="D112" s="30">
        <v>12726.43</v>
      </c>
      <c r="E112" s="30">
        <v>15494.65</v>
      </c>
      <c r="F112" s="30">
        <v>134274.28</v>
      </c>
      <c r="G112" s="30">
        <v>36895.43</v>
      </c>
      <c r="H112" s="30">
        <v>14482.82</v>
      </c>
      <c r="I112" s="30">
        <v>9714.52</v>
      </c>
      <c r="J112" s="30">
        <v>19623.849999999999</v>
      </c>
      <c r="K112" s="30">
        <v>48206.71</v>
      </c>
      <c r="L112" s="30">
        <v>3703.38</v>
      </c>
      <c r="M112" s="30">
        <v>13548.31</v>
      </c>
      <c r="N112" s="30">
        <v>5627.84</v>
      </c>
      <c r="O112" s="30">
        <v>7227.3</v>
      </c>
      <c r="P112" s="30">
        <v>1916.83</v>
      </c>
      <c r="Q112" s="30">
        <v>6693.45</v>
      </c>
      <c r="R112" s="29"/>
      <c r="S112" s="29"/>
      <c r="T112" s="29"/>
      <c r="U112" s="30">
        <v>5787.71</v>
      </c>
      <c r="V112" s="30">
        <v>37.08</v>
      </c>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row>
    <row r="113" spans="1:85" x14ac:dyDescent="0.3">
      <c r="A113" s="25" t="s">
        <v>186</v>
      </c>
      <c r="B113" s="30">
        <v>339535.19</v>
      </c>
      <c r="C113" s="29"/>
      <c r="D113" s="30">
        <v>12917.44</v>
      </c>
      <c r="E113" s="30">
        <v>15803.74</v>
      </c>
      <c r="F113" s="30">
        <v>135324.22</v>
      </c>
      <c r="G113" s="30">
        <v>37399.49</v>
      </c>
      <c r="H113" s="30">
        <v>14585.06</v>
      </c>
      <c r="I113" s="30">
        <v>9856.09</v>
      </c>
      <c r="J113" s="30">
        <v>19940.87</v>
      </c>
      <c r="K113" s="30">
        <v>48572.44</v>
      </c>
      <c r="L113" s="30">
        <v>3791.28</v>
      </c>
      <c r="M113" s="30">
        <v>13621.86</v>
      </c>
      <c r="N113" s="30">
        <v>5724.26</v>
      </c>
      <c r="O113" s="30">
        <v>7325.48</v>
      </c>
      <c r="P113" s="30">
        <v>1999.41</v>
      </c>
      <c r="Q113" s="30">
        <v>6780.26</v>
      </c>
      <c r="R113" s="29"/>
      <c r="S113" s="29"/>
      <c r="T113" s="29"/>
      <c r="U113" s="30">
        <v>5834.41</v>
      </c>
      <c r="V113" s="30">
        <v>37.39</v>
      </c>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row>
    <row r="114" spans="1:85" x14ac:dyDescent="0.3">
      <c r="A114" s="25" t="s">
        <v>187</v>
      </c>
      <c r="B114" s="30">
        <v>343162.2</v>
      </c>
      <c r="C114" s="29"/>
      <c r="D114" s="30">
        <v>13107.24</v>
      </c>
      <c r="E114" s="30">
        <v>16105.21</v>
      </c>
      <c r="F114" s="30">
        <v>136367.25</v>
      </c>
      <c r="G114" s="30">
        <v>37903.51</v>
      </c>
      <c r="H114" s="30">
        <v>14691.69</v>
      </c>
      <c r="I114" s="30">
        <v>10003.23</v>
      </c>
      <c r="J114" s="30">
        <v>20274.25</v>
      </c>
      <c r="K114" s="30">
        <v>48973.09</v>
      </c>
      <c r="L114" s="30">
        <v>3884.09</v>
      </c>
      <c r="M114" s="30">
        <v>13697.16</v>
      </c>
      <c r="N114" s="30">
        <v>5828.03</v>
      </c>
      <c r="O114" s="30">
        <v>7429.57</v>
      </c>
      <c r="P114" s="30">
        <v>2079.42</v>
      </c>
      <c r="Q114" s="30">
        <v>6872.29</v>
      </c>
      <c r="R114" s="29"/>
      <c r="S114" s="29"/>
      <c r="T114" s="29"/>
      <c r="U114" s="30">
        <v>5884.85</v>
      </c>
      <c r="V114" s="30">
        <v>39.42</v>
      </c>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row>
    <row r="115" spans="1:85" x14ac:dyDescent="0.3">
      <c r="A115" s="25" t="s">
        <v>188</v>
      </c>
      <c r="B115" s="30">
        <v>346886.95</v>
      </c>
      <c r="C115" s="29"/>
      <c r="D115" s="30">
        <v>13285.67</v>
      </c>
      <c r="E115" s="30">
        <v>16385.650000000001</v>
      </c>
      <c r="F115" s="30">
        <v>137444.51</v>
      </c>
      <c r="G115" s="30">
        <v>38391.58</v>
      </c>
      <c r="H115" s="30">
        <v>14797.38</v>
      </c>
      <c r="I115" s="30">
        <v>10153.299999999999</v>
      </c>
      <c r="J115" s="30">
        <v>20622.25</v>
      </c>
      <c r="K115" s="30">
        <v>49429.31</v>
      </c>
      <c r="L115" s="30">
        <v>3979.04</v>
      </c>
      <c r="M115" s="30">
        <v>13780.63</v>
      </c>
      <c r="N115" s="30">
        <v>5938.89</v>
      </c>
      <c r="O115" s="30">
        <v>7540.23</v>
      </c>
      <c r="P115" s="30">
        <v>2162.63</v>
      </c>
      <c r="Q115" s="30">
        <v>6969.11</v>
      </c>
      <c r="R115" s="29"/>
      <c r="S115" s="29"/>
      <c r="T115" s="29"/>
      <c r="U115" s="30">
        <v>5943.04</v>
      </c>
      <c r="V115" s="30">
        <v>41.44</v>
      </c>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row>
    <row r="116" spans="1:85" x14ac:dyDescent="0.3">
      <c r="A116" s="25" t="s">
        <v>189</v>
      </c>
      <c r="B116" s="30">
        <v>350790.2</v>
      </c>
      <c r="C116" s="29"/>
      <c r="D116" s="30">
        <v>13452.94</v>
      </c>
      <c r="E116" s="30">
        <v>16642.79</v>
      </c>
      <c r="F116" s="30">
        <v>138626.01</v>
      </c>
      <c r="G116" s="30">
        <v>38863.35</v>
      </c>
      <c r="H116" s="30">
        <v>14898.49</v>
      </c>
      <c r="I116" s="30">
        <v>10313.82</v>
      </c>
      <c r="J116" s="30">
        <v>20985.58</v>
      </c>
      <c r="K116" s="30">
        <v>49945.89</v>
      </c>
      <c r="L116" s="30">
        <v>4075.67</v>
      </c>
      <c r="M116" s="30">
        <v>13875.58</v>
      </c>
      <c r="N116" s="30">
        <v>6056.03</v>
      </c>
      <c r="O116" s="30">
        <v>7657.67</v>
      </c>
      <c r="P116" s="30">
        <v>2247.16</v>
      </c>
      <c r="Q116" s="30">
        <v>7071.18</v>
      </c>
      <c r="R116" s="29"/>
      <c r="S116" s="29"/>
      <c r="T116" s="29"/>
      <c r="U116" s="30">
        <v>6010.14</v>
      </c>
      <c r="V116" s="30">
        <v>43.44</v>
      </c>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row>
    <row r="117" spans="1:85" x14ac:dyDescent="0.3">
      <c r="A117" s="25" t="s">
        <v>190</v>
      </c>
      <c r="B117" s="30">
        <v>354829.15</v>
      </c>
      <c r="C117" s="29"/>
      <c r="D117" s="30">
        <v>13602.24</v>
      </c>
      <c r="E117" s="30">
        <v>16886</v>
      </c>
      <c r="F117" s="30">
        <v>139918.57999999999</v>
      </c>
      <c r="G117" s="30">
        <v>39310.07</v>
      </c>
      <c r="H117" s="30">
        <v>14995.56</v>
      </c>
      <c r="I117" s="30">
        <v>10480.959999999999</v>
      </c>
      <c r="J117" s="30">
        <v>21352.38</v>
      </c>
      <c r="K117" s="30">
        <v>50505.41</v>
      </c>
      <c r="L117" s="30">
        <v>4173.2700000000004</v>
      </c>
      <c r="M117" s="30">
        <v>13980.5</v>
      </c>
      <c r="N117" s="30">
        <v>6177.5</v>
      </c>
      <c r="O117" s="30">
        <v>7781.62</v>
      </c>
      <c r="P117" s="30">
        <v>2335.79</v>
      </c>
      <c r="Q117" s="30">
        <v>7174.63</v>
      </c>
      <c r="R117" s="29"/>
      <c r="S117" s="29"/>
      <c r="T117" s="29"/>
      <c r="U117" s="30">
        <v>6082.74</v>
      </c>
      <c r="V117" s="30">
        <v>45.4</v>
      </c>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row>
    <row r="118" spans="1:85" x14ac:dyDescent="0.3">
      <c r="A118" s="25" t="s">
        <v>191</v>
      </c>
      <c r="B118" s="30">
        <v>359065.83</v>
      </c>
      <c r="C118" s="29"/>
      <c r="D118" s="30">
        <v>13751.25</v>
      </c>
      <c r="E118" s="30">
        <v>17116.84</v>
      </c>
      <c r="F118" s="30">
        <v>141378.84</v>
      </c>
      <c r="G118" s="30">
        <v>39734.47</v>
      </c>
      <c r="H118" s="30">
        <v>15095.88</v>
      </c>
      <c r="I118" s="30">
        <v>10655.02</v>
      </c>
      <c r="J118" s="30">
        <v>21730.49</v>
      </c>
      <c r="K118" s="30">
        <v>51075.12</v>
      </c>
      <c r="L118" s="30">
        <v>4275.33</v>
      </c>
      <c r="M118" s="30">
        <v>14095.44</v>
      </c>
      <c r="N118" s="30">
        <v>6304.75</v>
      </c>
      <c r="O118" s="30">
        <v>7911.27</v>
      </c>
      <c r="P118" s="30">
        <v>2425.5700000000002</v>
      </c>
      <c r="Q118" s="30">
        <v>7280.06</v>
      </c>
      <c r="R118" s="29"/>
      <c r="S118" s="29"/>
      <c r="T118" s="29"/>
      <c r="U118" s="30">
        <v>6160.35</v>
      </c>
      <c r="V118" s="30">
        <v>45.69</v>
      </c>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row>
    <row r="119" spans="1:85" x14ac:dyDescent="0.3">
      <c r="A119" s="25" t="s">
        <v>192</v>
      </c>
      <c r="B119" s="30">
        <v>363513.96</v>
      </c>
      <c r="C119" s="29"/>
      <c r="D119" s="30">
        <v>13907.77</v>
      </c>
      <c r="E119" s="30">
        <v>17354.64</v>
      </c>
      <c r="F119" s="30">
        <v>143017.39000000001</v>
      </c>
      <c r="G119" s="30">
        <v>40142.050000000003</v>
      </c>
      <c r="H119" s="30">
        <v>15202.98</v>
      </c>
      <c r="I119" s="30">
        <v>10846.15</v>
      </c>
      <c r="J119" s="30">
        <v>22119.09</v>
      </c>
      <c r="K119" s="30">
        <v>51620.02</v>
      </c>
      <c r="L119" s="30">
        <v>4384.2700000000004</v>
      </c>
      <c r="M119" s="30">
        <v>14217.19</v>
      </c>
      <c r="N119" s="30">
        <v>6436.06</v>
      </c>
      <c r="O119" s="30">
        <v>8045.7</v>
      </c>
      <c r="P119" s="30">
        <v>2518.21</v>
      </c>
      <c r="Q119" s="30">
        <v>7386.81</v>
      </c>
      <c r="R119" s="29"/>
      <c r="S119" s="29"/>
      <c r="T119" s="29"/>
      <c r="U119" s="30">
        <v>6237.42</v>
      </c>
      <c r="V119" s="30">
        <v>45.99</v>
      </c>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row>
    <row r="120" spans="1:85" x14ac:dyDescent="0.3">
      <c r="A120" s="25" t="s">
        <v>193</v>
      </c>
      <c r="B120" s="30">
        <v>368186.6</v>
      </c>
      <c r="C120" s="29"/>
      <c r="D120" s="30">
        <v>14077.3</v>
      </c>
      <c r="E120" s="30">
        <v>17607.36</v>
      </c>
      <c r="F120" s="30">
        <v>144845.46</v>
      </c>
      <c r="G120" s="30">
        <v>40547.599999999999</v>
      </c>
      <c r="H120" s="30">
        <v>15320.62</v>
      </c>
      <c r="I120" s="30">
        <v>11053.9</v>
      </c>
      <c r="J120" s="30">
        <v>22517.66</v>
      </c>
      <c r="K120" s="30">
        <v>52113.27</v>
      </c>
      <c r="L120" s="30">
        <v>4500</v>
      </c>
      <c r="M120" s="30">
        <v>14345.32</v>
      </c>
      <c r="N120" s="30">
        <v>6573.41</v>
      </c>
      <c r="O120" s="30">
        <v>8183.92</v>
      </c>
      <c r="P120" s="30">
        <v>2612.41</v>
      </c>
      <c r="Q120" s="30">
        <v>7494.82</v>
      </c>
      <c r="R120" s="29"/>
      <c r="S120" s="29"/>
      <c r="T120" s="29"/>
      <c r="U120" s="30">
        <v>6312.33</v>
      </c>
      <c r="V120" s="30">
        <v>46.31</v>
      </c>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row>
    <row r="121" spans="1:85" x14ac:dyDescent="0.3">
      <c r="A121" s="25" t="s">
        <v>194</v>
      </c>
      <c r="B121" s="30">
        <v>373010.92</v>
      </c>
      <c r="C121" s="29"/>
      <c r="D121" s="30">
        <v>14264.85</v>
      </c>
      <c r="E121" s="30">
        <v>17874.66</v>
      </c>
      <c r="F121" s="30">
        <v>146807.44</v>
      </c>
      <c r="G121" s="30">
        <v>40955.86</v>
      </c>
      <c r="H121" s="30">
        <v>15450.3</v>
      </c>
      <c r="I121" s="30">
        <v>11272.95</v>
      </c>
      <c r="J121" s="30">
        <v>22931.01</v>
      </c>
      <c r="K121" s="30">
        <v>52525.68</v>
      </c>
      <c r="L121" s="30">
        <v>4621.0600000000004</v>
      </c>
      <c r="M121" s="30">
        <v>14477.7</v>
      </c>
      <c r="N121" s="30">
        <v>6720.33</v>
      </c>
      <c r="O121" s="30">
        <v>8325.15</v>
      </c>
      <c r="P121" s="30">
        <v>2707.32</v>
      </c>
      <c r="Q121" s="30">
        <v>7606.39</v>
      </c>
      <c r="R121" s="29"/>
      <c r="S121" s="29"/>
      <c r="T121" s="29"/>
      <c r="U121" s="30">
        <v>6386.11</v>
      </c>
      <c r="V121" s="30">
        <v>46.6</v>
      </c>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row>
    <row r="122" spans="1:85" x14ac:dyDescent="0.3">
      <c r="A122" s="25" t="s">
        <v>195</v>
      </c>
      <c r="B122" s="30">
        <v>377824.39</v>
      </c>
      <c r="C122" s="29"/>
      <c r="D122" s="30">
        <v>14454.55</v>
      </c>
      <c r="E122" s="30">
        <v>18146.11</v>
      </c>
      <c r="F122" s="30">
        <v>148797.94</v>
      </c>
      <c r="G122" s="30">
        <v>41372.82</v>
      </c>
      <c r="H122" s="30">
        <v>15588.91</v>
      </c>
      <c r="I122" s="30">
        <v>11489.43</v>
      </c>
      <c r="J122" s="30">
        <v>23343.200000000001</v>
      </c>
      <c r="K122" s="30">
        <v>52860.02</v>
      </c>
      <c r="L122" s="30">
        <v>4742.1400000000003</v>
      </c>
      <c r="M122" s="30">
        <v>14611.81</v>
      </c>
      <c r="N122" s="30">
        <v>6880.49</v>
      </c>
      <c r="O122" s="30">
        <v>8468.7900000000009</v>
      </c>
      <c r="P122" s="30">
        <v>2804.38</v>
      </c>
      <c r="Q122" s="30">
        <v>7719.22</v>
      </c>
      <c r="R122" s="29"/>
      <c r="S122" s="29"/>
      <c r="T122" s="29"/>
      <c r="U122" s="30">
        <v>6456.16</v>
      </c>
      <c r="V122" s="30">
        <v>49.32</v>
      </c>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row>
    <row r="123" spans="1:85" x14ac:dyDescent="0.3">
      <c r="A123" s="25" t="s">
        <v>196</v>
      </c>
      <c r="B123" s="30">
        <v>382501.69</v>
      </c>
      <c r="C123" s="29"/>
      <c r="D123" s="30">
        <v>14638.31</v>
      </c>
      <c r="E123" s="30">
        <v>18411.259999999998</v>
      </c>
      <c r="F123" s="30">
        <v>150721.42000000001</v>
      </c>
      <c r="G123" s="30">
        <v>41807.129999999997</v>
      </c>
      <c r="H123" s="30">
        <v>15737.78</v>
      </c>
      <c r="I123" s="30">
        <v>11688.21</v>
      </c>
      <c r="J123" s="30">
        <v>23749.62</v>
      </c>
      <c r="K123" s="30">
        <v>53114.68</v>
      </c>
      <c r="L123" s="30">
        <v>4858.75</v>
      </c>
      <c r="M123" s="30">
        <v>14746.86</v>
      </c>
      <c r="N123" s="30">
        <v>7060.75</v>
      </c>
      <c r="O123" s="30">
        <v>8614.0300000000007</v>
      </c>
      <c r="P123" s="30">
        <v>2900.96</v>
      </c>
      <c r="Q123" s="30">
        <v>7833.03</v>
      </c>
      <c r="R123" s="29"/>
      <c r="S123" s="29"/>
      <c r="T123" s="29"/>
      <c r="U123" s="30">
        <v>6526.26</v>
      </c>
      <c r="V123" s="30">
        <v>52</v>
      </c>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row>
    <row r="124" spans="1:85" x14ac:dyDescent="0.3">
      <c r="A124" s="25" t="s">
        <v>197</v>
      </c>
      <c r="B124" s="30">
        <v>386962.41</v>
      </c>
      <c r="C124" s="29"/>
      <c r="D124" s="30">
        <v>14807.27</v>
      </c>
      <c r="E124" s="30">
        <v>18661.09</v>
      </c>
      <c r="F124" s="30">
        <v>152520.9</v>
      </c>
      <c r="G124" s="30">
        <v>42275.08</v>
      </c>
      <c r="H124" s="30">
        <v>15895.28</v>
      </c>
      <c r="I124" s="30">
        <v>11863.58</v>
      </c>
      <c r="J124" s="30">
        <v>24138.63</v>
      </c>
      <c r="K124" s="30">
        <v>53296.18</v>
      </c>
      <c r="L124" s="30">
        <v>4968.28</v>
      </c>
      <c r="M124" s="30">
        <v>14883.12</v>
      </c>
      <c r="N124" s="30">
        <v>7260.04</v>
      </c>
      <c r="O124" s="30">
        <v>8759.59</v>
      </c>
      <c r="P124" s="30">
        <v>2996.48</v>
      </c>
      <c r="Q124" s="30">
        <v>7944.21</v>
      </c>
      <c r="R124" s="29"/>
      <c r="S124" s="29"/>
      <c r="T124" s="29"/>
      <c r="U124" s="30">
        <v>6595.97</v>
      </c>
      <c r="V124" s="30">
        <v>54.64</v>
      </c>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row>
    <row r="125" spans="1:85" x14ac:dyDescent="0.3">
      <c r="A125" s="25" t="s">
        <v>198</v>
      </c>
      <c r="B125" s="30">
        <v>391187.32</v>
      </c>
      <c r="C125" s="29"/>
      <c r="D125" s="30">
        <v>14969.32</v>
      </c>
      <c r="E125" s="30">
        <v>18890.55</v>
      </c>
      <c r="F125" s="30">
        <v>154141.54</v>
      </c>
      <c r="G125" s="30">
        <v>42783.81</v>
      </c>
      <c r="H125" s="30">
        <v>16057.61</v>
      </c>
      <c r="I125" s="30">
        <v>12023.59</v>
      </c>
      <c r="J125" s="30">
        <v>24520.93</v>
      </c>
      <c r="K125" s="30">
        <v>53419.02</v>
      </c>
      <c r="L125" s="30">
        <v>5072.91</v>
      </c>
      <c r="M125" s="30">
        <v>15019.13</v>
      </c>
      <c r="N125" s="30">
        <v>7473.45</v>
      </c>
      <c r="O125" s="30">
        <v>8903.7900000000009</v>
      </c>
      <c r="P125" s="30">
        <v>3090.46</v>
      </c>
      <c r="Q125" s="30">
        <v>8054.53</v>
      </c>
      <c r="R125" s="29"/>
      <c r="S125" s="29"/>
      <c r="T125" s="29"/>
      <c r="U125" s="30">
        <v>6666.04</v>
      </c>
      <c r="V125" s="30">
        <v>57.21</v>
      </c>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row>
    <row r="126" spans="1:85" x14ac:dyDescent="0.3">
      <c r="A126" s="25" t="s">
        <v>199</v>
      </c>
      <c r="B126" s="30">
        <v>395146.38</v>
      </c>
      <c r="C126" s="29"/>
      <c r="D126" s="30">
        <v>15127.53</v>
      </c>
      <c r="E126" s="30">
        <v>19095.939999999999</v>
      </c>
      <c r="F126" s="30">
        <v>155552.57999999999</v>
      </c>
      <c r="G126" s="30">
        <v>43340.99</v>
      </c>
      <c r="H126" s="30">
        <v>16222.45</v>
      </c>
      <c r="I126" s="30">
        <v>12172.92</v>
      </c>
      <c r="J126" s="30">
        <v>24897.64</v>
      </c>
      <c r="K126" s="30">
        <v>53487.72</v>
      </c>
      <c r="L126" s="30">
        <v>5175.5600000000004</v>
      </c>
      <c r="M126" s="30">
        <v>15154.72</v>
      </c>
      <c r="N126" s="30">
        <v>7692.1</v>
      </c>
      <c r="O126" s="30">
        <v>9044.61</v>
      </c>
      <c r="P126" s="30">
        <v>3180.14</v>
      </c>
      <c r="Q126" s="30">
        <v>8160.78</v>
      </c>
      <c r="R126" s="29"/>
      <c r="S126" s="29"/>
      <c r="T126" s="29"/>
      <c r="U126" s="30">
        <v>6737.48</v>
      </c>
      <c r="V126" s="30">
        <v>57.27</v>
      </c>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row>
    <row r="127" spans="1:85" x14ac:dyDescent="0.3">
      <c r="A127" s="25" t="s">
        <v>200</v>
      </c>
      <c r="B127" s="30">
        <v>398868</v>
      </c>
      <c r="C127" s="29"/>
      <c r="D127" s="30">
        <v>15286.03</v>
      </c>
      <c r="E127" s="30">
        <v>19276.29</v>
      </c>
      <c r="F127" s="30">
        <v>156745.24</v>
      </c>
      <c r="G127" s="30">
        <v>43952.52</v>
      </c>
      <c r="H127" s="30">
        <v>16383.8</v>
      </c>
      <c r="I127" s="30">
        <v>12330.81</v>
      </c>
      <c r="J127" s="30">
        <v>25271.46</v>
      </c>
      <c r="K127" s="30">
        <v>53521.52</v>
      </c>
      <c r="L127" s="30">
        <v>5280.08</v>
      </c>
      <c r="M127" s="30">
        <v>15289.34</v>
      </c>
      <c r="N127" s="30">
        <v>7905.81</v>
      </c>
      <c r="O127" s="30">
        <v>9181.2000000000007</v>
      </c>
      <c r="P127" s="30">
        <v>3268.17</v>
      </c>
      <c r="Q127" s="30">
        <v>8262.4500000000007</v>
      </c>
      <c r="R127" s="29"/>
      <c r="S127" s="29"/>
      <c r="T127" s="29"/>
      <c r="U127" s="30">
        <v>6807.33</v>
      </c>
      <c r="V127" s="30">
        <v>57.56</v>
      </c>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row>
    <row r="128" spans="1:85" x14ac:dyDescent="0.3">
      <c r="A128" s="25" t="s">
        <v>201</v>
      </c>
      <c r="B128" s="30">
        <v>402460.41</v>
      </c>
      <c r="C128" s="29"/>
      <c r="D128" s="30">
        <v>15450.2</v>
      </c>
      <c r="E128" s="30">
        <v>19436.41</v>
      </c>
      <c r="F128" s="30">
        <v>157755.89000000001</v>
      </c>
      <c r="G128" s="30">
        <v>44631.83</v>
      </c>
      <c r="H128" s="30">
        <v>16545.78</v>
      </c>
      <c r="I128" s="30">
        <v>12510.07</v>
      </c>
      <c r="J128" s="30">
        <v>25647.55</v>
      </c>
      <c r="K128" s="30">
        <v>53543.43</v>
      </c>
      <c r="L128" s="30">
        <v>5387.66</v>
      </c>
      <c r="M128" s="30">
        <v>15425.3</v>
      </c>
      <c r="N128" s="30">
        <v>8110</v>
      </c>
      <c r="O128" s="30">
        <v>9315.0300000000007</v>
      </c>
      <c r="P128" s="30">
        <v>3355.1</v>
      </c>
      <c r="Q128" s="30">
        <v>8360.9500000000007</v>
      </c>
      <c r="R128" s="29"/>
      <c r="S128" s="29"/>
      <c r="T128" s="29"/>
      <c r="U128" s="30">
        <v>6876.29</v>
      </c>
      <c r="V128" s="30">
        <v>58.04</v>
      </c>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row>
    <row r="129" spans="1:85" x14ac:dyDescent="0.3">
      <c r="A129" s="25" t="s">
        <v>202</v>
      </c>
      <c r="B129" s="30">
        <v>406033.57</v>
      </c>
      <c r="C129" s="29"/>
      <c r="D129" s="30">
        <v>15619.53</v>
      </c>
      <c r="E129" s="30">
        <v>19586.13</v>
      </c>
      <c r="F129" s="30">
        <v>158652.32999999999</v>
      </c>
      <c r="G129" s="30">
        <v>45371.24</v>
      </c>
      <c r="H129" s="30">
        <v>16706.349999999999</v>
      </c>
      <c r="I129" s="30">
        <v>12713.9</v>
      </c>
      <c r="J129" s="30">
        <v>26028.28</v>
      </c>
      <c r="K129" s="30">
        <v>53582.5</v>
      </c>
      <c r="L129" s="30">
        <v>5496.61</v>
      </c>
      <c r="M129" s="30">
        <v>15562.04</v>
      </c>
      <c r="N129" s="30">
        <v>8304.7900000000009</v>
      </c>
      <c r="O129" s="30">
        <v>9450.01</v>
      </c>
      <c r="P129" s="30">
        <v>3441.81</v>
      </c>
      <c r="Q129" s="30">
        <v>8459.92</v>
      </c>
      <c r="R129" s="29"/>
      <c r="S129" s="29"/>
      <c r="T129" s="29"/>
      <c r="U129" s="30">
        <v>6946.39</v>
      </c>
      <c r="V129" s="30">
        <v>58.43</v>
      </c>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row>
    <row r="130" spans="1:85" x14ac:dyDescent="0.3">
      <c r="A130" s="25" t="s">
        <v>203</v>
      </c>
      <c r="B130" s="30">
        <v>409730.66</v>
      </c>
      <c r="C130" s="29"/>
      <c r="D130" s="30">
        <v>15792.11</v>
      </c>
      <c r="E130" s="30">
        <v>19737.78</v>
      </c>
      <c r="F130" s="30">
        <v>159517.10999999999</v>
      </c>
      <c r="G130" s="30">
        <v>46161.46</v>
      </c>
      <c r="H130" s="30">
        <v>16867.080000000002</v>
      </c>
      <c r="I130" s="30">
        <v>12946.65</v>
      </c>
      <c r="J130" s="30">
        <v>26418.61</v>
      </c>
      <c r="K130" s="30">
        <v>53668.17</v>
      </c>
      <c r="L130" s="30">
        <v>5604.68</v>
      </c>
      <c r="M130" s="30">
        <v>15699.26</v>
      </c>
      <c r="N130" s="30">
        <v>8494.1</v>
      </c>
      <c r="O130" s="30">
        <v>9592.0400000000009</v>
      </c>
      <c r="P130" s="30">
        <v>3530.16</v>
      </c>
      <c r="Q130" s="30">
        <v>8566.65</v>
      </c>
      <c r="R130" s="29"/>
      <c r="S130" s="29"/>
      <c r="T130" s="29"/>
      <c r="U130" s="30">
        <v>7019.19</v>
      </c>
      <c r="V130" s="30">
        <v>61.19</v>
      </c>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row>
    <row r="131" spans="1:85" x14ac:dyDescent="0.3">
      <c r="A131" s="25" t="s">
        <v>204</v>
      </c>
      <c r="B131" s="30">
        <v>413679.04</v>
      </c>
      <c r="C131" s="29"/>
      <c r="D131" s="30">
        <v>15965.18</v>
      </c>
      <c r="E131" s="30">
        <v>19902.62</v>
      </c>
      <c r="F131" s="30">
        <v>160428.68</v>
      </c>
      <c r="G131" s="30">
        <v>46990.41</v>
      </c>
      <c r="H131" s="30">
        <v>17036.27</v>
      </c>
      <c r="I131" s="30">
        <v>13203.01</v>
      </c>
      <c r="J131" s="30">
        <v>26823.09</v>
      </c>
      <c r="K131" s="30">
        <v>53823.99</v>
      </c>
      <c r="L131" s="30">
        <v>5709.03</v>
      </c>
      <c r="M131" s="30">
        <v>15841.87</v>
      </c>
      <c r="N131" s="30">
        <v>8684.77</v>
      </c>
      <c r="O131" s="30">
        <v>9745.5400000000009</v>
      </c>
      <c r="P131" s="30">
        <v>3620.42</v>
      </c>
      <c r="Q131" s="30">
        <v>8684.69</v>
      </c>
      <c r="R131" s="29"/>
      <c r="S131" s="29"/>
      <c r="T131" s="29"/>
      <c r="U131" s="30">
        <v>7099.91</v>
      </c>
      <c r="V131" s="30">
        <v>64.12</v>
      </c>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row>
    <row r="132" spans="1:85" x14ac:dyDescent="0.3">
      <c r="A132" s="25" t="s">
        <v>205</v>
      </c>
      <c r="B132" s="30">
        <v>417999.79</v>
      </c>
      <c r="C132" s="29"/>
      <c r="D132" s="30">
        <v>16140.55</v>
      </c>
      <c r="E132" s="30">
        <v>20091</v>
      </c>
      <c r="F132" s="30">
        <v>161466.14000000001</v>
      </c>
      <c r="G132" s="30">
        <v>47858.98</v>
      </c>
      <c r="H132" s="30">
        <v>17216.7</v>
      </c>
      <c r="I132" s="30">
        <v>13483.14</v>
      </c>
      <c r="J132" s="30">
        <v>27250.37</v>
      </c>
      <c r="K132" s="30">
        <v>54058.39</v>
      </c>
      <c r="L132" s="30">
        <v>5812.63</v>
      </c>
      <c r="M132" s="30">
        <v>15992.58</v>
      </c>
      <c r="N132" s="30">
        <v>8881.7099999999991</v>
      </c>
      <c r="O132" s="30">
        <v>9910.27</v>
      </c>
      <c r="P132" s="30">
        <v>3711.44</v>
      </c>
      <c r="Q132" s="30">
        <v>8814.17</v>
      </c>
      <c r="R132" s="29"/>
      <c r="S132" s="29"/>
      <c r="T132" s="29"/>
      <c r="U132" s="30">
        <v>7187.64</v>
      </c>
      <c r="V132" s="30">
        <v>67.63</v>
      </c>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row>
    <row r="133" spans="1:85" x14ac:dyDescent="0.3">
      <c r="A133" s="25" t="s">
        <v>206</v>
      </c>
      <c r="B133" s="30">
        <v>422477.6</v>
      </c>
      <c r="C133" s="29"/>
      <c r="D133" s="30">
        <v>16316.31</v>
      </c>
      <c r="E133" s="30">
        <v>20293.12</v>
      </c>
      <c r="F133" s="30">
        <v>162631.97</v>
      </c>
      <c r="G133" s="30">
        <v>48746.3</v>
      </c>
      <c r="H133" s="30">
        <v>17411.169999999998</v>
      </c>
      <c r="I133" s="30">
        <v>13778.51</v>
      </c>
      <c r="J133" s="30">
        <v>27706.49</v>
      </c>
      <c r="K133" s="30">
        <v>54201.13</v>
      </c>
      <c r="L133" s="30">
        <v>5922.56</v>
      </c>
      <c r="M133" s="30">
        <v>16147.96</v>
      </c>
      <c r="N133" s="30">
        <v>9086.83</v>
      </c>
      <c r="O133" s="30">
        <v>10081.36</v>
      </c>
      <c r="P133" s="30">
        <v>3799.88</v>
      </c>
      <c r="Q133" s="30">
        <v>8948.19</v>
      </c>
      <c r="R133" s="29"/>
      <c r="S133" s="29"/>
      <c r="T133" s="29"/>
      <c r="U133" s="30">
        <v>7277.18</v>
      </c>
      <c r="V133" s="30">
        <v>71.290000000000006</v>
      </c>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row>
    <row r="134" spans="1:85" x14ac:dyDescent="0.3">
      <c r="A134" s="25" t="s">
        <v>207</v>
      </c>
      <c r="B134" s="30">
        <v>427184.3</v>
      </c>
      <c r="C134" s="29"/>
      <c r="D134" s="30">
        <v>16491.02</v>
      </c>
      <c r="E134" s="30">
        <v>20509.439999999999</v>
      </c>
      <c r="F134" s="30">
        <v>163911.72</v>
      </c>
      <c r="G134" s="30">
        <v>49634.59</v>
      </c>
      <c r="H134" s="30">
        <v>17621.650000000001</v>
      </c>
      <c r="I134" s="30">
        <v>14074.42</v>
      </c>
      <c r="J134" s="30">
        <v>28200.76</v>
      </c>
      <c r="K134" s="30">
        <v>54387.88</v>
      </c>
      <c r="L134" s="30">
        <v>6049.44</v>
      </c>
      <c r="M134" s="30">
        <v>16305.05</v>
      </c>
      <c r="N134" s="30">
        <v>9301.6200000000008</v>
      </c>
      <c r="O134" s="30">
        <v>10249.620000000001</v>
      </c>
      <c r="P134" s="30">
        <v>3880.05</v>
      </c>
      <c r="Q134" s="30">
        <v>9075</v>
      </c>
      <c r="R134" s="29"/>
      <c r="S134" s="29"/>
      <c r="T134" s="29"/>
      <c r="U134" s="30">
        <v>7360.51</v>
      </c>
      <c r="V134" s="30">
        <v>71.72</v>
      </c>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row>
    <row r="135" spans="1:85" x14ac:dyDescent="0.3">
      <c r="A135" s="25" t="s">
        <v>208</v>
      </c>
      <c r="B135" s="30">
        <v>432015.54</v>
      </c>
      <c r="C135" s="29"/>
      <c r="D135" s="30">
        <v>16664.310000000001</v>
      </c>
      <c r="E135" s="30">
        <v>20727</v>
      </c>
      <c r="F135" s="30">
        <v>165280.4</v>
      </c>
      <c r="G135" s="30">
        <v>50509.99</v>
      </c>
      <c r="H135" s="30">
        <v>17843.810000000001</v>
      </c>
      <c r="I135" s="30">
        <v>14375.2</v>
      </c>
      <c r="J135" s="30">
        <v>28737.98</v>
      </c>
      <c r="K135" s="30">
        <v>54580.31</v>
      </c>
      <c r="L135" s="30">
        <v>6204.35</v>
      </c>
      <c r="M135" s="30">
        <v>16459.82</v>
      </c>
      <c r="N135" s="30">
        <v>9525.1</v>
      </c>
      <c r="O135" s="30">
        <v>10405.61</v>
      </c>
      <c r="P135" s="30">
        <v>3948.65</v>
      </c>
      <c r="Q135" s="30">
        <v>9187.2999999999993</v>
      </c>
      <c r="R135" s="29"/>
      <c r="S135" s="29"/>
      <c r="T135" s="29"/>
      <c r="U135" s="30">
        <v>7429.26</v>
      </c>
      <c r="V135" s="30">
        <v>74.2</v>
      </c>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row>
    <row r="136" spans="1:85" x14ac:dyDescent="0.3">
      <c r="A136" s="25" t="s">
        <v>209</v>
      </c>
      <c r="B136" s="30">
        <v>437294.36</v>
      </c>
      <c r="C136" s="29"/>
      <c r="D136" s="30">
        <v>16838.78</v>
      </c>
      <c r="E136" s="30">
        <v>21053.55</v>
      </c>
      <c r="F136" s="30">
        <v>166749.66</v>
      </c>
      <c r="G136" s="30">
        <v>51380.88</v>
      </c>
      <c r="H136" s="30">
        <v>18075.099999999999</v>
      </c>
      <c r="I136" s="30">
        <v>14678.89</v>
      </c>
      <c r="J136" s="30">
        <v>29314.43</v>
      </c>
      <c r="K136" s="30">
        <v>54949.61</v>
      </c>
      <c r="L136" s="30">
        <v>6390.37</v>
      </c>
      <c r="M136" s="30">
        <v>16609.88</v>
      </c>
      <c r="N136" s="30">
        <v>9755.1</v>
      </c>
      <c r="O136" s="30">
        <v>10567.04</v>
      </c>
      <c r="P136" s="30">
        <v>4003.78</v>
      </c>
      <c r="Q136" s="30">
        <v>9284.7900000000009</v>
      </c>
      <c r="R136" s="29"/>
      <c r="S136" s="29"/>
      <c r="T136" s="29"/>
      <c r="U136" s="30">
        <v>7479.76</v>
      </c>
      <c r="V136" s="30">
        <v>79.400000000000006</v>
      </c>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row>
    <row r="137" spans="1:85" x14ac:dyDescent="0.3">
      <c r="A137" s="25" t="s">
        <v>210</v>
      </c>
      <c r="B137" s="30">
        <v>442400.43</v>
      </c>
      <c r="C137" s="29"/>
      <c r="D137" s="30">
        <v>17010.939999999999</v>
      </c>
      <c r="E137" s="30">
        <v>21288.7</v>
      </c>
      <c r="F137" s="30">
        <v>168282.29</v>
      </c>
      <c r="G137" s="30">
        <v>52244.97</v>
      </c>
      <c r="H137" s="30">
        <v>18312.060000000001</v>
      </c>
      <c r="I137" s="30">
        <v>14972.66</v>
      </c>
      <c r="J137" s="30">
        <v>29910.75</v>
      </c>
      <c r="K137" s="30">
        <v>55211.92</v>
      </c>
      <c r="L137" s="30">
        <v>6601.04</v>
      </c>
      <c r="M137" s="30">
        <v>16751.52</v>
      </c>
      <c r="N137" s="30">
        <v>9987.0300000000007</v>
      </c>
      <c r="O137" s="30">
        <v>10712.71</v>
      </c>
      <c r="P137" s="30">
        <v>4050.48</v>
      </c>
      <c r="Q137" s="30">
        <v>9364.82</v>
      </c>
      <c r="R137" s="29"/>
      <c r="S137" s="29"/>
      <c r="T137" s="29"/>
      <c r="U137" s="30">
        <v>7513.43</v>
      </c>
      <c r="V137" s="30">
        <v>86.67</v>
      </c>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row>
    <row r="138" spans="1:85" x14ac:dyDescent="0.3">
      <c r="A138" s="25" t="s">
        <v>211</v>
      </c>
      <c r="B138" s="30">
        <v>447383.3</v>
      </c>
      <c r="C138" s="29"/>
      <c r="D138" s="30">
        <v>17175.53</v>
      </c>
      <c r="E138" s="30">
        <v>21494.59</v>
      </c>
      <c r="F138" s="30">
        <v>169870.34</v>
      </c>
      <c r="G138" s="30">
        <v>53112.31</v>
      </c>
      <c r="H138" s="30">
        <v>18550.64</v>
      </c>
      <c r="I138" s="30">
        <v>15247.66</v>
      </c>
      <c r="J138" s="30">
        <v>30499.79</v>
      </c>
      <c r="K138" s="30">
        <v>55381.15</v>
      </c>
      <c r="L138" s="30">
        <v>6823.56</v>
      </c>
      <c r="M138" s="30">
        <v>16888.91</v>
      </c>
      <c r="N138" s="30">
        <v>10214.51</v>
      </c>
      <c r="O138" s="30">
        <v>10843.73</v>
      </c>
      <c r="P138" s="30">
        <v>4100.62</v>
      </c>
      <c r="Q138" s="30">
        <v>9435.73</v>
      </c>
      <c r="R138" s="29"/>
      <c r="S138" s="29"/>
      <c r="T138" s="29"/>
      <c r="U138" s="30">
        <v>7539.85</v>
      </c>
      <c r="V138" s="30">
        <v>95.95</v>
      </c>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row>
    <row r="139" spans="1:85" x14ac:dyDescent="0.3">
      <c r="A139" s="25" t="s">
        <v>212</v>
      </c>
      <c r="B139" s="30">
        <v>452233.91</v>
      </c>
      <c r="C139" s="29"/>
      <c r="D139" s="30">
        <v>17327.11</v>
      </c>
      <c r="E139" s="30">
        <v>21699.86</v>
      </c>
      <c r="F139" s="30">
        <v>171475.32</v>
      </c>
      <c r="G139" s="30">
        <v>53996.21</v>
      </c>
      <c r="H139" s="30">
        <v>18788.009999999998</v>
      </c>
      <c r="I139" s="30">
        <v>15495.78</v>
      </c>
      <c r="J139" s="30">
        <v>31055.3</v>
      </c>
      <c r="K139" s="30">
        <v>55502.42</v>
      </c>
      <c r="L139" s="30">
        <v>7044.18</v>
      </c>
      <c r="M139" s="30">
        <v>17014.48</v>
      </c>
      <c r="N139" s="30">
        <v>10434.02</v>
      </c>
      <c r="O139" s="30">
        <v>10963.58</v>
      </c>
      <c r="P139" s="30">
        <v>4150.97</v>
      </c>
      <c r="Q139" s="30">
        <v>9502.69</v>
      </c>
      <c r="R139" s="29"/>
      <c r="S139" s="29"/>
      <c r="T139" s="29"/>
      <c r="U139" s="30">
        <v>7562.21</v>
      </c>
      <c r="V139" s="30">
        <v>105.58</v>
      </c>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row>
    <row r="140" spans="1:85" x14ac:dyDescent="0.3">
      <c r="A140" s="25" t="s">
        <v>213</v>
      </c>
      <c r="B140" s="30">
        <v>457023.4</v>
      </c>
      <c r="C140" s="29"/>
      <c r="D140" s="30">
        <v>17467.490000000002</v>
      </c>
      <c r="E140" s="30">
        <v>21928.76</v>
      </c>
      <c r="F140" s="30">
        <v>173104.14</v>
      </c>
      <c r="G140" s="30">
        <v>54922.67</v>
      </c>
      <c r="H140" s="30">
        <v>19022.93</v>
      </c>
      <c r="I140" s="30">
        <v>15721.98</v>
      </c>
      <c r="J140" s="30">
        <v>31566.880000000001</v>
      </c>
      <c r="K140" s="30">
        <v>55586.12</v>
      </c>
      <c r="L140" s="30">
        <v>7255.04</v>
      </c>
      <c r="M140" s="30">
        <v>17130.09</v>
      </c>
      <c r="N140" s="30">
        <v>10647.32</v>
      </c>
      <c r="O140" s="30">
        <v>11076.52</v>
      </c>
      <c r="P140" s="30">
        <v>4201.62</v>
      </c>
      <c r="Q140" s="30">
        <v>9569.81</v>
      </c>
      <c r="R140" s="29"/>
      <c r="S140" s="29"/>
      <c r="T140" s="29"/>
      <c r="U140" s="30">
        <v>7584.42</v>
      </c>
      <c r="V140" s="30">
        <v>114.46</v>
      </c>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row>
    <row r="141" spans="1:85" x14ac:dyDescent="0.3">
      <c r="A141" s="25" t="s">
        <v>214</v>
      </c>
      <c r="B141" s="30">
        <v>461724.14</v>
      </c>
      <c r="C141" s="29"/>
      <c r="D141" s="30">
        <v>17597.39</v>
      </c>
      <c r="E141" s="30">
        <v>22198.61</v>
      </c>
      <c r="F141" s="30">
        <v>174685.73</v>
      </c>
      <c r="G141" s="30">
        <v>55896.41</v>
      </c>
      <c r="H141" s="30">
        <v>19255.2</v>
      </c>
      <c r="I141" s="30">
        <v>15929.56</v>
      </c>
      <c r="J141" s="30">
        <v>32034.05</v>
      </c>
      <c r="K141" s="30">
        <v>55644.26</v>
      </c>
      <c r="L141" s="30">
        <v>7453.18</v>
      </c>
      <c r="M141" s="30">
        <v>17236.45</v>
      </c>
      <c r="N141" s="30">
        <v>10859.19</v>
      </c>
      <c r="O141" s="30">
        <v>11187.36</v>
      </c>
      <c r="P141" s="30">
        <v>4249.2</v>
      </c>
      <c r="Q141" s="30">
        <v>9636.98</v>
      </c>
      <c r="R141" s="29"/>
      <c r="S141" s="29"/>
      <c r="T141" s="29"/>
      <c r="U141" s="30">
        <v>7608.02</v>
      </c>
      <c r="V141" s="30">
        <v>122.34</v>
      </c>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row>
    <row r="142" spans="1:85" x14ac:dyDescent="0.3">
      <c r="A142" s="25" t="s">
        <v>215</v>
      </c>
      <c r="B142" s="30">
        <v>466392.46</v>
      </c>
      <c r="C142" s="29"/>
      <c r="D142" s="30">
        <v>17720</v>
      </c>
      <c r="E142" s="30">
        <v>22522.13</v>
      </c>
      <c r="F142" s="30">
        <v>176196.88</v>
      </c>
      <c r="G142" s="30">
        <v>56925.41</v>
      </c>
      <c r="H142" s="30">
        <v>19489.63</v>
      </c>
      <c r="I142" s="30">
        <v>16125.48</v>
      </c>
      <c r="J142" s="30">
        <v>32469.34</v>
      </c>
      <c r="K142" s="30">
        <v>55694.94</v>
      </c>
      <c r="L142" s="30">
        <v>7641.42</v>
      </c>
      <c r="M142" s="30">
        <v>17333.919999999998</v>
      </c>
      <c r="N142" s="30">
        <v>11082.56</v>
      </c>
      <c r="O142" s="30">
        <v>11301.24</v>
      </c>
      <c r="P142" s="30">
        <v>4287.93</v>
      </c>
      <c r="Q142" s="30">
        <v>9702.67</v>
      </c>
      <c r="R142" s="29"/>
      <c r="S142" s="29"/>
      <c r="T142" s="29"/>
      <c r="U142" s="30">
        <v>7631.23</v>
      </c>
      <c r="V142" s="30">
        <v>128.46</v>
      </c>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row>
    <row r="143" spans="1:85" x14ac:dyDescent="0.3">
      <c r="A143" s="25" t="s">
        <v>216</v>
      </c>
      <c r="B143" s="30">
        <v>471070.06</v>
      </c>
      <c r="C143" s="29"/>
      <c r="D143" s="30">
        <v>17840.599999999999</v>
      </c>
      <c r="E143" s="30">
        <v>22901.37</v>
      </c>
      <c r="F143" s="30">
        <v>177579.07</v>
      </c>
      <c r="G143" s="30">
        <v>58008.51</v>
      </c>
      <c r="H143" s="30">
        <v>19730.86</v>
      </c>
      <c r="I143" s="30">
        <v>16326.34</v>
      </c>
      <c r="J143" s="30">
        <v>32889.589999999997</v>
      </c>
      <c r="K143" s="30">
        <v>55763.6</v>
      </c>
      <c r="L143" s="30">
        <v>7823.87</v>
      </c>
      <c r="M143" s="30">
        <v>17429.79</v>
      </c>
      <c r="N143" s="30">
        <v>11328.59</v>
      </c>
      <c r="O143" s="30">
        <v>11422.05</v>
      </c>
      <c r="P143" s="30">
        <v>4322.76</v>
      </c>
      <c r="Q143" s="30">
        <v>9765.86</v>
      </c>
      <c r="R143" s="29"/>
      <c r="S143" s="29"/>
      <c r="T143" s="29"/>
      <c r="U143" s="30">
        <v>7654.7</v>
      </c>
      <c r="V143" s="30">
        <v>133.07</v>
      </c>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row>
    <row r="144" spans="1:85" x14ac:dyDescent="0.3">
      <c r="A144" s="25" t="s">
        <v>217</v>
      </c>
      <c r="B144" s="30">
        <v>475855.22</v>
      </c>
      <c r="C144" s="29"/>
      <c r="D144" s="30">
        <v>17968.66</v>
      </c>
      <c r="E144" s="30">
        <v>23328.11</v>
      </c>
      <c r="F144" s="30">
        <v>178866.92</v>
      </c>
      <c r="G144" s="30">
        <v>59139.67</v>
      </c>
      <c r="H144" s="30">
        <v>19983.62</v>
      </c>
      <c r="I144" s="30">
        <v>16545.240000000002</v>
      </c>
      <c r="J144" s="30">
        <v>33310.519999999997</v>
      </c>
      <c r="K144" s="30">
        <v>55879.13</v>
      </c>
      <c r="L144" s="30">
        <v>8004.52</v>
      </c>
      <c r="M144" s="30">
        <v>17528.490000000002</v>
      </c>
      <c r="N144" s="30">
        <v>11604.53</v>
      </c>
      <c r="O144" s="30">
        <v>11550.29</v>
      </c>
      <c r="P144" s="30">
        <v>4345.63</v>
      </c>
      <c r="Q144" s="30">
        <v>9825.9500000000007</v>
      </c>
      <c r="R144" s="29"/>
      <c r="S144" s="29"/>
      <c r="T144" s="29"/>
      <c r="U144" s="30">
        <v>7676.63</v>
      </c>
      <c r="V144" s="30">
        <v>136.30000000000001</v>
      </c>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row>
    <row r="145" spans="1:85" x14ac:dyDescent="0.3">
      <c r="A145" s="25" t="s">
        <v>218</v>
      </c>
      <c r="B145" s="30">
        <v>480737.17</v>
      </c>
      <c r="C145" s="29"/>
      <c r="D145" s="30">
        <v>18110.37</v>
      </c>
      <c r="E145" s="30">
        <v>23778.080000000002</v>
      </c>
      <c r="F145" s="30">
        <v>180077.12</v>
      </c>
      <c r="G145" s="30">
        <v>60266.82</v>
      </c>
      <c r="H145" s="30">
        <v>20248.310000000001</v>
      </c>
      <c r="I145" s="30">
        <v>16778.63</v>
      </c>
      <c r="J145" s="30">
        <v>33741.839999999997</v>
      </c>
      <c r="K145" s="30">
        <v>56065.85</v>
      </c>
      <c r="L145" s="30">
        <v>8185.39</v>
      </c>
      <c r="M145" s="30">
        <v>17629.37</v>
      </c>
      <c r="N145" s="30">
        <v>11911.89</v>
      </c>
      <c r="O145" s="30">
        <v>11683.21</v>
      </c>
      <c r="P145" s="30">
        <v>4368.63</v>
      </c>
      <c r="Q145" s="30">
        <v>9882.32</v>
      </c>
      <c r="R145" s="29"/>
      <c r="S145" s="29"/>
      <c r="T145" s="29"/>
      <c r="U145" s="30">
        <v>7695.16</v>
      </c>
      <c r="V145" s="30">
        <v>140.59</v>
      </c>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row>
    <row r="146" spans="1:85" x14ac:dyDescent="0.3">
      <c r="A146" s="25" t="s">
        <v>219</v>
      </c>
      <c r="B146" s="30">
        <v>485698.63</v>
      </c>
      <c r="C146" s="29"/>
      <c r="D146" s="30">
        <v>18272.18</v>
      </c>
      <c r="E146" s="30">
        <v>24214.080000000002</v>
      </c>
      <c r="F146" s="30">
        <v>181256.57</v>
      </c>
      <c r="G146" s="30">
        <v>61322.52</v>
      </c>
      <c r="H146" s="30">
        <v>20525.259999999998</v>
      </c>
      <c r="I146" s="30">
        <v>17021.45</v>
      </c>
      <c r="J146" s="30">
        <v>34192.129999999997</v>
      </c>
      <c r="K146" s="30">
        <v>56356.36</v>
      </c>
      <c r="L146" s="30">
        <v>8367.98</v>
      </c>
      <c r="M146" s="30">
        <v>17732.71</v>
      </c>
      <c r="N146" s="30">
        <v>12245.36</v>
      </c>
      <c r="O146" s="30">
        <v>11814.92</v>
      </c>
      <c r="P146" s="30">
        <v>4393.88</v>
      </c>
      <c r="Q146" s="30">
        <v>9941.68</v>
      </c>
      <c r="R146" s="29"/>
      <c r="S146" s="29"/>
      <c r="T146" s="29"/>
      <c r="U146" s="30">
        <v>7711.03</v>
      </c>
      <c r="V146" s="30">
        <v>144.97999999999999</v>
      </c>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row>
    <row r="147" spans="1:85" x14ac:dyDescent="0.3">
      <c r="A147" s="25" t="s">
        <v>220</v>
      </c>
      <c r="B147" s="30">
        <v>490685.4</v>
      </c>
      <c r="C147" s="29"/>
      <c r="D147" s="30">
        <v>18456.28</v>
      </c>
      <c r="E147" s="30">
        <v>24605.72</v>
      </c>
      <c r="F147" s="30">
        <v>182453.31</v>
      </c>
      <c r="G147" s="30">
        <v>62247.519999999997</v>
      </c>
      <c r="H147" s="30">
        <v>20813.87</v>
      </c>
      <c r="I147" s="30">
        <v>17265.25</v>
      </c>
      <c r="J147" s="30">
        <v>34664.300000000003</v>
      </c>
      <c r="K147" s="30">
        <v>56762.68</v>
      </c>
      <c r="L147" s="30">
        <v>8553.7900000000009</v>
      </c>
      <c r="M147" s="30">
        <v>17832.150000000001</v>
      </c>
      <c r="N147" s="30">
        <v>12598.54</v>
      </c>
      <c r="O147" s="30">
        <v>11939.84</v>
      </c>
      <c r="P147" s="30">
        <v>4423.04</v>
      </c>
      <c r="Q147" s="30">
        <v>10001.83</v>
      </c>
      <c r="R147" s="29"/>
      <c r="S147" s="29"/>
      <c r="T147" s="29"/>
      <c r="U147" s="30">
        <v>7721.56</v>
      </c>
      <c r="V147" s="30">
        <v>148.47999999999999</v>
      </c>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row>
    <row r="148" spans="1:85" x14ac:dyDescent="0.3">
      <c r="A148" s="25" t="s">
        <v>221</v>
      </c>
      <c r="B148" s="30">
        <v>495756.12</v>
      </c>
      <c r="C148" s="29"/>
      <c r="D148" s="30">
        <v>18663.04</v>
      </c>
      <c r="E148" s="30">
        <v>24943.16</v>
      </c>
      <c r="F148" s="30">
        <v>183749.93</v>
      </c>
      <c r="G148" s="30">
        <v>63028.87</v>
      </c>
      <c r="H148" s="30">
        <v>21112.78</v>
      </c>
      <c r="I148" s="30">
        <v>17510.88</v>
      </c>
      <c r="J148" s="30">
        <v>35158.019999999997</v>
      </c>
      <c r="K148" s="30">
        <v>57268.02</v>
      </c>
      <c r="L148" s="30">
        <v>8746.24</v>
      </c>
      <c r="M148" s="30">
        <v>17931.48</v>
      </c>
      <c r="N148" s="30">
        <v>12965.72</v>
      </c>
      <c r="O148" s="30">
        <v>12056.09</v>
      </c>
      <c r="P148" s="30">
        <v>4465.0600000000004</v>
      </c>
      <c r="Q148" s="30">
        <v>10065.98</v>
      </c>
      <c r="R148" s="29"/>
      <c r="S148" s="29"/>
      <c r="T148" s="29"/>
      <c r="U148" s="30">
        <v>7728.5</v>
      </c>
      <c r="V148" s="30">
        <v>153.83000000000001</v>
      </c>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row>
    <row r="149" spans="1:85" x14ac:dyDescent="0.3">
      <c r="A149" s="25" t="s">
        <v>222</v>
      </c>
      <c r="B149" s="30">
        <v>500624.1</v>
      </c>
      <c r="C149" s="29"/>
      <c r="D149" s="30">
        <v>18882.5</v>
      </c>
      <c r="E149" s="30">
        <v>25240.78</v>
      </c>
      <c r="F149" s="30">
        <v>185118.74</v>
      </c>
      <c r="G149" s="30">
        <v>63666.18</v>
      </c>
      <c r="H149" s="30">
        <v>21418.52</v>
      </c>
      <c r="I149" s="30">
        <v>17751.150000000001</v>
      </c>
      <c r="J149" s="30">
        <v>35662.85</v>
      </c>
      <c r="K149" s="30">
        <v>57839.15</v>
      </c>
      <c r="L149" s="30">
        <v>8949.7900000000009</v>
      </c>
      <c r="M149" s="30">
        <v>17832.740000000002</v>
      </c>
      <c r="N149" s="30">
        <v>13341.74</v>
      </c>
      <c r="O149" s="30">
        <v>12165.77</v>
      </c>
      <c r="P149" s="30">
        <v>4514.84</v>
      </c>
      <c r="Q149" s="30">
        <v>10124.67</v>
      </c>
      <c r="R149" s="29"/>
      <c r="S149" s="29"/>
      <c r="T149" s="29"/>
      <c r="U149" s="30">
        <v>7735.31</v>
      </c>
      <c r="V149" s="30">
        <v>160.29</v>
      </c>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row>
    <row r="150" spans="1:85" x14ac:dyDescent="0.3">
      <c r="A150" s="25" t="s">
        <v>223</v>
      </c>
      <c r="B150" s="30">
        <v>505437.12</v>
      </c>
      <c r="C150" s="29"/>
      <c r="D150" s="30">
        <v>19100.04</v>
      </c>
      <c r="E150" s="30">
        <v>25517.06</v>
      </c>
      <c r="F150" s="30">
        <v>186559.54</v>
      </c>
      <c r="G150" s="30">
        <v>64190.87</v>
      </c>
      <c r="H150" s="30">
        <v>21728.13</v>
      </c>
      <c r="I150" s="30">
        <v>17975.45</v>
      </c>
      <c r="J150" s="30">
        <v>36164.86</v>
      </c>
      <c r="K150" s="30">
        <v>58419.41</v>
      </c>
      <c r="L150" s="30">
        <v>9170.84</v>
      </c>
      <c r="M150" s="30">
        <v>17739.12</v>
      </c>
      <c r="N150" s="30">
        <v>13721.18</v>
      </c>
      <c r="O150" s="30">
        <v>12274.24</v>
      </c>
      <c r="P150" s="30">
        <v>4559.75</v>
      </c>
      <c r="Q150" s="30">
        <v>10174.459999999999</v>
      </c>
      <c r="R150" s="29"/>
      <c r="S150" s="29"/>
      <c r="T150" s="29"/>
      <c r="U150" s="30">
        <v>7745.18</v>
      </c>
      <c r="V150" s="30">
        <v>166.67</v>
      </c>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row>
    <row r="151" spans="1:85" x14ac:dyDescent="0.3">
      <c r="A151" s="25" t="s">
        <v>224</v>
      </c>
      <c r="B151" s="30">
        <v>510180.63</v>
      </c>
      <c r="C151" s="29"/>
      <c r="D151" s="30">
        <v>19303.21</v>
      </c>
      <c r="E151" s="30">
        <v>25796.7</v>
      </c>
      <c r="F151" s="30">
        <v>188044.03</v>
      </c>
      <c r="G151" s="30">
        <v>64639.31</v>
      </c>
      <c r="H151" s="30">
        <v>22037.69</v>
      </c>
      <c r="I151" s="30">
        <v>18184.36</v>
      </c>
      <c r="J151" s="30">
        <v>36651.230000000003</v>
      </c>
      <c r="K151" s="30">
        <v>58960.55</v>
      </c>
      <c r="L151" s="30">
        <v>9411.56</v>
      </c>
      <c r="M151" s="30">
        <v>17656.53</v>
      </c>
      <c r="N151" s="30">
        <v>14098.82</v>
      </c>
      <c r="O151" s="30">
        <v>12387.25</v>
      </c>
      <c r="P151" s="30">
        <v>4604.0200000000004</v>
      </c>
      <c r="Q151" s="30">
        <v>10223.43</v>
      </c>
      <c r="R151" s="29"/>
      <c r="S151" s="29"/>
      <c r="T151" s="29"/>
      <c r="U151" s="30">
        <v>7766.49</v>
      </c>
      <c r="V151" s="30">
        <v>173.46</v>
      </c>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row>
    <row r="152" spans="1:85" x14ac:dyDescent="0.3">
      <c r="A152" s="25" t="s">
        <v>225</v>
      </c>
      <c r="B152" s="30">
        <v>514930.16</v>
      </c>
      <c r="C152" s="29"/>
      <c r="D152" s="30">
        <v>19494.080000000002</v>
      </c>
      <c r="E152" s="30">
        <v>26090.99</v>
      </c>
      <c r="F152" s="30">
        <v>189599.4</v>
      </c>
      <c r="G152" s="30">
        <v>65042.42</v>
      </c>
      <c r="H152" s="30">
        <v>22345.53</v>
      </c>
      <c r="I152" s="30">
        <v>18387.419999999998</v>
      </c>
      <c r="J152" s="30">
        <v>37118.629999999997</v>
      </c>
      <c r="K152" s="30">
        <v>59444.85</v>
      </c>
      <c r="L152" s="30">
        <v>9668.49</v>
      </c>
      <c r="M152" s="30">
        <v>17603.72</v>
      </c>
      <c r="N152" s="30">
        <v>14473.69</v>
      </c>
      <c r="O152" s="30">
        <v>12507.71</v>
      </c>
      <c r="P152" s="30">
        <v>4644.58</v>
      </c>
      <c r="Q152" s="30">
        <v>10272.66</v>
      </c>
      <c r="R152" s="29"/>
      <c r="S152" s="29"/>
      <c r="T152" s="29"/>
      <c r="U152" s="30">
        <v>7800.45</v>
      </c>
      <c r="V152" s="30">
        <v>180.3</v>
      </c>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row>
    <row r="153" spans="1:85" x14ac:dyDescent="0.3">
      <c r="A153" s="25" t="s">
        <v>226</v>
      </c>
      <c r="B153" s="30">
        <v>519855.64</v>
      </c>
      <c r="C153" s="29"/>
      <c r="D153" s="30">
        <v>19672.61</v>
      </c>
      <c r="E153" s="30">
        <v>26396.18</v>
      </c>
      <c r="F153" s="30">
        <v>191197.72</v>
      </c>
      <c r="G153" s="30">
        <v>65401.69</v>
      </c>
      <c r="H153" s="30">
        <v>22652.01</v>
      </c>
      <c r="I153" s="30">
        <v>18580.02</v>
      </c>
      <c r="J153" s="30">
        <v>37566.449999999997</v>
      </c>
      <c r="K153" s="30">
        <v>59922.44</v>
      </c>
      <c r="L153" s="30">
        <v>9929.3799999999992</v>
      </c>
      <c r="M153" s="30">
        <v>17744.87</v>
      </c>
      <c r="N153" s="30">
        <v>14847.13</v>
      </c>
      <c r="O153" s="30">
        <v>12635.89</v>
      </c>
      <c r="P153" s="30">
        <v>4683.96</v>
      </c>
      <c r="Q153" s="30">
        <v>10324.790000000001</v>
      </c>
      <c r="R153" s="29"/>
      <c r="S153" s="29"/>
      <c r="T153" s="29"/>
      <c r="U153" s="30">
        <v>7843.75</v>
      </c>
      <c r="V153" s="30">
        <v>187</v>
      </c>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row>
    <row r="154" spans="1:85" x14ac:dyDescent="0.3">
      <c r="A154" s="25" t="s">
        <v>227</v>
      </c>
      <c r="B154" s="30">
        <v>524741.98</v>
      </c>
      <c r="C154" s="29"/>
      <c r="D154" s="30">
        <v>19850.16</v>
      </c>
      <c r="E154" s="30">
        <v>26695.360000000001</v>
      </c>
      <c r="F154" s="30">
        <v>192842.19</v>
      </c>
      <c r="G154" s="30">
        <v>65709.63</v>
      </c>
      <c r="H154" s="30">
        <v>22958.61</v>
      </c>
      <c r="I154" s="30">
        <v>18765.3</v>
      </c>
      <c r="J154" s="30">
        <v>38003.589999999997</v>
      </c>
      <c r="K154" s="30">
        <v>60383.31</v>
      </c>
      <c r="L154" s="30">
        <v>10176.290000000001</v>
      </c>
      <c r="M154" s="30">
        <v>17893.060000000001</v>
      </c>
      <c r="N154" s="30">
        <v>15223.02</v>
      </c>
      <c r="O154" s="30">
        <v>12769.66</v>
      </c>
      <c r="P154" s="30">
        <v>4725.33</v>
      </c>
      <c r="Q154" s="30">
        <v>10377.9</v>
      </c>
      <c r="R154" s="29"/>
      <c r="S154" s="29"/>
      <c r="T154" s="29"/>
      <c r="U154" s="30">
        <v>7891.28</v>
      </c>
      <c r="V154" s="30">
        <v>193.47</v>
      </c>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row>
    <row r="155" spans="1:85" x14ac:dyDescent="0.3">
      <c r="A155" s="25" t="s">
        <v>228</v>
      </c>
      <c r="B155" s="30">
        <v>529593.23</v>
      </c>
      <c r="C155" s="29"/>
      <c r="D155" s="30">
        <v>20037.64</v>
      </c>
      <c r="E155" s="30">
        <v>26970</v>
      </c>
      <c r="F155" s="30">
        <v>194525.17</v>
      </c>
      <c r="G155" s="30">
        <v>65957.37</v>
      </c>
      <c r="H155" s="30">
        <v>23269.17</v>
      </c>
      <c r="I155" s="30">
        <v>18945</v>
      </c>
      <c r="J155" s="30">
        <v>38438.129999999997</v>
      </c>
      <c r="K155" s="30">
        <v>60868.43</v>
      </c>
      <c r="L155" s="30">
        <v>10397.81</v>
      </c>
      <c r="M155" s="30">
        <v>18046.55</v>
      </c>
      <c r="N155" s="30">
        <v>15605.91</v>
      </c>
      <c r="O155" s="30">
        <v>12906.13</v>
      </c>
      <c r="P155" s="30">
        <v>4760.58</v>
      </c>
      <c r="Q155" s="30">
        <v>10430.49</v>
      </c>
      <c r="R155" s="29"/>
      <c r="S155" s="29"/>
      <c r="T155" s="29"/>
      <c r="U155" s="30">
        <v>7935.5</v>
      </c>
      <c r="V155" s="30">
        <v>199.68</v>
      </c>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row>
    <row r="156" spans="1:85" x14ac:dyDescent="0.3">
      <c r="A156" s="25" t="s">
        <v>229</v>
      </c>
      <c r="B156" s="30">
        <v>534936.37</v>
      </c>
      <c r="C156" s="29"/>
      <c r="D156" s="30">
        <v>20243.22</v>
      </c>
      <c r="E156" s="30">
        <v>27213.78</v>
      </c>
      <c r="F156" s="30">
        <v>196314.91</v>
      </c>
      <c r="G156" s="30">
        <v>66152.179999999993</v>
      </c>
      <c r="H156" s="30">
        <v>23588.240000000002</v>
      </c>
      <c r="I156" s="30">
        <v>19127.84</v>
      </c>
      <c r="J156" s="30">
        <v>38929.33</v>
      </c>
      <c r="K156" s="30">
        <v>61400.35</v>
      </c>
      <c r="L156" s="30">
        <v>10604.27</v>
      </c>
      <c r="M156" s="30">
        <v>18489.32</v>
      </c>
      <c r="N156" s="30">
        <v>16011.03</v>
      </c>
      <c r="O156" s="30">
        <v>13043.52</v>
      </c>
      <c r="P156" s="30">
        <v>4812.3</v>
      </c>
      <c r="Q156" s="30">
        <v>10492.45</v>
      </c>
      <c r="R156" s="29"/>
      <c r="S156" s="29"/>
      <c r="T156" s="29"/>
      <c r="U156" s="30">
        <v>7990.81</v>
      </c>
      <c r="V156" s="30">
        <v>205.64</v>
      </c>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row>
    <row r="157" spans="1:85" x14ac:dyDescent="0.3">
      <c r="A157" s="25" t="s">
        <v>230</v>
      </c>
      <c r="B157" s="30">
        <v>540326.48</v>
      </c>
      <c r="C157" s="29"/>
      <c r="D157" s="30">
        <v>20464.32</v>
      </c>
      <c r="E157" s="30">
        <v>27420.02</v>
      </c>
      <c r="F157" s="30">
        <v>198141.51</v>
      </c>
      <c r="G157" s="30">
        <v>66301.710000000006</v>
      </c>
      <c r="H157" s="30">
        <v>23919.29</v>
      </c>
      <c r="I157" s="30">
        <v>19302.169999999998</v>
      </c>
      <c r="J157" s="30">
        <v>39421.519999999997</v>
      </c>
      <c r="K157" s="30">
        <v>61967.8</v>
      </c>
      <c r="L157" s="30">
        <v>10807.97</v>
      </c>
      <c r="M157" s="30">
        <v>18953.64</v>
      </c>
      <c r="N157" s="30">
        <v>16432.09</v>
      </c>
      <c r="O157" s="30">
        <v>13180.91</v>
      </c>
      <c r="P157" s="30">
        <v>4867.87</v>
      </c>
      <c r="Q157" s="30">
        <v>10556.88</v>
      </c>
      <c r="R157" s="29"/>
      <c r="S157" s="29"/>
      <c r="T157" s="29"/>
      <c r="U157" s="30">
        <v>8041.68</v>
      </c>
      <c r="V157" s="30">
        <v>211.31</v>
      </c>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row>
    <row r="158" spans="1:85" x14ac:dyDescent="0.3">
      <c r="A158" s="25" t="s">
        <v>231</v>
      </c>
      <c r="B158" s="30">
        <v>545749.09</v>
      </c>
      <c r="C158" s="29"/>
      <c r="D158" s="30">
        <v>20692.740000000002</v>
      </c>
      <c r="E158" s="30">
        <v>27604.28</v>
      </c>
      <c r="F158" s="30">
        <v>199975.48</v>
      </c>
      <c r="G158" s="30">
        <v>66414.720000000001</v>
      </c>
      <c r="H158" s="30">
        <v>24264.85</v>
      </c>
      <c r="I158" s="30">
        <v>19461.84</v>
      </c>
      <c r="J158" s="30">
        <v>39909.620000000003</v>
      </c>
      <c r="K158" s="30">
        <v>62554.63</v>
      </c>
      <c r="L158" s="30">
        <v>11038.5</v>
      </c>
      <c r="M158" s="30">
        <v>19429.71</v>
      </c>
      <c r="N158" s="30">
        <v>16869.16</v>
      </c>
      <c r="O158" s="30">
        <v>13318.8</v>
      </c>
      <c r="P158" s="30">
        <v>4929.51</v>
      </c>
      <c r="Q158" s="30">
        <v>10625.1</v>
      </c>
      <c r="R158" s="29"/>
      <c r="S158" s="29"/>
      <c r="T158" s="29"/>
      <c r="U158" s="30">
        <v>8086.66</v>
      </c>
      <c r="V158" s="30">
        <v>216.66</v>
      </c>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row>
    <row r="159" spans="1:85" x14ac:dyDescent="0.3">
      <c r="A159" s="25" t="s">
        <v>232</v>
      </c>
      <c r="B159" s="30">
        <v>551098.77</v>
      </c>
      <c r="C159" s="29"/>
      <c r="D159" s="30">
        <v>20920.64</v>
      </c>
      <c r="E159" s="30">
        <v>27778.29</v>
      </c>
      <c r="F159" s="30">
        <v>201751.86</v>
      </c>
      <c r="G159" s="30">
        <v>66496.62</v>
      </c>
      <c r="H159" s="30">
        <v>24623.39</v>
      </c>
      <c r="I159" s="30">
        <v>19601.72</v>
      </c>
      <c r="J159" s="30">
        <v>40380.959999999999</v>
      </c>
      <c r="K159" s="30">
        <v>63135.19</v>
      </c>
      <c r="L159" s="30">
        <v>11320.89</v>
      </c>
      <c r="M159" s="30">
        <v>19893.419999999998</v>
      </c>
      <c r="N159" s="30">
        <v>17307.32</v>
      </c>
      <c r="O159" s="30">
        <v>13457.58</v>
      </c>
      <c r="P159" s="30">
        <v>5003.71</v>
      </c>
      <c r="Q159" s="30">
        <v>10699.25</v>
      </c>
      <c r="R159" s="29"/>
      <c r="S159" s="29"/>
      <c r="T159" s="29"/>
      <c r="U159" s="30">
        <v>8128.26</v>
      </c>
      <c r="V159" s="30">
        <v>221.72</v>
      </c>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row>
    <row r="160" spans="1:85" x14ac:dyDescent="0.3">
      <c r="A160" s="25" t="s">
        <v>233</v>
      </c>
      <c r="B160" s="30">
        <v>556385.39</v>
      </c>
      <c r="C160" s="29"/>
      <c r="D160" s="30">
        <v>21147.46</v>
      </c>
      <c r="E160" s="30">
        <v>27954.17</v>
      </c>
      <c r="F160" s="30">
        <v>203463.75</v>
      </c>
      <c r="G160" s="30">
        <v>66552.05</v>
      </c>
      <c r="H160" s="30">
        <v>24991.73</v>
      </c>
      <c r="I160" s="30">
        <v>19724.490000000002</v>
      </c>
      <c r="J160" s="30">
        <v>40841.24</v>
      </c>
      <c r="K160" s="30">
        <v>63709.74</v>
      </c>
      <c r="L160" s="30">
        <v>11658.63</v>
      </c>
      <c r="M160" s="30">
        <v>20332.96</v>
      </c>
      <c r="N160" s="30">
        <v>17736.87</v>
      </c>
      <c r="O160" s="30">
        <v>13599.28</v>
      </c>
      <c r="P160" s="30">
        <v>5087.8</v>
      </c>
      <c r="Q160" s="30">
        <v>10781.8</v>
      </c>
      <c r="R160" s="29"/>
      <c r="S160" s="29"/>
      <c r="T160" s="29"/>
      <c r="U160" s="30">
        <v>8173.43</v>
      </c>
      <c r="V160" s="30">
        <v>230.42</v>
      </c>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row>
    <row r="161" spans="1:85" x14ac:dyDescent="0.3">
      <c r="A161" s="25" t="s">
        <v>234</v>
      </c>
      <c r="B161" s="30">
        <v>561473.72</v>
      </c>
      <c r="C161" s="29"/>
      <c r="D161" s="30">
        <v>21372</v>
      </c>
      <c r="E161" s="30">
        <v>28145.49</v>
      </c>
      <c r="F161" s="30">
        <v>205010.67</v>
      </c>
      <c r="G161" s="30">
        <v>66569.22</v>
      </c>
      <c r="H161" s="30">
        <v>25364.98</v>
      </c>
      <c r="I161" s="30">
        <v>19827.98</v>
      </c>
      <c r="J161" s="30">
        <v>41293.1</v>
      </c>
      <c r="K161" s="30">
        <v>64301.72</v>
      </c>
      <c r="L161" s="30">
        <v>12033.93</v>
      </c>
      <c r="M161" s="30">
        <v>20740.650000000001</v>
      </c>
      <c r="N161" s="30">
        <v>18150.07</v>
      </c>
      <c r="O161" s="30">
        <v>13746.81</v>
      </c>
      <c r="P161" s="30">
        <v>5173.22</v>
      </c>
      <c r="Q161" s="30">
        <v>10866.24</v>
      </c>
      <c r="R161" s="29"/>
      <c r="S161" s="29"/>
      <c r="T161" s="29"/>
      <c r="U161" s="30">
        <v>8217.23</v>
      </c>
      <c r="V161" s="30">
        <v>238.28</v>
      </c>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row>
    <row r="162" spans="1:85" x14ac:dyDescent="0.3">
      <c r="A162" s="25" t="s">
        <v>235</v>
      </c>
      <c r="B162" s="30">
        <v>566223.9</v>
      </c>
      <c r="C162" s="29"/>
      <c r="D162" s="30">
        <v>21599.23</v>
      </c>
      <c r="E162" s="30">
        <v>28347</v>
      </c>
      <c r="F162" s="30">
        <v>206318.73</v>
      </c>
      <c r="G162" s="30">
        <v>66533.62</v>
      </c>
      <c r="H162" s="30">
        <v>25736.33</v>
      </c>
      <c r="I162" s="30">
        <v>19916.900000000001</v>
      </c>
      <c r="J162" s="30">
        <v>41755.01</v>
      </c>
      <c r="K162" s="30">
        <v>64889.53</v>
      </c>
      <c r="L162" s="30">
        <v>12414.08</v>
      </c>
      <c r="M162" s="30">
        <v>21118.68</v>
      </c>
      <c r="N162" s="30">
        <v>18543.509999999998</v>
      </c>
      <c r="O162" s="30">
        <v>13903.32</v>
      </c>
      <c r="P162" s="30">
        <v>5253.22</v>
      </c>
      <c r="Q162" s="30">
        <v>10947.53</v>
      </c>
      <c r="R162" s="29"/>
      <c r="S162" s="29"/>
      <c r="T162" s="29"/>
      <c r="U162" s="30">
        <v>8256.75</v>
      </c>
      <c r="V162" s="30">
        <v>246.04</v>
      </c>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row>
    <row r="163" spans="1:85" x14ac:dyDescent="0.3">
      <c r="A163" s="25" t="s">
        <v>236</v>
      </c>
      <c r="B163" s="30">
        <v>570560.68000000005</v>
      </c>
      <c r="C163" s="29"/>
      <c r="D163" s="30">
        <v>21833.53</v>
      </c>
      <c r="E163" s="30">
        <v>28562.639999999999</v>
      </c>
      <c r="F163" s="30">
        <v>207308.71</v>
      </c>
      <c r="G163" s="30">
        <v>66434.09</v>
      </c>
      <c r="H163" s="30">
        <v>26102.240000000002</v>
      </c>
      <c r="I163" s="30">
        <v>19999.29</v>
      </c>
      <c r="J163" s="30">
        <v>42241.39</v>
      </c>
      <c r="K163" s="30">
        <v>65494.559999999998</v>
      </c>
      <c r="L163" s="30">
        <v>12766.13</v>
      </c>
      <c r="M163" s="30">
        <v>21471.23</v>
      </c>
      <c r="N163" s="30">
        <v>18914.919999999998</v>
      </c>
      <c r="O163" s="30">
        <v>14070.47</v>
      </c>
      <c r="P163" s="30">
        <v>5318.16</v>
      </c>
      <c r="Q163" s="30">
        <v>11025.26</v>
      </c>
      <c r="R163" s="29"/>
      <c r="S163" s="29"/>
      <c r="T163" s="29"/>
      <c r="U163" s="30">
        <v>8294.68</v>
      </c>
      <c r="V163" s="30">
        <v>253.22</v>
      </c>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row>
    <row r="164" spans="1:85" x14ac:dyDescent="0.3">
      <c r="A164" s="25" t="s">
        <v>237</v>
      </c>
      <c r="B164" s="30">
        <v>574658.79</v>
      </c>
      <c r="C164" s="29"/>
      <c r="D164" s="30">
        <v>22081.35</v>
      </c>
      <c r="E164" s="30">
        <v>28799.97</v>
      </c>
      <c r="F164" s="30">
        <v>208109.71</v>
      </c>
      <c r="G164" s="30">
        <v>66275.509999999995</v>
      </c>
      <c r="H164" s="30">
        <v>26463.05</v>
      </c>
      <c r="I164" s="30">
        <v>20086.939999999999</v>
      </c>
      <c r="J164" s="30">
        <v>42759.26</v>
      </c>
      <c r="K164" s="30">
        <v>66129.179999999993</v>
      </c>
      <c r="L164" s="30">
        <v>13075.4</v>
      </c>
      <c r="M164" s="30">
        <v>21805.66</v>
      </c>
      <c r="N164" s="30">
        <v>19268.38</v>
      </c>
      <c r="O164" s="30">
        <v>14245.41</v>
      </c>
      <c r="P164" s="30">
        <v>5368.85</v>
      </c>
      <c r="Q164" s="30">
        <v>11100.25</v>
      </c>
      <c r="R164" s="29"/>
      <c r="S164" s="29"/>
      <c r="T164" s="29"/>
      <c r="U164" s="30">
        <v>8331.0400000000009</v>
      </c>
      <c r="V164" s="30">
        <v>260.16000000000003</v>
      </c>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row>
    <row r="165" spans="1:85" x14ac:dyDescent="0.3">
      <c r="A165" s="25" t="s">
        <v>238</v>
      </c>
      <c r="B165" s="30">
        <v>578334.81000000006</v>
      </c>
      <c r="C165" s="29"/>
      <c r="D165" s="30">
        <v>22344.01</v>
      </c>
      <c r="E165" s="30">
        <v>29067.56</v>
      </c>
      <c r="F165" s="30">
        <v>208531.06</v>
      </c>
      <c r="G165" s="30">
        <v>66064.75</v>
      </c>
      <c r="H165" s="30">
        <v>26822.39</v>
      </c>
      <c r="I165" s="30">
        <v>20187.330000000002</v>
      </c>
      <c r="J165" s="30">
        <v>43298.36</v>
      </c>
      <c r="K165" s="30">
        <v>66764</v>
      </c>
      <c r="L165" s="30">
        <v>13342.08</v>
      </c>
      <c r="M165" s="30">
        <v>22129.71</v>
      </c>
      <c r="N165" s="30">
        <v>19610.72</v>
      </c>
      <c r="O165" s="30">
        <v>14421.16</v>
      </c>
      <c r="P165" s="30">
        <v>5415.27</v>
      </c>
      <c r="Q165" s="30">
        <v>11175.53</v>
      </c>
      <c r="R165" s="29"/>
      <c r="S165" s="29"/>
      <c r="T165" s="29"/>
      <c r="U165" s="30">
        <v>8366.0400000000009</v>
      </c>
      <c r="V165" s="30">
        <v>266.5</v>
      </c>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row>
    <row r="166" spans="1:85" x14ac:dyDescent="0.3">
      <c r="A166" s="25" t="s">
        <v>239</v>
      </c>
      <c r="B166" s="30">
        <v>581921.94999999995</v>
      </c>
      <c r="C166" s="29"/>
      <c r="D166" s="30">
        <v>22621.14</v>
      </c>
      <c r="E166" s="30">
        <v>29374.77</v>
      </c>
      <c r="F166" s="30">
        <v>208803.54</v>
      </c>
      <c r="G166" s="30">
        <v>65820.070000000007</v>
      </c>
      <c r="H166" s="30">
        <v>27188</v>
      </c>
      <c r="I166" s="30">
        <v>20306.07</v>
      </c>
      <c r="J166" s="30">
        <v>43842.28</v>
      </c>
      <c r="K166" s="30">
        <v>67442.53</v>
      </c>
      <c r="L166" s="30">
        <v>13580.44</v>
      </c>
      <c r="M166" s="30">
        <v>22449.02</v>
      </c>
      <c r="N166" s="30">
        <v>19949.25</v>
      </c>
      <c r="O166" s="30">
        <v>14588.24</v>
      </c>
      <c r="P166" s="30">
        <v>5465.94</v>
      </c>
      <c r="Q166" s="30">
        <v>11259.88</v>
      </c>
      <c r="R166" s="29"/>
      <c r="S166" s="29"/>
      <c r="T166" s="29"/>
      <c r="U166" s="30">
        <v>8401.39</v>
      </c>
      <c r="V166" s="30">
        <v>271.68</v>
      </c>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row>
    <row r="167" spans="1:85" x14ac:dyDescent="0.3">
      <c r="A167" s="25" t="s">
        <v>240</v>
      </c>
      <c r="B167" s="30">
        <v>585578.42000000004</v>
      </c>
      <c r="C167" s="29"/>
      <c r="D167" s="30">
        <v>22910.83</v>
      </c>
      <c r="E167" s="30">
        <v>29730.639999999999</v>
      </c>
      <c r="F167" s="30">
        <v>209023.42</v>
      </c>
      <c r="G167" s="30">
        <v>65561.25</v>
      </c>
      <c r="H167" s="30">
        <v>27564.21</v>
      </c>
      <c r="I167" s="30">
        <v>20456.64</v>
      </c>
      <c r="J167" s="30">
        <v>44375.96</v>
      </c>
      <c r="K167" s="30">
        <v>68158.47</v>
      </c>
      <c r="L167" s="30">
        <v>13807.18</v>
      </c>
      <c r="M167" s="30">
        <v>22769.3</v>
      </c>
      <c r="N167" s="30">
        <v>20298.8</v>
      </c>
      <c r="O167" s="30">
        <v>14740.52</v>
      </c>
      <c r="P167" s="30">
        <v>5530.99</v>
      </c>
      <c r="Q167" s="30">
        <v>11357.68</v>
      </c>
      <c r="R167" s="29"/>
      <c r="S167" s="29"/>
      <c r="T167" s="29"/>
      <c r="U167" s="30">
        <v>8432.67</v>
      </c>
      <c r="V167" s="30">
        <v>276.33999999999997</v>
      </c>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row>
    <row r="168" spans="1:85" x14ac:dyDescent="0.3">
      <c r="A168" s="25" t="s">
        <v>241</v>
      </c>
      <c r="B168" s="30">
        <v>589649.84</v>
      </c>
      <c r="C168" s="29"/>
      <c r="D168" s="30">
        <v>23211.82</v>
      </c>
      <c r="E168" s="30">
        <v>30147.77</v>
      </c>
      <c r="F168" s="30">
        <v>209462.74</v>
      </c>
      <c r="G168" s="30">
        <v>65306.86</v>
      </c>
      <c r="H168" s="30">
        <v>27948.959999999999</v>
      </c>
      <c r="I168" s="30">
        <v>20645.46</v>
      </c>
      <c r="J168" s="30">
        <v>44897.95</v>
      </c>
      <c r="K168" s="30">
        <v>68899.42</v>
      </c>
      <c r="L168" s="30">
        <v>14030.38</v>
      </c>
      <c r="M168" s="30">
        <v>23094.44</v>
      </c>
      <c r="N168" s="30">
        <v>20670.79</v>
      </c>
      <c r="O168" s="30">
        <v>14884.99</v>
      </c>
      <c r="P168" s="30">
        <v>5617.21</v>
      </c>
      <c r="Q168" s="30">
        <v>11471.96</v>
      </c>
      <c r="R168" s="29"/>
      <c r="S168" s="29"/>
      <c r="T168" s="29"/>
      <c r="U168" s="30">
        <v>8463.0300000000007</v>
      </c>
      <c r="V168" s="30">
        <v>284.13</v>
      </c>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row>
    <row r="169" spans="1:85" x14ac:dyDescent="0.3">
      <c r="A169" s="25" t="s">
        <v>242</v>
      </c>
      <c r="B169" s="30">
        <v>593814.1</v>
      </c>
      <c r="C169" s="29"/>
      <c r="D169" s="30">
        <v>23515.1</v>
      </c>
      <c r="E169" s="30">
        <v>30627.03</v>
      </c>
      <c r="F169" s="30">
        <v>209854.83</v>
      </c>
      <c r="G169" s="30">
        <v>65059.8</v>
      </c>
      <c r="H169" s="30">
        <v>28334.04</v>
      </c>
      <c r="I169" s="30">
        <v>20864.900000000001</v>
      </c>
      <c r="J169" s="30">
        <v>45410.06</v>
      </c>
      <c r="K169" s="30">
        <v>69652.789999999994</v>
      </c>
      <c r="L169" s="30">
        <v>14246.73</v>
      </c>
      <c r="M169" s="30">
        <v>23418.55</v>
      </c>
      <c r="N169" s="30">
        <v>21073.05</v>
      </c>
      <c r="O169" s="30">
        <v>15028.09</v>
      </c>
      <c r="P169" s="30">
        <v>5719.01</v>
      </c>
      <c r="Q169" s="30">
        <v>11589.85</v>
      </c>
      <c r="R169" s="29"/>
      <c r="S169" s="29"/>
      <c r="T169" s="29"/>
      <c r="U169" s="30">
        <v>8492.66</v>
      </c>
      <c r="V169" s="30">
        <v>290.93</v>
      </c>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row>
    <row r="170" spans="1:85" x14ac:dyDescent="0.3">
      <c r="A170" s="25" t="s">
        <v>243</v>
      </c>
      <c r="B170" s="30">
        <v>598146.4</v>
      </c>
      <c r="C170" s="29"/>
      <c r="D170" s="30">
        <v>23809.5</v>
      </c>
      <c r="E170" s="30">
        <v>31184.59</v>
      </c>
      <c r="F170" s="30">
        <v>210367.26</v>
      </c>
      <c r="G170" s="30">
        <v>64817.46</v>
      </c>
      <c r="H170" s="30">
        <v>28706.13</v>
      </c>
      <c r="I170" s="30">
        <v>21103.040000000001</v>
      </c>
      <c r="J170" s="30">
        <v>45925.7</v>
      </c>
      <c r="K170" s="30">
        <v>70353.429999999993</v>
      </c>
      <c r="L170" s="30">
        <v>14447.84</v>
      </c>
      <c r="M170" s="30">
        <v>23733.11</v>
      </c>
      <c r="N170" s="30">
        <v>21514.51</v>
      </c>
      <c r="O170" s="30">
        <v>15185.19</v>
      </c>
      <c r="P170" s="30">
        <v>5826.72</v>
      </c>
      <c r="Q170" s="30">
        <v>11695.63</v>
      </c>
      <c r="R170" s="29"/>
      <c r="S170" s="29"/>
      <c r="T170" s="29"/>
      <c r="U170" s="30">
        <v>8520.36</v>
      </c>
      <c r="V170" s="30">
        <v>297.11</v>
      </c>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row>
    <row r="171" spans="1:85" x14ac:dyDescent="0.3">
      <c r="A171" s="25" t="s">
        <v>244</v>
      </c>
      <c r="B171" s="30">
        <v>602594.43000000005</v>
      </c>
      <c r="C171" s="29"/>
      <c r="D171" s="30">
        <v>24083.65</v>
      </c>
      <c r="E171" s="30">
        <v>31830.5</v>
      </c>
      <c r="F171" s="30">
        <v>211004.02</v>
      </c>
      <c r="G171" s="30">
        <v>64577.84</v>
      </c>
      <c r="H171" s="30">
        <v>29054.99</v>
      </c>
      <c r="I171" s="30">
        <v>21349.8</v>
      </c>
      <c r="J171" s="30">
        <v>46453.41</v>
      </c>
      <c r="K171" s="30">
        <v>70975.14</v>
      </c>
      <c r="L171" s="30">
        <v>14623.05</v>
      </c>
      <c r="M171" s="30">
        <v>24032.92</v>
      </c>
      <c r="N171" s="30">
        <v>21989.67</v>
      </c>
      <c r="O171" s="30">
        <v>15364.25</v>
      </c>
      <c r="P171" s="30">
        <v>5932.79</v>
      </c>
      <c r="Q171" s="30">
        <v>11786.93</v>
      </c>
      <c r="R171" s="29"/>
      <c r="S171" s="29"/>
      <c r="T171" s="29"/>
      <c r="U171" s="30">
        <v>8549.7199999999993</v>
      </c>
      <c r="V171" s="30">
        <v>303.02</v>
      </c>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row>
    <row r="172" spans="1:85" x14ac:dyDescent="0.3">
      <c r="A172" s="25" t="s">
        <v>245</v>
      </c>
      <c r="B172" s="30">
        <v>607140.49</v>
      </c>
      <c r="C172" s="29"/>
      <c r="D172" s="30">
        <v>24331.97</v>
      </c>
      <c r="E172" s="30">
        <v>32580.26</v>
      </c>
      <c r="F172" s="30">
        <v>211772.6</v>
      </c>
      <c r="G172" s="30">
        <v>64351.26</v>
      </c>
      <c r="H172" s="30">
        <v>29375.03</v>
      </c>
      <c r="I172" s="30">
        <v>21598.43</v>
      </c>
      <c r="J172" s="30">
        <v>46991.99</v>
      </c>
      <c r="K172" s="30">
        <v>71517.11</v>
      </c>
      <c r="L172" s="30">
        <v>14767.28</v>
      </c>
      <c r="M172" s="30">
        <v>24317.41</v>
      </c>
      <c r="N172" s="30">
        <v>22485.48</v>
      </c>
      <c r="O172" s="30">
        <v>15558.43</v>
      </c>
      <c r="P172" s="30">
        <v>6033.3</v>
      </c>
      <c r="Q172" s="30">
        <v>11863.07</v>
      </c>
      <c r="R172" s="29"/>
      <c r="S172" s="29"/>
      <c r="T172" s="29"/>
      <c r="U172" s="30">
        <v>8579.36</v>
      </c>
      <c r="V172" s="30">
        <v>308.83999999999997</v>
      </c>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row>
    <row r="173" spans="1:85" x14ac:dyDescent="0.3">
      <c r="A173" s="25" t="s">
        <v>246</v>
      </c>
      <c r="B173" s="30">
        <v>611628.07999999996</v>
      </c>
      <c r="C173" s="29"/>
      <c r="D173" s="30">
        <v>24545.85</v>
      </c>
      <c r="E173" s="30">
        <v>33458.39</v>
      </c>
      <c r="F173" s="30">
        <v>212603.51</v>
      </c>
      <c r="G173" s="30">
        <v>64144.94</v>
      </c>
      <c r="H173" s="30">
        <v>29663.91</v>
      </c>
      <c r="I173" s="30">
        <v>21832.77</v>
      </c>
      <c r="J173" s="30">
        <v>47518.9</v>
      </c>
      <c r="K173" s="30">
        <v>71968.34</v>
      </c>
      <c r="L173" s="30">
        <v>14877.49</v>
      </c>
      <c r="M173" s="30">
        <v>24574.67</v>
      </c>
      <c r="N173" s="30">
        <v>22978.799999999999</v>
      </c>
      <c r="O173" s="30">
        <v>15750.5</v>
      </c>
      <c r="P173" s="30">
        <v>6126.68</v>
      </c>
      <c r="Q173" s="30">
        <v>11929.8</v>
      </c>
      <c r="R173" s="29"/>
      <c r="S173" s="29"/>
      <c r="T173" s="29"/>
      <c r="U173" s="30">
        <v>8604.32</v>
      </c>
      <c r="V173" s="30">
        <v>313.97000000000003</v>
      </c>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row>
    <row r="174" spans="1:85" x14ac:dyDescent="0.3">
      <c r="A174" s="25" t="s">
        <v>247</v>
      </c>
      <c r="B174" s="30">
        <v>615967.6</v>
      </c>
      <c r="C174" s="29"/>
      <c r="D174" s="30">
        <v>24717.599999999999</v>
      </c>
      <c r="E174" s="30">
        <v>34477.089999999997</v>
      </c>
      <c r="F174" s="30">
        <v>213422.04</v>
      </c>
      <c r="G174" s="30">
        <v>63971.05</v>
      </c>
      <c r="H174" s="30">
        <v>29923.05</v>
      </c>
      <c r="I174" s="30">
        <v>22037.279999999999</v>
      </c>
      <c r="J174" s="30">
        <v>48004.61</v>
      </c>
      <c r="K174" s="30">
        <v>72384.59</v>
      </c>
      <c r="L174" s="30">
        <v>14954.17</v>
      </c>
      <c r="M174" s="30">
        <v>24801.85</v>
      </c>
      <c r="N174" s="30">
        <v>23441.46</v>
      </c>
      <c r="O174" s="30">
        <v>15917.21</v>
      </c>
      <c r="P174" s="30">
        <v>6214.53</v>
      </c>
      <c r="Q174" s="30">
        <v>12001.43</v>
      </c>
      <c r="R174" s="29"/>
      <c r="S174" s="29"/>
      <c r="T174" s="29"/>
      <c r="U174" s="30">
        <v>8621.76</v>
      </c>
      <c r="V174" s="30">
        <v>317.11</v>
      </c>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row>
    <row r="175" spans="1:85" x14ac:dyDescent="0.3">
      <c r="A175" s="25" t="s">
        <v>248</v>
      </c>
      <c r="B175" s="30">
        <v>620088.93000000005</v>
      </c>
      <c r="C175" s="29"/>
      <c r="D175" s="30">
        <v>24845.73</v>
      </c>
      <c r="E175" s="30">
        <v>35658.589999999997</v>
      </c>
      <c r="F175" s="30">
        <v>214157.41</v>
      </c>
      <c r="G175" s="30">
        <v>63836.639999999999</v>
      </c>
      <c r="H175" s="30">
        <v>30156.47</v>
      </c>
      <c r="I175" s="30">
        <v>22207.98</v>
      </c>
      <c r="J175" s="30">
        <v>48425.11</v>
      </c>
      <c r="K175" s="30">
        <v>72789.88</v>
      </c>
      <c r="L175" s="30">
        <v>15000.75</v>
      </c>
      <c r="M175" s="30">
        <v>24999.63</v>
      </c>
      <c r="N175" s="30">
        <v>23857.26</v>
      </c>
      <c r="O175" s="30">
        <v>16040.73</v>
      </c>
      <c r="P175" s="30">
        <v>6300.76</v>
      </c>
      <c r="Q175" s="30">
        <v>12082.69</v>
      </c>
      <c r="R175" s="29"/>
      <c r="S175" s="29"/>
      <c r="T175" s="29"/>
      <c r="U175" s="30">
        <v>8626.4</v>
      </c>
      <c r="V175" s="30">
        <v>319.93</v>
      </c>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row>
    <row r="176" spans="1:85" x14ac:dyDescent="0.3">
      <c r="A176" s="25" t="s">
        <v>249</v>
      </c>
      <c r="B176" s="30">
        <v>624076.56000000006</v>
      </c>
      <c r="C176" s="29"/>
      <c r="D176" s="30">
        <v>24939.41</v>
      </c>
      <c r="E176" s="30">
        <v>37058.1</v>
      </c>
      <c r="F176" s="30">
        <v>214809.42</v>
      </c>
      <c r="G176" s="30">
        <v>63743.35</v>
      </c>
      <c r="H176" s="30">
        <v>30371.49</v>
      </c>
      <c r="I176" s="30">
        <v>22347.21</v>
      </c>
      <c r="J176" s="30">
        <v>48764.06</v>
      </c>
      <c r="K176" s="30">
        <v>73192.240000000005</v>
      </c>
      <c r="L176" s="30">
        <v>15021.46</v>
      </c>
      <c r="M176" s="30">
        <v>25177.62</v>
      </c>
      <c r="N176" s="30">
        <v>24224.38</v>
      </c>
      <c r="O176" s="30">
        <v>16118.07</v>
      </c>
      <c r="P176" s="30">
        <v>6388.65</v>
      </c>
      <c r="Q176" s="30">
        <v>12176.54</v>
      </c>
      <c r="R176" s="29"/>
      <c r="S176" s="29"/>
      <c r="T176" s="29"/>
      <c r="U176" s="30">
        <v>8619.77</v>
      </c>
      <c r="V176" s="30">
        <v>322.85000000000002</v>
      </c>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row>
    <row r="177" spans="1:85" x14ac:dyDescent="0.3">
      <c r="A177" s="25" t="s">
        <v>250</v>
      </c>
      <c r="B177" s="30">
        <v>627929.78</v>
      </c>
      <c r="C177" s="29"/>
      <c r="D177" s="30">
        <v>25008.12</v>
      </c>
      <c r="E177" s="30">
        <v>38641.879999999997</v>
      </c>
      <c r="F177" s="30">
        <v>215340.35</v>
      </c>
      <c r="G177" s="30">
        <v>63676.52</v>
      </c>
      <c r="H177" s="30">
        <v>30580.82</v>
      </c>
      <c r="I177" s="30">
        <v>22455.32</v>
      </c>
      <c r="J177" s="30">
        <v>49027.61</v>
      </c>
      <c r="K177" s="30">
        <v>73610.06</v>
      </c>
      <c r="L177" s="30">
        <v>15022.21</v>
      </c>
      <c r="M177" s="30">
        <v>25332.06</v>
      </c>
      <c r="N177" s="30">
        <v>24560.59</v>
      </c>
      <c r="O177" s="30">
        <v>16159.1</v>
      </c>
      <c r="P177" s="30">
        <v>6484.6</v>
      </c>
      <c r="Q177" s="30">
        <v>12279.39</v>
      </c>
      <c r="R177" s="29"/>
      <c r="S177" s="29"/>
      <c r="T177" s="29"/>
      <c r="U177" s="30">
        <v>8605.9699999999993</v>
      </c>
      <c r="V177" s="30">
        <v>325.77</v>
      </c>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row>
    <row r="178" spans="1:85" x14ac:dyDescent="0.3">
      <c r="A178" s="25" t="s">
        <v>251</v>
      </c>
      <c r="B178" s="30">
        <v>631716.62</v>
      </c>
      <c r="C178" s="29"/>
      <c r="D178" s="30">
        <v>25065.56</v>
      </c>
      <c r="E178" s="30">
        <v>40410.980000000003</v>
      </c>
      <c r="F178" s="30">
        <v>215773.3</v>
      </c>
      <c r="G178" s="30">
        <v>63619.11</v>
      </c>
      <c r="H178" s="30">
        <v>30800.22</v>
      </c>
      <c r="I178" s="30">
        <v>22537.51</v>
      </c>
      <c r="J178" s="30">
        <v>49221.64</v>
      </c>
      <c r="K178" s="30">
        <v>73993.56</v>
      </c>
      <c r="L178" s="30">
        <v>15010.9</v>
      </c>
      <c r="M178" s="30">
        <v>25475.34</v>
      </c>
      <c r="N178" s="30">
        <v>24896.93</v>
      </c>
      <c r="O178" s="30">
        <v>16183.99</v>
      </c>
      <c r="P178" s="30">
        <v>6590.31</v>
      </c>
      <c r="Q178" s="30">
        <v>12380.91</v>
      </c>
      <c r="R178" s="29"/>
      <c r="S178" s="29"/>
      <c r="T178" s="29"/>
      <c r="U178" s="30">
        <v>8589.5400000000009</v>
      </c>
      <c r="V178" s="30">
        <v>329.22</v>
      </c>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row>
    <row r="179" spans="1:85" x14ac:dyDescent="0.3">
      <c r="A179" s="25" t="s">
        <v>252</v>
      </c>
      <c r="B179" s="30">
        <v>635527.32999999996</v>
      </c>
      <c r="C179" s="29"/>
      <c r="D179" s="30">
        <v>25122.01</v>
      </c>
      <c r="E179" s="30">
        <v>42348.6</v>
      </c>
      <c r="F179" s="30">
        <v>216128.92</v>
      </c>
      <c r="G179" s="30">
        <v>63554.43</v>
      </c>
      <c r="H179" s="30">
        <v>31038.74</v>
      </c>
      <c r="I179" s="30">
        <v>22599.14</v>
      </c>
      <c r="J179" s="30">
        <v>49359.77</v>
      </c>
      <c r="K179" s="30">
        <v>74323.59</v>
      </c>
      <c r="L179" s="30">
        <v>14995.07</v>
      </c>
      <c r="M179" s="30">
        <v>25616.66</v>
      </c>
      <c r="N179" s="30">
        <v>25256.560000000001</v>
      </c>
      <c r="O179" s="30">
        <v>16213.17</v>
      </c>
      <c r="P179" s="30">
        <v>6712.85</v>
      </c>
      <c r="Q179" s="30">
        <v>12482.96</v>
      </c>
      <c r="R179" s="29"/>
      <c r="S179" s="29"/>
      <c r="T179" s="29"/>
      <c r="U179" s="30">
        <v>8580.52</v>
      </c>
      <c r="V179" s="30">
        <v>334.36</v>
      </c>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row>
    <row r="180" spans="1:85" x14ac:dyDescent="0.3">
      <c r="A180" s="25" t="s">
        <v>253</v>
      </c>
      <c r="B180" s="30">
        <v>639475.87</v>
      </c>
      <c r="C180" s="29"/>
      <c r="D180" s="30">
        <v>25184.75</v>
      </c>
      <c r="E180" s="30">
        <v>44423.08</v>
      </c>
      <c r="F180" s="30">
        <v>216468.22</v>
      </c>
      <c r="G180" s="30">
        <v>63474.77</v>
      </c>
      <c r="H180" s="30">
        <v>31309.62</v>
      </c>
      <c r="I180" s="30">
        <v>22648.91</v>
      </c>
      <c r="J180" s="30">
        <v>49466.76</v>
      </c>
      <c r="K180" s="30">
        <v>74599.360000000001</v>
      </c>
      <c r="L180" s="30">
        <v>14982.06</v>
      </c>
      <c r="M180" s="30">
        <v>25761.61</v>
      </c>
      <c r="N180" s="30">
        <v>25648.3</v>
      </c>
      <c r="O180" s="30">
        <v>16256.24</v>
      </c>
      <c r="P180" s="30">
        <v>6854.55</v>
      </c>
      <c r="Q180" s="30">
        <v>12585.97</v>
      </c>
      <c r="R180" s="29"/>
      <c r="S180" s="29"/>
      <c r="T180" s="29"/>
      <c r="U180" s="30">
        <v>8582.11</v>
      </c>
      <c r="V180" s="30">
        <v>340.16</v>
      </c>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row>
    <row r="181" spans="1:85" x14ac:dyDescent="0.3">
      <c r="A181" s="25" t="s">
        <v>254</v>
      </c>
      <c r="B181" s="30">
        <v>643508.76</v>
      </c>
      <c r="C181" s="29"/>
      <c r="D181" s="30">
        <v>25251.919999999998</v>
      </c>
      <c r="E181" s="30">
        <v>46574.79</v>
      </c>
      <c r="F181" s="30">
        <v>216822.34</v>
      </c>
      <c r="G181" s="30">
        <v>63367.99</v>
      </c>
      <c r="H181" s="30">
        <v>31575.55</v>
      </c>
      <c r="I181" s="30">
        <v>22686.44</v>
      </c>
      <c r="J181" s="30">
        <v>49573.72</v>
      </c>
      <c r="K181" s="30">
        <v>74823.47</v>
      </c>
      <c r="L181" s="30">
        <v>14976.9</v>
      </c>
      <c r="M181" s="30">
        <v>25909.43</v>
      </c>
      <c r="N181" s="30">
        <v>26062.91</v>
      </c>
      <c r="O181" s="30">
        <v>16312.26</v>
      </c>
      <c r="P181" s="30">
        <v>7015.26</v>
      </c>
      <c r="Q181" s="30">
        <v>12691.76</v>
      </c>
      <c r="R181" s="29"/>
      <c r="S181" s="29"/>
      <c r="T181" s="29"/>
      <c r="U181" s="30">
        <v>8596.3799999999992</v>
      </c>
      <c r="V181" s="30">
        <v>345.05</v>
      </c>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row>
    <row r="182" spans="1:85" x14ac:dyDescent="0.3">
      <c r="A182" s="25" t="s">
        <v>255</v>
      </c>
      <c r="B182" s="30">
        <v>647575.92000000004</v>
      </c>
      <c r="C182" s="29"/>
      <c r="D182" s="30">
        <v>25316.21</v>
      </c>
      <c r="E182" s="30">
        <v>48746.76</v>
      </c>
      <c r="F182" s="30">
        <v>217177.99</v>
      </c>
      <c r="G182" s="30">
        <v>63227.24</v>
      </c>
      <c r="H182" s="30">
        <v>31829.49</v>
      </c>
      <c r="I182" s="30">
        <v>22711.84</v>
      </c>
      <c r="J182" s="30">
        <v>49719.99</v>
      </c>
      <c r="K182" s="30">
        <v>75036.679999999993</v>
      </c>
      <c r="L182" s="30">
        <v>14983.32</v>
      </c>
      <c r="M182" s="30">
        <v>26052.95</v>
      </c>
      <c r="N182" s="30">
        <v>26475.89</v>
      </c>
      <c r="O182" s="30">
        <v>16371.09</v>
      </c>
      <c r="P182" s="30">
        <v>7193.65</v>
      </c>
      <c r="Q182" s="30">
        <v>12805.47</v>
      </c>
      <c r="R182" s="29"/>
      <c r="S182" s="29"/>
      <c r="T182" s="29"/>
      <c r="U182" s="30">
        <v>8623.17</v>
      </c>
      <c r="V182" s="30">
        <v>346.26</v>
      </c>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row>
    <row r="183" spans="1:85" x14ac:dyDescent="0.3">
      <c r="A183" s="25" t="s">
        <v>256</v>
      </c>
      <c r="B183" s="30">
        <v>651621.02</v>
      </c>
      <c r="C183" s="29"/>
      <c r="D183" s="30">
        <v>25372.54</v>
      </c>
      <c r="E183" s="30">
        <v>50880.11</v>
      </c>
      <c r="F183" s="30">
        <v>217547.45</v>
      </c>
      <c r="G183" s="30">
        <v>63050.12</v>
      </c>
      <c r="H183" s="30">
        <v>32056.5</v>
      </c>
      <c r="I183" s="30">
        <v>22726.59</v>
      </c>
      <c r="J183" s="30">
        <v>49932.37</v>
      </c>
      <c r="K183" s="30">
        <v>75260.83</v>
      </c>
      <c r="L183" s="30">
        <v>15003.51</v>
      </c>
      <c r="M183" s="30">
        <v>26188.240000000002</v>
      </c>
      <c r="N183" s="30">
        <v>26864.39</v>
      </c>
      <c r="O183" s="30">
        <v>16421.310000000001</v>
      </c>
      <c r="P183" s="30">
        <v>7386.54</v>
      </c>
      <c r="Q183" s="30">
        <v>12930.95</v>
      </c>
      <c r="R183" s="29"/>
      <c r="S183" s="29"/>
      <c r="T183" s="29"/>
      <c r="U183" s="30">
        <v>8659.5</v>
      </c>
      <c r="V183" s="30">
        <v>346.04</v>
      </c>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row>
    <row r="184" spans="1:85" x14ac:dyDescent="0.3">
      <c r="A184" s="25" t="s">
        <v>257</v>
      </c>
      <c r="B184" s="30">
        <v>655661.73</v>
      </c>
      <c r="C184" s="29"/>
      <c r="D184" s="30">
        <v>25426.89</v>
      </c>
      <c r="E184" s="30">
        <v>52940.639999999999</v>
      </c>
      <c r="F184" s="30">
        <v>217970.31</v>
      </c>
      <c r="G184" s="30">
        <v>62842.54</v>
      </c>
      <c r="H184" s="30">
        <v>32251.88</v>
      </c>
      <c r="I184" s="30">
        <v>22733.75</v>
      </c>
      <c r="J184" s="30">
        <v>50214.04</v>
      </c>
      <c r="K184" s="30">
        <v>75513.02</v>
      </c>
      <c r="L184" s="30">
        <v>15037.22</v>
      </c>
      <c r="M184" s="30">
        <v>26315.279999999999</v>
      </c>
      <c r="N184" s="30">
        <v>27219.040000000001</v>
      </c>
      <c r="O184" s="30">
        <v>16456.669999999998</v>
      </c>
      <c r="P184" s="30">
        <v>7589.69</v>
      </c>
      <c r="Q184" s="30">
        <v>13070.56</v>
      </c>
      <c r="R184" s="29"/>
      <c r="S184" s="29"/>
      <c r="T184" s="29"/>
      <c r="U184" s="30">
        <v>8701.74</v>
      </c>
      <c r="V184" s="30">
        <v>347.13</v>
      </c>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row>
    <row r="185" spans="1:85" x14ac:dyDescent="0.3">
      <c r="A185" s="25" t="s">
        <v>258</v>
      </c>
      <c r="B185" s="30">
        <v>659666.67000000004</v>
      </c>
      <c r="C185" s="29"/>
      <c r="D185" s="30">
        <v>25486.03</v>
      </c>
      <c r="E185" s="30">
        <v>54914.7</v>
      </c>
      <c r="F185" s="30">
        <v>218416.89</v>
      </c>
      <c r="G185" s="30">
        <v>62606.61</v>
      </c>
      <c r="H185" s="30">
        <v>32421.89</v>
      </c>
      <c r="I185" s="30">
        <v>22729.89</v>
      </c>
      <c r="J185" s="30">
        <v>50541.33</v>
      </c>
      <c r="K185" s="30">
        <v>75840.2</v>
      </c>
      <c r="L185" s="30">
        <v>15080.32</v>
      </c>
      <c r="M185" s="30">
        <v>26432.81</v>
      </c>
      <c r="N185" s="30">
        <v>27541.11</v>
      </c>
      <c r="O185" s="30">
        <v>16477.62</v>
      </c>
      <c r="P185" s="30">
        <v>7796.86</v>
      </c>
      <c r="Q185" s="30">
        <v>13220.19</v>
      </c>
      <c r="R185" s="29"/>
      <c r="S185" s="29"/>
      <c r="T185" s="29"/>
      <c r="U185" s="30">
        <v>8743.3799999999992</v>
      </c>
      <c r="V185" s="30">
        <v>348.32</v>
      </c>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row>
    <row r="186" spans="1:85" x14ac:dyDescent="0.3">
      <c r="A186" s="25" t="s">
        <v>259</v>
      </c>
      <c r="B186" s="30">
        <v>663563.48</v>
      </c>
      <c r="C186" s="29"/>
      <c r="D186" s="30">
        <v>25562.53</v>
      </c>
      <c r="E186" s="30">
        <v>56788.97</v>
      </c>
      <c r="F186" s="30">
        <v>218857.82</v>
      </c>
      <c r="G186" s="30">
        <v>62348.49</v>
      </c>
      <c r="H186" s="30">
        <v>32584.45</v>
      </c>
      <c r="I186" s="30">
        <v>22713.17</v>
      </c>
      <c r="J186" s="30">
        <v>50877.94</v>
      </c>
      <c r="K186" s="30">
        <v>76207.649999999994</v>
      </c>
      <c r="L186" s="30">
        <v>15127.92</v>
      </c>
      <c r="M186" s="30">
        <v>26544.77</v>
      </c>
      <c r="N186" s="30">
        <v>27850.21</v>
      </c>
      <c r="O186" s="30">
        <v>16489.25</v>
      </c>
      <c r="P186" s="30">
        <v>8001.41</v>
      </c>
      <c r="Q186" s="30">
        <v>13374.66</v>
      </c>
      <c r="R186" s="29"/>
      <c r="S186" s="29"/>
      <c r="T186" s="29"/>
      <c r="U186" s="30">
        <v>8776.06</v>
      </c>
      <c r="V186" s="30">
        <v>351.92</v>
      </c>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row>
    <row r="187" spans="1:85" x14ac:dyDescent="0.3">
      <c r="A187" s="25" t="s">
        <v>260</v>
      </c>
      <c r="B187" s="30">
        <v>667394.61</v>
      </c>
      <c r="C187" s="29"/>
      <c r="D187" s="30">
        <v>25664.17</v>
      </c>
      <c r="E187" s="30">
        <v>58561.73</v>
      </c>
      <c r="F187" s="30">
        <v>219303.17</v>
      </c>
      <c r="G187" s="30">
        <v>62075.11</v>
      </c>
      <c r="H187" s="30">
        <v>32763.96</v>
      </c>
      <c r="I187" s="30">
        <v>22686.68</v>
      </c>
      <c r="J187" s="30">
        <v>51194.25</v>
      </c>
      <c r="K187" s="30">
        <v>76609.740000000005</v>
      </c>
      <c r="L187" s="30">
        <v>15176.6</v>
      </c>
      <c r="M187" s="30">
        <v>26653.86</v>
      </c>
      <c r="N187" s="30">
        <v>28168.080000000002</v>
      </c>
      <c r="O187" s="30">
        <v>16498.47</v>
      </c>
      <c r="P187" s="30">
        <v>8199.85</v>
      </c>
      <c r="Q187" s="30">
        <v>13528.93</v>
      </c>
      <c r="R187" s="29"/>
      <c r="S187" s="29"/>
      <c r="T187" s="29"/>
      <c r="U187" s="30">
        <v>8796.5300000000007</v>
      </c>
      <c r="V187" s="30">
        <v>368.19</v>
      </c>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row>
    <row r="188" spans="1:85" x14ac:dyDescent="0.3">
      <c r="A188" s="25" t="s">
        <v>261</v>
      </c>
      <c r="B188" s="30">
        <v>671477.01</v>
      </c>
      <c r="C188" s="29"/>
      <c r="D188" s="30">
        <v>25791.72</v>
      </c>
      <c r="E188" s="30">
        <v>60237.36</v>
      </c>
      <c r="F188" s="30">
        <v>219904.43</v>
      </c>
      <c r="G188" s="30">
        <v>61795.57</v>
      </c>
      <c r="H188" s="30">
        <v>32968.03</v>
      </c>
      <c r="I188" s="30">
        <v>22660.18</v>
      </c>
      <c r="J188" s="30">
        <v>51593.14</v>
      </c>
      <c r="K188" s="30">
        <v>77029.72</v>
      </c>
      <c r="L188" s="30">
        <v>15228.82</v>
      </c>
      <c r="M188" s="30">
        <v>26766.61</v>
      </c>
      <c r="N188" s="30">
        <v>28503.8</v>
      </c>
      <c r="O188" s="30">
        <v>16511.41</v>
      </c>
      <c r="P188" s="30">
        <v>8396.6200000000008</v>
      </c>
      <c r="Q188" s="30">
        <v>13681.88</v>
      </c>
      <c r="R188" s="29"/>
      <c r="S188" s="29"/>
      <c r="T188" s="29"/>
      <c r="U188" s="30">
        <v>8805.76</v>
      </c>
      <c r="V188" s="30">
        <v>417.26</v>
      </c>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row>
    <row r="189" spans="1:85" x14ac:dyDescent="0.3">
      <c r="A189" s="25" t="s">
        <v>262</v>
      </c>
      <c r="B189" s="30">
        <v>675283.92</v>
      </c>
      <c r="C189" s="29"/>
      <c r="D189" s="30">
        <v>25932.54</v>
      </c>
      <c r="E189" s="30">
        <v>61808.35</v>
      </c>
      <c r="F189" s="30">
        <v>220487.99</v>
      </c>
      <c r="G189" s="30">
        <v>61512.6</v>
      </c>
      <c r="H189" s="30">
        <v>33191.85</v>
      </c>
      <c r="I189" s="30">
        <v>22640.55</v>
      </c>
      <c r="J189" s="30">
        <v>51988.98</v>
      </c>
      <c r="K189" s="30">
        <v>77422.39</v>
      </c>
      <c r="L189" s="30">
        <v>15209.91</v>
      </c>
      <c r="M189" s="30">
        <v>26881.86</v>
      </c>
      <c r="N189" s="30">
        <v>28825.48</v>
      </c>
      <c r="O189" s="30">
        <v>16532.310000000001</v>
      </c>
      <c r="P189" s="30">
        <v>8587.06</v>
      </c>
      <c r="Q189" s="30">
        <v>13782.82</v>
      </c>
      <c r="R189" s="29"/>
      <c r="S189" s="29"/>
      <c r="T189" s="29"/>
      <c r="U189" s="30">
        <v>8767.39</v>
      </c>
      <c r="V189" s="30">
        <v>488.21</v>
      </c>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row>
    <row r="190" spans="1:85" x14ac:dyDescent="0.3">
      <c r="A190" s="25" t="s">
        <v>263</v>
      </c>
      <c r="B190" s="30">
        <v>679278.39</v>
      </c>
      <c r="C190" s="29"/>
      <c r="D190" s="30">
        <v>26065.79</v>
      </c>
      <c r="E190" s="30">
        <v>63261.71</v>
      </c>
      <c r="F190" s="30">
        <v>221267.36</v>
      </c>
      <c r="G190" s="30">
        <v>61229.23</v>
      </c>
      <c r="H190" s="30">
        <v>33421.46</v>
      </c>
      <c r="I190" s="30">
        <v>22636.85</v>
      </c>
      <c r="J190" s="30">
        <v>52429.72</v>
      </c>
      <c r="K190" s="30">
        <v>77777.33</v>
      </c>
      <c r="L190" s="30">
        <v>15209.94</v>
      </c>
      <c r="M190" s="30">
        <v>27003.88</v>
      </c>
      <c r="N190" s="30">
        <v>29162.83</v>
      </c>
      <c r="O190" s="30">
        <v>16565.009999999998</v>
      </c>
      <c r="P190" s="30">
        <v>8790.81</v>
      </c>
      <c r="Q190" s="30">
        <v>13888.38</v>
      </c>
      <c r="R190" s="29"/>
      <c r="S190" s="29"/>
      <c r="T190" s="29"/>
      <c r="U190" s="30">
        <v>8733.66</v>
      </c>
      <c r="V190" s="30">
        <v>574.39</v>
      </c>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row>
    <row r="191" spans="1:85" x14ac:dyDescent="0.3">
      <c r="A191" s="25" t="s">
        <v>264</v>
      </c>
      <c r="B191" s="30">
        <v>683436.85</v>
      </c>
      <c r="C191" s="29"/>
      <c r="D191" s="30">
        <v>26174</v>
      </c>
      <c r="E191" s="30">
        <v>64592.58</v>
      </c>
      <c r="F191" s="30">
        <v>222226.19</v>
      </c>
      <c r="G191" s="30">
        <v>60948.63</v>
      </c>
      <c r="H191" s="30">
        <v>33641.040000000001</v>
      </c>
      <c r="I191" s="30">
        <v>22657.16</v>
      </c>
      <c r="J191" s="30">
        <v>52927.51</v>
      </c>
      <c r="K191" s="30">
        <v>78085.58</v>
      </c>
      <c r="L191" s="30">
        <v>15236.24</v>
      </c>
      <c r="M191" s="30">
        <v>27133.75</v>
      </c>
      <c r="N191" s="30">
        <v>29511.43</v>
      </c>
      <c r="O191" s="30">
        <v>16610.57</v>
      </c>
      <c r="P191" s="30">
        <v>9016.14</v>
      </c>
      <c r="Q191" s="30">
        <v>14000.65</v>
      </c>
      <c r="R191" s="29"/>
      <c r="S191" s="29"/>
      <c r="T191" s="29"/>
      <c r="U191" s="30">
        <v>8712.32</v>
      </c>
      <c r="V191" s="30">
        <v>670.36</v>
      </c>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row>
    <row r="192" spans="1:85" x14ac:dyDescent="0.3">
      <c r="A192" s="25" t="s">
        <v>265</v>
      </c>
      <c r="B192" s="30">
        <v>687749.14</v>
      </c>
      <c r="C192" s="29"/>
      <c r="D192" s="30">
        <v>26256.48</v>
      </c>
      <c r="E192" s="30">
        <v>65818.28</v>
      </c>
      <c r="F192" s="30">
        <v>223330.28</v>
      </c>
      <c r="G192" s="30">
        <v>60677.84</v>
      </c>
      <c r="H192" s="30">
        <v>33839.410000000003</v>
      </c>
      <c r="I192" s="30">
        <v>22701.32</v>
      </c>
      <c r="J192" s="30">
        <v>53474.45</v>
      </c>
      <c r="K192" s="30">
        <v>78356.03</v>
      </c>
      <c r="L192" s="30">
        <v>15293.66</v>
      </c>
      <c r="M192" s="30">
        <v>27274.2</v>
      </c>
      <c r="N192" s="30">
        <v>29871.62</v>
      </c>
      <c r="O192" s="30">
        <v>16666.75</v>
      </c>
      <c r="P192" s="30">
        <v>9264.7000000000007</v>
      </c>
      <c r="Q192" s="30">
        <v>14122.24</v>
      </c>
      <c r="R192" s="29"/>
      <c r="S192" s="29"/>
      <c r="T192" s="29"/>
      <c r="U192" s="30">
        <v>8708.2099999999991</v>
      </c>
      <c r="V192" s="30">
        <v>770.67</v>
      </c>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row>
    <row r="193" spans="1:85" x14ac:dyDescent="0.3">
      <c r="A193" s="25" t="s">
        <v>266</v>
      </c>
      <c r="B193" s="30">
        <v>692305.49</v>
      </c>
      <c r="C193" s="29"/>
      <c r="D193" s="30">
        <v>26333.5</v>
      </c>
      <c r="E193" s="30">
        <v>66949.850000000006</v>
      </c>
      <c r="F193" s="30">
        <v>224464.78</v>
      </c>
      <c r="G193" s="30">
        <v>60418.47</v>
      </c>
      <c r="H193" s="30">
        <v>34018.239999999998</v>
      </c>
      <c r="I193" s="30">
        <v>22751.56</v>
      </c>
      <c r="J193" s="30">
        <v>54067.57</v>
      </c>
      <c r="K193" s="30">
        <v>78624.42</v>
      </c>
      <c r="L193" s="30">
        <v>15440.77</v>
      </c>
      <c r="M193" s="30">
        <v>27422.99</v>
      </c>
      <c r="N193" s="30">
        <v>30279.8</v>
      </c>
      <c r="O193" s="30">
        <v>16727.990000000002</v>
      </c>
      <c r="P193" s="30">
        <v>9540.2800000000007</v>
      </c>
      <c r="Q193" s="30">
        <v>14292.39</v>
      </c>
      <c r="R193" s="29"/>
      <c r="S193" s="29"/>
      <c r="T193" s="29"/>
      <c r="U193" s="30">
        <v>8751.25</v>
      </c>
      <c r="V193" s="30">
        <v>870.38</v>
      </c>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row>
    <row r="194" spans="1:85" x14ac:dyDescent="0.3">
      <c r="A194" s="25" t="s">
        <v>267</v>
      </c>
      <c r="B194" s="30">
        <v>696776.65</v>
      </c>
      <c r="C194" s="29"/>
      <c r="D194" s="30">
        <v>26400.240000000002</v>
      </c>
      <c r="E194" s="30">
        <v>68034.19</v>
      </c>
      <c r="F194" s="30">
        <v>225557.21</v>
      </c>
      <c r="G194" s="30">
        <v>60172.08</v>
      </c>
      <c r="H194" s="30">
        <v>34184.379999999997</v>
      </c>
      <c r="I194" s="30">
        <v>22783.57</v>
      </c>
      <c r="J194" s="30">
        <v>54673</v>
      </c>
      <c r="K194" s="30">
        <v>78876.570000000007</v>
      </c>
      <c r="L194" s="30">
        <v>15597.27</v>
      </c>
      <c r="M194" s="30">
        <v>27579.26</v>
      </c>
      <c r="N194" s="30">
        <v>30708.47</v>
      </c>
      <c r="O194" s="30">
        <v>16786.830000000002</v>
      </c>
      <c r="P194" s="30">
        <v>9827.0300000000007</v>
      </c>
      <c r="Q194" s="30">
        <v>14452.81</v>
      </c>
      <c r="R194" s="29"/>
      <c r="S194" s="29"/>
      <c r="T194" s="29"/>
      <c r="U194" s="30">
        <v>8797.09</v>
      </c>
      <c r="V194" s="30">
        <v>966.38</v>
      </c>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row>
    <row r="195" spans="1:85" x14ac:dyDescent="0.3">
      <c r="A195" s="25" t="s">
        <v>268</v>
      </c>
      <c r="B195" s="30">
        <v>700975.05</v>
      </c>
      <c r="C195" s="29"/>
      <c r="D195" s="30">
        <v>26451.86</v>
      </c>
      <c r="E195" s="30">
        <v>69103.899999999994</v>
      </c>
      <c r="F195" s="30">
        <v>226477.85</v>
      </c>
      <c r="G195" s="30">
        <v>59938.57</v>
      </c>
      <c r="H195" s="30">
        <v>34342.639999999999</v>
      </c>
      <c r="I195" s="30">
        <v>22781.87</v>
      </c>
      <c r="J195" s="30">
        <v>55254.18</v>
      </c>
      <c r="K195" s="30">
        <v>79120.52</v>
      </c>
      <c r="L195" s="30">
        <v>15750.73</v>
      </c>
      <c r="M195" s="30">
        <v>27736.53</v>
      </c>
      <c r="N195" s="30">
        <v>31156.81</v>
      </c>
      <c r="O195" s="30">
        <v>16837.8</v>
      </c>
      <c r="P195" s="30">
        <v>10116.879999999999</v>
      </c>
      <c r="Q195" s="30">
        <v>14596.98</v>
      </c>
      <c r="R195" s="29"/>
      <c r="S195" s="29"/>
      <c r="T195" s="29"/>
      <c r="U195" s="30">
        <v>8839.76</v>
      </c>
      <c r="V195" s="30">
        <v>1056.03</v>
      </c>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row>
    <row r="196" spans="1:85" x14ac:dyDescent="0.3">
      <c r="A196" s="25" t="s">
        <v>269</v>
      </c>
      <c r="B196" s="30">
        <v>704812.25</v>
      </c>
      <c r="C196" s="29"/>
      <c r="D196" s="30">
        <v>26505.42</v>
      </c>
      <c r="E196" s="30">
        <v>70169.66</v>
      </c>
      <c r="F196" s="30">
        <v>227200.76</v>
      </c>
      <c r="G196" s="30">
        <v>59719.59</v>
      </c>
      <c r="H196" s="30">
        <v>34493.68</v>
      </c>
      <c r="I196" s="30">
        <v>22745.68</v>
      </c>
      <c r="J196" s="30">
        <v>55789.25</v>
      </c>
      <c r="K196" s="30">
        <v>79355.360000000001</v>
      </c>
      <c r="L196" s="30">
        <v>15888.86</v>
      </c>
      <c r="M196" s="30">
        <v>27851.79</v>
      </c>
      <c r="N196" s="30">
        <v>31616.31</v>
      </c>
      <c r="O196" s="30">
        <v>16880.46</v>
      </c>
      <c r="P196" s="30">
        <v>10409.16</v>
      </c>
      <c r="Q196" s="30">
        <v>14725.74</v>
      </c>
      <c r="R196" s="29"/>
      <c r="S196" s="29"/>
      <c r="T196" s="29"/>
      <c r="U196" s="30">
        <v>8874.84</v>
      </c>
      <c r="V196" s="30">
        <v>1138.6300000000001</v>
      </c>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row>
    <row r="197" spans="1:85" x14ac:dyDescent="0.3">
      <c r="A197" s="25" t="s">
        <v>270</v>
      </c>
      <c r="B197" s="30">
        <v>708192.45</v>
      </c>
      <c r="C197" s="29"/>
      <c r="D197" s="30">
        <v>26551.97</v>
      </c>
      <c r="E197" s="30">
        <v>71271.83</v>
      </c>
      <c r="F197" s="30">
        <v>227625.62</v>
      </c>
      <c r="G197" s="30">
        <v>59512.52</v>
      </c>
      <c r="H197" s="30">
        <v>34632.949999999997</v>
      </c>
      <c r="I197" s="30">
        <v>22677.57</v>
      </c>
      <c r="J197" s="30">
        <v>56257.77</v>
      </c>
      <c r="K197" s="30">
        <v>79537.149999999994</v>
      </c>
      <c r="L197" s="30">
        <v>16017.89</v>
      </c>
      <c r="M197" s="30">
        <v>27961.279999999999</v>
      </c>
      <c r="N197" s="30">
        <v>32072.03</v>
      </c>
      <c r="O197" s="30">
        <v>16918.150000000001</v>
      </c>
      <c r="P197" s="30">
        <v>10707.69</v>
      </c>
      <c r="Q197" s="30">
        <v>14843.7</v>
      </c>
      <c r="R197" s="29"/>
      <c r="S197" s="29"/>
      <c r="T197" s="29"/>
      <c r="U197" s="30">
        <v>8906.4500000000007</v>
      </c>
      <c r="V197" s="30">
        <v>1214.69</v>
      </c>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row>
    <row r="198" spans="1:85" x14ac:dyDescent="0.3">
      <c r="A198" s="25" t="s">
        <v>271</v>
      </c>
      <c r="B198" s="30">
        <v>711100.98</v>
      </c>
      <c r="C198" s="29"/>
      <c r="D198" s="30">
        <v>26576.33</v>
      </c>
      <c r="E198" s="30">
        <v>72375.45</v>
      </c>
      <c r="F198" s="30">
        <v>227806.37</v>
      </c>
      <c r="G198" s="30">
        <v>59316.97</v>
      </c>
      <c r="H198" s="30">
        <v>34755.019999999997</v>
      </c>
      <c r="I198" s="30">
        <v>22588.51</v>
      </c>
      <c r="J198" s="30">
        <v>56648.73</v>
      </c>
      <c r="K198" s="30">
        <v>79651.460000000006</v>
      </c>
      <c r="L198" s="30">
        <v>16129.83</v>
      </c>
      <c r="M198" s="30">
        <v>28066.31</v>
      </c>
      <c r="N198" s="30">
        <v>32505.25</v>
      </c>
      <c r="O198" s="30">
        <v>16956.990000000002</v>
      </c>
      <c r="P198" s="30">
        <v>11020.61</v>
      </c>
      <c r="Q198" s="30">
        <v>14962.3</v>
      </c>
      <c r="R198" s="29"/>
      <c r="S198" s="29"/>
      <c r="T198" s="29"/>
      <c r="U198" s="30">
        <v>8939.15</v>
      </c>
      <c r="V198" s="30">
        <v>1284.17</v>
      </c>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row>
    <row r="199" spans="1:85" x14ac:dyDescent="0.3">
      <c r="A199" s="25" t="s">
        <v>272</v>
      </c>
      <c r="B199" s="30">
        <v>713531.07</v>
      </c>
      <c r="C199" s="29"/>
      <c r="D199" s="30">
        <v>26582.06</v>
      </c>
      <c r="E199" s="30">
        <v>73461.77</v>
      </c>
      <c r="F199" s="30">
        <v>227765.38</v>
      </c>
      <c r="G199" s="30">
        <v>59133.19</v>
      </c>
      <c r="H199" s="30">
        <v>34856.93</v>
      </c>
      <c r="I199" s="30">
        <v>22493.47</v>
      </c>
      <c r="J199" s="30">
        <v>56960.27</v>
      </c>
      <c r="K199" s="30">
        <v>79660.03</v>
      </c>
      <c r="L199" s="30">
        <v>16223.98</v>
      </c>
      <c r="M199" s="30">
        <v>28167</v>
      </c>
      <c r="N199" s="30">
        <v>32905.839999999997</v>
      </c>
      <c r="O199" s="30">
        <v>17003.11</v>
      </c>
      <c r="P199" s="30">
        <v>11354.03</v>
      </c>
      <c r="Q199" s="30">
        <v>15090.97</v>
      </c>
      <c r="R199" s="29"/>
      <c r="S199" s="29"/>
      <c r="T199" s="29"/>
      <c r="U199" s="30">
        <v>8975.7099999999991</v>
      </c>
      <c r="V199" s="30">
        <v>1348.85</v>
      </c>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row>
    <row r="200" spans="1:85" x14ac:dyDescent="0.3">
      <c r="A200" s="25" t="s">
        <v>273</v>
      </c>
      <c r="B200" s="30">
        <v>715680.57</v>
      </c>
      <c r="C200" s="29"/>
      <c r="D200" s="30">
        <v>26558.27</v>
      </c>
      <c r="E200" s="30">
        <v>74545.119999999995</v>
      </c>
      <c r="F200" s="30">
        <v>227646.68</v>
      </c>
      <c r="G200" s="30">
        <v>58963.77</v>
      </c>
      <c r="H200" s="30">
        <v>34938.61</v>
      </c>
      <c r="I200" s="30">
        <v>22403.65</v>
      </c>
      <c r="J200" s="30">
        <v>57209.37</v>
      </c>
      <c r="K200" s="30">
        <v>79526.81</v>
      </c>
      <c r="L200" s="30">
        <v>16304.52</v>
      </c>
      <c r="M200" s="30">
        <v>28295.82</v>
      </c>
      <c r="N200" s="30">
        <v>33278.21</v>
      </c>
      <c r="O200" s="30">
        <v>17059.150000000001</v>
      </c>
      <c r="P200" s="30">
        <v>11709.72</v>
      </c>
      <c r="Q200" s="30">
        <v>15236.91</v>
      </c>
      <c r="R200" s="29"/>
      <c r="S200" s="29"/>
      <c r="T200" s="29"/>
      <c r="U200" s="30">
        <v>9018.16</v>
      </c>
      <c r="V200" s="30">
        <v>1410.4</v>
      </c>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row>
    <row r="201" spans="1:85" x14ac:dyDescent="0.3">
      <c r="A201" s="25" t="s">
        <v>274</v>
      </c>
      <c r="B201" s="30">
        <v>717432.03</v>
      </c>
      <c r="C201" s="29"/>
      <c r="D201" s="30">
        <v>26517.68</v>
      </c>
      <c r="E201" s="30">
        <v>75647.08</v>
      </c>
      <c r="F201" s="30">
        <v>227353.85</v>
      </c>
      <c r="G201" s="30">
        <v>58803.72</v>
      </c>
      <c r="H201" s="30">
        <v>35002.949999999997</v>
      </c>
      <c r="I201" s="30">
        <v>22322.36</v>
      </c>
      <c r="J201" s="30">
        <v>57420.94</v>
      </c>
      <c r="K201" s="30">
        <v>79261.48</v>
      </c>
      <c r="L201" s="30">
        <v>16374.39</v>
      </c>
      <c r="M201" s="30">
        <v>28346.2</v>
      </c>
      <c r="N201" s="30">
        <v>33640.33</v>
      </c>
      <c r="O201" s="30">
        <v>17124.28</v>
      </c>
      <c r="P201" s="30">
        <v>12082.18</v>
      </c>
      <c r="Q201" s="30">
        <v>15397.67</v>
      </c>
      <c r="R201" s="29"/>
      <c r="S201" s="29"/>
      <c r="T201" s="29"/>
      <c r="U201" s="30">
        <v>9067.61</v>
      </c>
      <c r="V201" s="30">
        <v>1470.96</v>
      </c>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row>
    <row r="202" spans="1:85" x14ac:dyDescent="0.3">
      <c r="A202" s="25" t="s">
        <v>275</v>
      </c>
      <c r="B202" s="30">
        <v>719047.14</v>
      </c>
      <c r="C202" s="29"/>
      <c r="D202" s="30">
        <v>26476.39</v>
      </c>
      <c r="E202" s="30">
        <v>76797.429999999993</v>
      </c>
      <c r="F202" s="30">
        <v>226975.21</v>
      </c>
      <c r="G202" s="30">
        <v>58646.25</v>
      </c>
      <c r="H202" s="30">
        <v>35055.03</v>
      </c>
      <c r="I202" s="30">
        <v>22250.04</v>
      </c>
      <c r="J202" s="30">
        <v>57635.66</v>
      </c>
      <c r="K202" s="30">
        <v>78870.64</v>
      </c>
      <c r="L202" s="30">
        <v>16440.07</v>
      </c>
      <c r="M202" s="30">
        <v>28380.98</v>
      </c>
      <c r="N202" s="30">
        <v>34024.47</v>
      </c>
      <c r="O202" s="30">
        <v>17194.98</v>
      </c>
      <c r="P202" s="30">
        <v>12461.83</v>
      </c>
      <c r="Q202" s="30">
        <v>15567.94</v>
      </c>
      <c r="R202" s="29"/>
      <c r="S202" s="29"/>
      <c r="T202" s="29"/>
      <c r="U202" s="30">
        <v>9117.4699999999993</v>
      </c>
      <c r="V202" s="30">
        <v>1533.72</v>
      </c>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row>
    <row r="203" spans="1:85" x14ac:dyDescent="0.3">
      <c r="A203" s="25" t="s">
        <v>276</v>
      </c>
      <c r="B203" s="30">
        <v>720749.52</v>
      </c>
      <c r="C203" s="29"/>
      <c r="D203" s="30">
        <v>26473.61</v>
      </c>
      <c r="E203" s="30">
        <v>78014.81</v>
      </c>
      <c r="F203" s="30">
        <v>226543.46</v>
      </c>
      <c r="G203" s="30">
        <v>58486.98</v>
      </c>
      <c r="H203" s="30">
        <v>35101.160000000003</v>
      </c>
      <c r="I203" s="30">
        <v>22186.959999999999</v>
      </c>
      <c r="J203" s="30">
        <v>57887.21</v>
      </c>
      <c r="K203" s="30">
        <v>78443.69</v>
      </c>
      <c r="L203" s="30">
        <v>16506.8</v>
      </c>
      <c r="M203" s="30">
        <v>28399.01</v>
      </c>
      <c r="N203" s="30">
        <v>34458.53</v>
      </c>
      <c r="O203" s="30">
        <v>17266.89</v>
      </c>
      <c r="P203" s="30">
        <v>12838.15</v>
      </c>
      <c r="Q203" s="30">
        <v>15739.51</v>
      </c>
      <c r="R203" s="29"/>
      <c r="S203" s="29"/>
      <c r="T203" s="29"/>
      <c r="U203" s="30">
        <v>9164.2199999999993</v>
      </c>
      <c r="V203" s="30">
        <v>1599.48</v>
      </c>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row>
    <row r="204" spans="1:85" x14ac:dyDescent="0.3">
      <c r="A204" s="25" t="s">
        <v>277</v>
      </c>
      <c r="B204" s="30">
        <v>722579.13</v>
      </c>
      <c r="C204" s="29"/>
      <c r="D204" s="30">
        <v>26521.35</v>
      </c>
      <c r="E204" s="30">
        <v>79289.95</v>
      </c>
      <c r="F204" s="30">
        <v>226161.12</v>
      </c>
      <c r="G204" s="30">
        <v>58331.61</v>
      </c>
      <c r="H204" s="30">
        <v>35148.18</v>
      </c>
      <c r="I204" s="30">
        <v>22136.3</v>
      </c>
      <c r="J204" s="30">
        <v>58191.85</v>
      </c>
      <c r="K204" s="30">
        <v>77869.23</v>
      </c>
      <c r="L204" s="30">
        <v>16579.29</v>
      </c>
      <c r="M204" s="30">
        <v>28414.76</v>
      </c>
      <c r="N204" s="30">
        <v>34953.86</v>
      </c>
      <c r="O204" s="30">
        <v>17338.2</v>
      </c>
      <c r="P204" s="30">
        <v>13201.01</v>
      </c>
      <c r="Q204" s="30">
        <v>15909.31</v>
      </c>
      <c r="R204" s="29"/>
      <c r="S204" s="29"/>
      <c r="T204" s="29"/>
      <c r="U204" s="30">
        <v>9206.26</v>
      </c>
      <c r="V204" s="30">
        <v>1667.41</v>
      </c>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row>
    <row r="205" spans="1:85" x14ac:dyDescent="0.3">
      <c r="A205" s="25" t="s">
        <v>278</v>
      </c>
      <c r="B205" s="30">
        <v>724522.64</v>
      </c>
      <c r="C205" s="29"/>
      <c r="D205" s="30">
        <v>26617.14</v>
      </c>
      <c r="E205" s="30">
        <v>80575.44</v>
      </c>
      <c r="F205" s="30">
        <v>225783.29</v>
      </c>
      <c r="G205" s="30">
        <v>58185.599999999999</v>
      </c>
      <c r="H205" s="30">
        <v>35202.21</v>
      </c>
      <c r="I205" s="30">
        <v>22098.94</v>
      </c>
      <c r="J205" s="30">
        <v>58538.31</v>
      </c>
      <c r="K205" s="30">
        <v>77232.789999999994</v>
      </c>
      <c r="L205" s="30">
        <v>16656.77</v>
      </c>
      <c r="M205" s="30">
        <v>28449.07</v>
      </c>
      <c r="N205" s="30">
        <v>35501.75</v>
      </c>
      <c r="O205" s="30">
        <v>17409.36</v>
      </c>
      <c r="P205" s="30">
        <v>13542.64</v>
      </c>
      <c r="Q205" s="30">
        <v>16072.21</v>
      </c>
      <c r="R205" s="29"/>
      <c r="S205" s="29"/>
      <c r="T205" s="29"/>
      <c r="U205" s="30">
        <v>9241.69</v>
      </c>
      <c r="V205" s="30">
        <v>1734.82</v>
      </c>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row>
    <row r="206" spans="1:85" x14ac:dyDescent="0.3">
      <c r="A206" s="25" t="s">
        <v>279</v>
      </c>
      <c r="B206" s="30">
        <v>726495.25</v>
      </c>
      <c r="C206" s="29"/>
      <c r="D206" s="30">
        <v>26750.639999999999</v>
      </c>
      <c r="E206" s="30">
        <v>81829.09</v>
      </c>
      <c r="F206" s="30">
        <v>225363.20000000001</v>
      </c>
      <c r="G206" s="30">
        <v>58058.94</v>
      </c>
      <c r="H206" s="30">
        <v>35269.97</v>
      </c>
      <c r="I206" s="30">
        <v>22076.66</v>
      </c>
      <c r="J206" s="30">
        <v>58901.89</v>
      </c>
      <c r="K206" s="30">
        <v>76608.070000000007</v>
      </c>
      <c r="L206" s="30">
        <v>16737.09</v>
      </c>
      <c r="M206" s="30">
        <v>28486.5</v>
      </c>
      <c r="N206" s="30">
        <v>36075.199999999997</v>
      </c>
      <c r="O206" s="30">
        <v>17482.75</v>
      </c>
      <c r="P206" s="30">
        <v>13857.49</v>
      </c>
      <c r="Q206" s="30">
        <v>16227.07</v>
      </c>
      <c r="R206" s="29"/>
      <c r="S206" s="29"/>
      <c r="T206" s="29"/>
      <c r="U206" s="30">
        <v>9271.4699999999993</v>
      </c>
      <c r="V206" s="30">
        <v>1797.17</v>
      </c>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row>
    <row r="207" spans="1:85" x14ac:dyDescent="0.3">
      <c r="A207" s="25" t="s">
        <v>280</v>
      </c>
      <c r="B207" s="30">
        <v>728397.92</v>
      </c>
      <c r="C207" s="29"/>
      <c r="D207" s="30">
        <v>26885.66</v>
      </c>
      <c r="E207" s="30">
        <v>83001.31</v>
      </c>
      <c r="F207" s="30">
        <v>224877.5</v>
      </c>
      <c r="G207" s="30">
        <v>57958.27</v>
      </c>
      <c r="H207" s="30">
        <v>35355.279999999999</v>
      </c>
      <c r="I207" s="30">
        <v>22071.78</v>
      </c>
      <c r="J207" s="30">
        <v>59256.99</v>
      </c>
      <c r="K207" s="30">
        <v>76034.87</v>
      </c>
      <c r="L207" s="30">
        <v>16816.439999999999</v>
      </c>
      <c r="M207" s="30">
        <v>28545.96</v>
      </c>
      <c r="N207" s="30">
        <v>36646.35</v>
      </c>
      <c r="O207" s="30">
        <v>17560.509999999998</v>
      </c>
      <c r="P207" s="30">
        <v>14142.04</v>
      </c>
      <c r="Q207" s="30">
        <v>16372.65</v>
      </c>
      <c r="R207" s="29"/>
      <c r="S207" s="29"/>
      <c r="T207" s="29"/>
      <c r="U207" s="30">
        <v>9296.41</v>
      </c>
      <c r="V207" s="30">
        <v>1852.09</v>
      </c>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row>
    <row r="208" spans="1:85" x14ac:dyDescent="0.3">
      <c r="A208" s="25" t="s">
        <v>281</v>
      </c>
      <c r="B208" s="30">
        <v>730315.95</v>
      </c>
      <c r="C208" s="29"/>
      <c r="D208" s="30">
        <v>27000.07</v>
      </c>
      <c r="E208" s="30">
        <v>84086.6</v>
      </c>
      <c r="F208" s="30">
        <v>224346</v>
      </c>
      <c r="G208" s="30">
        <v>57885.86</v>
      </c>
      <c r="H208" s="30">
        <v>35456.97</v>
      </c>
      <c r="I208" s="30">
        <v>22083.360000000001</v>
      </c>
      <c r="J208" s="30">
        <v>59598.01</v>
      </c>
      <c r="K208" s="30">
        <v>75623.990000000005</v>
      </c>
      <c r="L208" s="30">
        <v>16893.47</v>
      </c>
      <c r="M208" s="30">
        <v>28626.87</v>
      </c>
      <c r="N208" s="30">
        <v>37201.1</v>
      </c>
      <c r="O208" s="30">
        <v>17641.09</v>
      </c>
      <c r="P208" s="30">
        <v>14398.62</v>
      </c>
      <c r="Q208" s="30">
        <v>16510.48</v>
      </c>
      <c r="R208" s="29"/>
      <c r="S208" s="29"/>
      <c r="T208" s="29"/>
      <c r="U208" s="30">
        <v>9318.59</v>
      </c>
      <c r="V208" s="30">
        <v>1898.98</v>
      </c>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row>
    <row r="209" spans="1:85" x14ac:dyDescent="0.3">
      <c r="A209" s="25" t="s">
        <v>282</v>
      </c>
      <c r="B209" s="30">
        <v>732134.78</v>
      </c>
      <c r="C209" s="29"/>
      <c r="D209" s="30">
        <v>27107.71</v>
      </c>
      <c r="E209" s="30">
        <v>85120.12</v>
      </c>
      <c r="F209" s="30">
        <v>223743.26</v>
      </c>
      <c r="G209" s="30">
        <v>57830.92</v>
      </c>
      <c r="H209" s="30">
        <v>35568.65</v>
      </c>
      <c r="I209" s="30">
        <v>22100.18</v>
      </c>
      <c r="J209" s="30">
        <v>59928.74</v>
      </c>
      <c r="K209" s="30">
        <v>75264.02</v>
      </c>
      <c r="L209" s="30">
        <v>16964.98</v>
      </c>
      <c r="M209" s="30">
        <v>28727.34</v>
      </c>
      <c r="N209" s="30">
        <v>37740.870000000003</v>
      </c>
      <c r="O209" s="30">
        <v>17719.12</v>
      </c>
      <c r="P209" s="30">
        <v>14634.16</v>
      </c>
      <c r="Q209" s="30">
        <v>16637.16</v>
      </c>
      <c r="R209" s="29"/>
      <c r="S209" s="29"/>
      <c r="T209" s="29"/>
      <c r="U209" s="30">
        <v>9339.3700000000008</v>
      </c>
      <c r="V209" s="30">
        <v>1939.73</v>
      </c>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row>
    <row r="210" spans="1:85" x14ac:dyDescent="0.3">
      <c r="A210" s="25" t="s">
        <v>283</v>
      </c>
      <c r="B210" s="30">
        <v>734013.41</v>
      </c>
      <c r="C210" s="29"/>
      <c r="D210" s="30">
        <v>27218.59</v>
      </c>
      <c r="E210" s="30">
        <v>86131.17</v>
      </c>
      <c r="F210" s="30">
        <v>223133.08</v>
      </c>
      <c r="G210" s="30">
        <v>57777.55</v>
      </c>
      <c r="H210" s="30">
        <v>35679.21</v>
      </c>
      <c r="I210" s="30">
        <v>22106.69</v>
      </c>
      <c r="J210" s="30">
        <v>60272.04</v>
      </c>
      <c r="K210" s="30">
        <v>75016.33</v>
      </c>
      <c r="L210" s="30">
        <v>17029.89</v>
      </c>
      <c r="M210" s="30">
        <v>28836.09</v>
      </c>
      <c r="N210" s="30">
        <v>38282.46</v>
      </c>
      <c r="O210" s="30">
        <v>17786.189999999999</v>
      </c>
      <c r="P210" s="30">
        <v>14859.88</v>
      </c>
      <c r="Q210" s="30">
        <v>16751.39</v>
      </c>
      <c r="R210" s="29"/>
      <c r="S210" s="29"/>
      <c r="T210" s="29"/>
      <c r="U210" s="30">
        <v>9361.0400000000009</v>
      </c>
      <c r="V210" s="30">
        <v>1979.52</v>
      </c>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row>
    <row r="211" spans="1:85" x14ac:dyDescent="0.3">
      <c r="A211" s="25" t="s">
        <v>284</v>
      </c>
      <c r="B211" s="30">
        <v>736086.24</v>
      </c>
      <c r="C211" s="29"/>
      <c r="D211" s="30">
        <v>27343.39</v>
      </c>
      <c r="E211" s="30">
        <v>87169.51</v>
      </c>
      <c r="F211" s="30">
        <v>222560.22</v>
      </c>
      <c r="G211" s="30">
        <v>57709.86</v>
      </c>
      <c r="H211" s="30">
        <v>35778.03</v>
      </c>
      <c r="I211" s="30">
        <v>22091.93</v>
      </c>
      <c r="J211" s="30">
        <v>60652.89</v>
      </c>
      <c r="K211" s="30">
        <v>74883.600000000006</v>
      </c>
      <c r="L211" s="30">
        <v>17090.87</v>
      </c>
      <c r="M211" s="30">
        <v>28962.3</v>
      </c>
      <c r="N211" s="30">
        <v>38842.239999999998</v>
      </c>
      <c r="O211" s="30">
        <v>17835.349999999999</v>
      </c>
      <c r="P211" s="30">
        <v>15087.42</v>
      </c>
      <c r="Q211" s="30">
        <v>16852.75</v>
      </c>
      <c r="R211" s="29"/>
      <c r="S211" s="29"/>
      <c r="T211" s="29"/>
      <c r="U211" s="30">
        <v>9385.74</v>
      </c>
      <c r="V211" s="30">
        <v>2022.55</v>
      </c>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row>
    <row r="212" spans="1:85" x14ac:dyDescent="0.3">
      <c r="A212" s="25" t="s">
        <v>285</v>
      </c>
      <c r="B212" s="30">
        <v>738547.49</v>
      </c>
      <c r="C212" s="29"/>
      <c r="D212" s="30">
        <v>27495.360000000001</v>
      </c>
      <c r="E212" s="30">
        <v>88264.03</v>
      </c>
      <c r="F212" s="30">
        <v>222112.35</v>
      </c>
      <c r="G212" s="30">
        <v>57621.59</v>
      </c>
      <c r="H212" s="30">
        <v>35859.97</v>
      </c>
      <c r="I212" s="30">
        <v>22055.08</v>
      </c>
      <c r="J212" s="30">
        <v>61091.78</v>
      </c>
      <c r="K212" s="30">
        <v>74860.12</v>
      </c>
      <c r="L212" s="30">
        <v>17154.82</v>
      </c>
      <c r="M212" s="30">
        <v>29131.88</v>
      </c>
      <c r="N212" s="30">
        <v>39427.03</v>
      </c>
      <c r="O212" s="30">
        <v>17867.330000000002</v>
      </c>
      <c r="P212" s="30">
        <v>15325.9</v>
      </c>
      <c r="Q212" s="30">
        <v>16949.240000000002</v>
      </c>
      <c r="R212" s="29"/>
      <c r="S212" s="29"/>
      <c r="T212" s="29"/>
      <c r="U212" s="30">
        <v>9415.31</v>
      </c>
      <c r="V212" s="30">
        <v>2072.1</v>
      </c>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row>
    <row r="213" spans="1:85" x14ac:dyDescent="0.3">
      <c r="A213" s="25" t="s">
        <v>286</v>
      </c>
      <c r="B213" s="30">
        <v>741219.77</v>
      </c>
      <c r="C213" s="29"/>
      <c r="D213" s="30">
        <v>27651.85</v>
      </c>
      <c r="E213" s="30">
        <v>89418.68</v>
      </c>
      <c r="F213" s="30">
        <v>221725.42</v>
      </c>
      <c r="G213" s="30">
        <v>57505.31</v>
      </c>
      <c r="H213" s="30">
        <v>35923.97</v>
      </c>
      <c r="I213" s="30">
        <v>21999.75</v>
      </c>
      <c r="J213" s="30">
        <v>61592.27</v>
      </c>
      <c r="K213" s="30">
        <v>74904.399999999994</v>
      </c>
      <c r="L213" s="30">
        <v>17223.349999999999</v>
      </c>
      <c r="M213" s="30">
        <v>29282.639999999999</v>
      </c>
      <c r="N213" s="30">
        <v>40030.25</v>
      </c>
      <c r="O213" s="30">
        <v>17890.740000000002</v>
      </c>
      <c r="P213" s="30">
        <v>15578.84</v>
      </c>
      <c r="Q213" s="30">
        <v>17045.64</v>
      </c>
      <c r="R213" s="29"/>
      <c r="S213" s="29"/>
      <c r="T213" s="29"/>
      <c r="U213" s="30">
        <v>9448.6</v>
      </c>
      <c r="V213" s="30">
        <v>2129.04</v>
      </c>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row>
    <row r="214" spans="1:85" x14ac:dyDescent="0.3">
      <c r="A214" s="25" t="s">
        <v>287</v>
      </c>
      <c r="B214" s="30">
        <v>744318.8</v>
      </c>
      <c r="C214" s="29"/>
      <c r="D214" s="30">
        <v>27798.71</v>
      </c>
      <c r="E214" s="30">
        <v>90623.87</v>
      </c>
      <c r="F214" s="30">
        <v>221564.1</v>
      </c>
      <c r="G214" s="30">
        <v>57360.47</v>
      </c>
      <c r="H214" s="30">
        <v>35974.36</v>
      </c>
      <c r="I214" s="30">
        <v>21938.86</v>
      </c>
      <c r="J214" s="30">
        <v>62152.53</v>
      </c>
      <c r="K214" s="30">
        <v>75028.17</v>
      </c>
      <c r="L214" s="30">
        <v>17302.55</v>
      </c>
      <c r="M214" s="30">
        <v>29454.04</v>
      </c>
      <c r="N214" s="30">
        <v>40633.9</v>
      </c>
      <c r="O214" s="30">
        <v>17921.23</v>
      </c>
      <c r="P214" s="30">
        <v>15846.43</v>
      </c>
      <c r="Q214" s="30">
        <v>17151.580000000002</v>
      </c>
      <c r="R214" s="29"/>
      <c r="S214" s="29"/>
      <c r="T214" s="29"/>
      <c r="U214" s="30">
        <v>9484.9500000000007</v>
      </c>
      <c r="V214" s="30">
        <v>2191.83</v>
      </c>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row>
    <row r="215" spans="1:85" x14ac:dyDescent="0.3">
      <c r="A215" s="25" t="s">
        <v>288</v>
      </c>
      <c r="B215" s="30">
        <v>747835.3</v>
      </c>
      <c r="C215" s="29"/>
      <c r="D215" s="30">
        <v>27907.05</v>
      </c>
      <c r="E215" s="30">
        <v>91845.01</v>
      </c>
      <c r="F215" s="30">
        <v>221645.62</v>
      </c>
      <c r="G215" s="30">
        <v>57192.09</v>
      </c>
      <c r="H215" s="30">
        <v>36017.17</v>
      </c>
      <c r="I215" s="30">
        <v>21886.1</v>
      </c>
      <c r="J215" s="30">
        <v>62763.16</v>
      </c>
      <c r="K215" s="30">
        <v>75206.14</v>
      </c>
      <c r="L215" s="30">
        <v>17397.36</v>
      </c>
      <c r="M215" s="30">
        <v>29691.13</v>
      </c>
      <c r="N215" s="30">
        <v>41216.879999999997</v>
      </c>
      <c r="O215" s="30">
        <v>17971.740000000002</v>
      </c>
      <c r="P215" s="30">
        <v>16128</v>
      </c>
      <c r="Q215" s="30">
        <v>17274.91</v>
      </c>
      <c r="R215" s="29"/>
      <c r="S215" s="29"/>
      <c r="T215" s="29"/>
      <c r="U215" s="30">
        <v>9522.7999999999993</v>
      </c>
      <c r="V215" s="30">
        <v>2260.2399999999998</v>
      </c>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row>
    <row r="216" spans="1:85" x14ac:dyDescent="0.3">
      <c r="A216" s="25" t="s">
        <v>289</v>
      </c>
      <c r="B216" s="30">
        <v>751709.35</v>
      </c>
      <c r="C216" s="29"/>
      <c r="D216" s="30">
        <v>27978.19</v>
      </c>
      <c r="E216" s="30">
        <v>93033.74</v>
      </c>
      <c r="F216" s="30">
        <v>221960.29</v>
      </c>
      <c r="G216" s="30">
        <v>57013.41</v>
      </c>
      <c r="H216" s="30">
        <v>36058.1</v>
      </c>
      <c r="I216" s="30">
        <v>21846.95</v>
      </c>
      <c r="J216" s="30">
        <v>63417.65</v>
      </c>
      <c r="K216" s="30">
        <v>75404.05</v>
      </c>
      <c r="L216" s="30">
        <v>17512.25</v>
      </c>
      <c r="M216" s="30">
        <v>30014.28</v>
      </c>
      <c r="N216" s="30">
        <v>41760.78</v>
      </c>
      <c r="O216" s="30">
        <v>18042.16</v>
      </c>
      <c r="P216" s="30">
        <v>16425.080000000002</v>
      </c>
      <c r="Q216" s="30">
        <v>17421.189999999999</v>
      </c>
      <c r="R216" s="29"/>
      <c r="S216" s="29"/>
      <c r="T216" s="29"/>
      <c r="U216" s="30">
        <v>9562.51</v>
      </c>
      <c r="V216" s="30">
        <v>2332.4899999999998</v>
      </c>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row>
    <row r="217" spans="1:85" x14ac:dyDescent="0.3">
      <c r="A217" s="25" t="s">
        <v>290</v>
      </c>
      <c r="B217" s="30">
        <v>755717.15</v>
      </c>
      <c r="C217" s="29"/>
      <c r="D217" s="30">
        <v>28010.48</v>
      </c>
      <c r="E217" s="30">
        <v>94144.45</v>
      </c>
      <c r="F217" s="30">
        <v>222399.56</v>
      </c>
      <c r="G217" s="30">
        <v>56836.5</v>
      </c>
      <c r="H217" s="30">
        <v>36102.239999999998</v>
      </c>
      <c r="I217" s="30">
        <v>21813.17</v>
      </c>
      <c r="J217" s="30">
        <v>64096.12</v>
      </c>
      <c r="K217" s="30">
        <v>75632.53</v>
      </c>
      <c r="L217" s="30">
        <v>17646.07</v>
      </c>
      <c r="M217" s="30">
        <v>30388.240000000002</v>
      </c>
      <c r="N217" s="30">
        <v>42249.71</v>
      </c>
      <c r="O217" s="30">
        <v>18119.36</v>
      </c>
      <c r="P217" s="30">
        <v>16740.22</v>
      </c>
      <c r="Q217" s="30">
        <v>17584.330000000002</v>
      </c>
      <c r="R217" s="29"/>
      <c r="S217" s="29"/>
      <c r="T217" s="29"/>
      <c r="U217" s="30">
        <v>9604.09</v>
      </c>
      <c r="V217" s="30">
        <v>2406.33</v>
      </c>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row>
    <row r="218" spans="1:85" x14ac:dyDescent="0.3">
      <c r="A218" s="25" t="s">
        <v>291</v>
      </c>
      <c r="B218" s="30">
        <v>759575.53</v>
      </c>
      <c r="C218" s="29"/>
      <c r="D218" s="30">
        <v>28005.32</v>
      </c>
      <c r="E218" s="30">
        <v>95150.24</v>
      </c>
      <c r="F218" s="30">
        <v>222850.13</v>
      </c>
      <c r="G218" s="30">
        <v>56677.54</v>
      </c>
      <c r="H218" s="30">
        <v>36153.85</v>
      </c>
      <c r="I218" s="30">
        <v>21769.01</v>
      </c>
      <c r="J218" s="30">
        <v>64782.400000000001</v>
      </c>
      <c r="K218" s="30">
        <v>75808.52</v>
      </c>
      <c r="L218" s="30">
        <v>17797.96</v>
      </c>
      <c r="M218" s="30">
        <v>30793.16</v>
      </c>
      <c r="N218" s="30">
        <v>42673.39</v>
      </c>
      <c r="O218" s="30">
        <v>18180.54</v>
      </c>
      <c r="P218" s="30">
        <v>17078.88</v>
      </c>
      <c r="Q218" s="30">
        <v>17757.599999999999</v>
      </c>
      <c r="R218" s="29"/>
      <c r="S218" s="29"/>
      <c r="T218" s="29"/>
      <c r="U218" s="30">
        <v>9649.2999999999993</v>
      </c>
      <c r="V218" s="30">
        <v>2479.59</v>
      </c>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row>
    <row r="219" spans="1:85" x14ac:dyDescent="0.3">
      <c r="A219" s="25" t="s">
        <v>292</v>
      </c>
      <c r="B219" s="30">
        <v>763061.59</v>
      </c>
      <c r="C219" s="29"/>
      <c r="D219" s="30">
        <v>27982.73</v>
      </c>
      <c r="E219" s="30">
        <v>96012.96</v>
      </c>
      <c r="F219" s="30">
        <v>223191.9</v>
      </c>
      <c r="G219" s="30">
        <v>56545.54</v>
      </c>
      <c r="H219" s="30">
        <v>36216.25</v>
      </c>
      <c r="I219" s="30">
        <v>21705.21</v>
      </c>
      <c r="J219" s="30">
        <v>65463.51</v>
      </c>
      <c r="K219" s="30">
        <v>75904.52</v>
      </c>
      <c r="L219" s="30">
        <v>17965.849999999999</v>
      </c>
      <c r="M219" s="30">
        <v>31192.55</v>
      </c>
      <c r="N219" s="30">
        <v>43030.68</v>
      </c>
      <c r="O219" s="30">
        <v>18209.96</v>
      </c>
      <c r="P219" s="30">
        <v>17448.29</v>
      </c>
      <c r="Q219" s="30">
        <v>17935.259999999998</v>
      </c>
      <c r="R219" s="29"/>
      <c r="S219" s="29"/>
      <c r="T219" s="29"/>
      <c r="U219" s="30">
        <v>9702.24</v>
      </c>
      <c r="V219" s="30">
        <v>2550.4299999999998</v>
      </c>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row>
    <row r="220" spans="1:85" x14ac:dyDescent="0.3">
      <c r="A220" s="25" t="s">
        <v>293</v>
      </c>
      <c r="B220" s="30">
        <v>766416.84</v>
      </c>
      <c r="C220" s="29"/>
      <c r="D220" s="30">
        <v>27968.51</v>
      </c>
      <c r="E220" s="30">
        <v>96715.46</v>
      </c>
      <c r="F220" s="30">
        <v>223422.04</v>
      </c>
      <c r="G220" s="30">
        <v>56475.66</v>
      </c>
      <c r="H220" s="30">
        <v>36294.639999999999</v>
      </c>
      <c r="I220" s="30">
        <v>21629.15</v>
      </c>
      <c r="J220" s="30">
        <v>66142.78</v>
      </c>
      <c r="K220" s="30">
        <v>75928.59</v>
      </c>
      <c r="L220" s="30">
        <v>18150.810000000001</v>
      </c>
      <c r="M220" s="30">
        <v>31614.25</v>
      </c>
      <c r="N220" s="30">
        <v>43383.61</v>
      </c>
      <c r="O220" s="30">
        <v>18215.330000000002</v>
      </c>
      <c r="P220" s="30">
        <v>17873.740000000002</v>
      </c>
      <c r="Q220" s="30">
        <v>18155.73</v>
      </c>
      <c r="R220" s="29"/>
      <c r="S220" s="29"/>
      <c r="T220" s="29"/>
      <c r="U220" s="30">
        <v>9771.23</v>
      </c>
      <c r="V220" s="30">
        <v>2619.3000000000002</v>
      </c>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row>
    <row r="221" spans="1:85" x14ac:dyDescent="0.3">
      <c r="A221" s="25" t="s">
        <v>294</v>
      </c>
      <c r="B221" s="30">
        <v>769395.01</v>
      </c>
      <c r="C221" s="29"/>
      <c r="D221" s="30">
        <v>27918.77</v>
      </c>
      <c r="E221" s="30">
        <v>97260.62</v>
      </c>
      <c r="F221" s="30">
        <v>223494.66</v>
      </c>
      <c r="G221" s="30">
        <v>56400.57</v>
      </c>
      <c r="H221" s="30">
        <v>36383.879999999997</v>
      </c>
      <c r="I221" s="30">
        <v>21558.14</v>
      </c>
      <c r="J221" s="30">
        <v>66825.09</v>
      </c>
      <c r="K221" s="30">
        <v>75864.42</v>
      </c>
      <c r="L221" s="30">
        <v>18351.78</v>
      </c>
      <c r="M221" s="30">
        <v>31992.27</v>
      </c>
      <c r="N221" s="30">
        <v>43705.18</v>
      </c>
      <c r="O221" s="30">
        <v>18226.439999999999</v>
      </c>
      <c r="P221" s="30">
        <v>18334.169999999998</v>
      </c>
      <c r="Q221" s="30">
        <v>18406.939999999999</v>
      </c>
      <c r="R221" s="29"/>
      <c r="S221" s="29"/>
      <c r="T221" s="29"/>
      <c r="U221" s="30">
        <v>9865.11</v>
      </c>
      <c r="V221" s="30">
        <v>2687.95</v>
      </c>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row>
    <row r="222" spans="1:85" x14ac:dyDescent="0.3">
      <c r="A222" s="25" t="s">
        <v>295</v>
      </c>
      <c r="B222" s="30">
        <v>772454.2</v>
      </c>
      <c r="C222" s="29"/>
      <c r="D222" s="30">
        <v>27849.35</v>
      </c>
      <c r="E222" s="30">
        <v>97628.14</v>
      </c>
      <c r="F222" s="30">
        <v>223483.2</v>
      </c>
      <c r="G222" s="30">
        <v>56370.82</v>
      </c>
      <c r="H222" s="30">
        <v>36489.519999999997</v>
      </c>
      <c r="I222" s="30">
        <v>21522.03</v>
      </c>
      <c r="J222" s="30">
        <v>67532.38</v>
      </c>
      <c r="K222" s="30">
        <v>75855.679999999993</v>
      </c>
      <c r="L222" s="30">
        <v>18571.25</v>
      </c>
      <c r="M222" s="30">
        <v>32348.18</v>
      </c>
      <c r="N222" s="30">
        <v>44032.3</v>
      </c>
      <c r="O222" s="30">
        <v>18292.11</v>
      </c>
      <c r="P222" s="30">
        <v>18825.73</v>
      </c>
      <c r="Q222" s="30">
        <v>18710.79</v>
      </c>
      <c r="R222" s="29"/>
      <c r="S222" s="29"/>
      <c r="T222" s="29"/>
      <c r="U222" s="30">
        <v>9995.5400000000009</v>
      </c>
      <c r="V222" s="30">
        <v>2759.16</v>
      </c>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row>
    <row r="223" spans="1:85" x14ac:dyDescent="0.3">
      <c r="A223" s="25" t="s">
        <v>296</v>
      </c>
      <c r="B223" s="30">
        <v>775827.34</v>
      </c>
      <c r="C223" s="29"/>
      <c r="D223" s="30">
        <v>27765.45</v>
      </c>
      <c r="E223" s="30">
        <v>97832.72</v>
      </c>
      <c r="F223" s="30">
        <v>223439.3</v>
      </c>
      <c r="G223" s="30">
        <v>56338.06</v>
      </c>
      <c r="H223" s="30">
        <v>36607.57</v>
      </c>
      <c r="I223" s="30">
        <v>21553.39</v>
      </c>
      <c r="J223" s="30">
        <v>68290.77</v>
      </c>
      <c r="K223" s="30">
        <v>75932.61</v>
      </c>
      <c r="L223" s="30">
        <v>18811.96</v>
      </c>
      <c r="M223" s="30">
        <v>32708.07</v>
      </c>
      <c r="N223" s="30">
        <v>44403.53</v>
      </c>
      <c r="O223" s="30">
        <v>18460.25</v>
      </c>
      <c r="P223" s="30">
        <v>19341.580000000002</v>
      </c>
      <c r="Q223" s="30">
        <v>19081.13</v>
      </c>
      <c r="R223" s="29"/>
      <c r="S223" s="29"/>
      <c r="T223" s="29"/>
      <c r="U223" s="30">
        <v>10167.709999999999</v>
      </c>
      <c r="V223" s="30">
        <v>2834.63</v>
      </c>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row>
    <row r="224" spans="1:85" x14ac:dyDescent="0.3">
      <c r="A224" s="25" t="s">
        <v>297</v>
      </c>
      <c r="B224" s="30">
        <v>779695.01</v>
      </c>
      <c r="C224" s="29"/>
      <c r="D224" s="30">
        <v>27675.58</v>
      </c>
      <c r="E224" s="30">
        <v>97904.639999999999</v>
      </c>
      <c r="F224" s="30">
        <v>223470.3</v>
      </c>
      <c r="G224" s="30">
        <v>56252.480000000003</v>
      </c>
      <c r="H224" s="30">
        <v>36743.64</v>
      </c>
      <c r="I224" s="30">
        <v>21675.71</v>
      </c>
      <c r="J224" s="30">
        <v>69128.22</v>
      </c>
      <c r="K224" s="30">
        <v>76038.33</v>
      </c>
      <c r="L224" s="30">
        <v>19077.66</v>
      </c>
      <c r="M224" s="30">
        <v>33100.69</v>
      </c>
      <c r="N224" s="30">
        <v>44848.04</v>
      </c>
      <c r="O224" s="30">
        <v>18758.02</v>
      </c>
      <c r="P224" s="30">
        <v>19881.84</v>
      </c>
      <c r="Q224" s="30">
        <v>19519.39</v>
      </c>
      <c r="R224" s="29"/>
      <c r="S224" s="29"/>
      <c r="T224" s="29"/>
      <c r="U224" s="30">
        <v>10379.92</v>
      </c>
      <c r="V224" s="30">
        <v>2912.67</v>
      </c>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row>
    <row r="225" spans="1:85" x14ac:dyDescent="0.3">
      <c r="A225" s="25" t="s">
        <v>298</v>
      </c>
      <c r="B225" s="30">
        <v>784044.48</v>
      </c>
      <c r="C225" s="29"/>
      <c r="D225" s="30">
        <v>27594.29</v>
      </c>
      <c r="E225" s="30">
        <v>97905.5</v>
      </c>
      <c r="F225" s="30">
        <v>223499.69</v>
      </c>
      <c r="G225" s="30">
        <v>56095.02</v>
      </c>
      <c r="H225" s="30">
        <v>36885.74</v>
      </c>
      <c r="I225" s="30">
        <v>21896.38</v>
      </c>
      <c r="J225" s="30">
        <v>70058.570000000007</v>
      </c>
      <c r="K225" s="30">
        <v>76185.5</v>
      </c>
      <c r="L225" s="30">
        <v>19367.87</v>
      </c>
      <c r="M225" s="30">
        <v>33549.57</v>
      </c>
      <c r="N225" s="30">
        <v>45376.6</v>
      </c>
      <c r="O225" s="30">
        <v>19190.169999999998</v>
      </c>
      <c r="P225" s="30">
        <v>20446.22</v>
      </c>
      <c r="Q225" s="30">
        <v>19996.38</v>
      </c>
      <c r="R225" s="29"/>
      <c r="S225" s="29"/>
      <c r="T225" s="29"/>
      <c r="U225" s="30">
        <v>10614.87</v>
      </c>
      <c r="V225" s="30">
        <v>2988.03</v>
      </c>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row>
    <row r="226" spans="1:85" x14ac:dyDescent="0.3">
      <c r="A226" s="25" t="s">
        <v>299</v>
      </c>
      <c r="B226" s="30">
        <v>788922.35</v>
      </c>
      <c r="C226" s="29"/>
      <c r="D226" s="30">
        <v>27518.75</v>
      </c>
      <c r="E226" s="30">
        <v>97897.66</v>
      </c>
      <c r="F226" s="30">
        <v>223590.15</v>
      </c>
      <c r="G226" s="30">
        <v>55880.41</v>
      </c>
      <c r="H226" s="30">
        <v>37044.31</v>
      </c>
      <c r="I226" s="30">
        <v>22209.21</v>
      </c>
      <c r="J226" s="30">
        <v>71092.39</v>
      </c>
      <c r="K226" s="30">
        <v>76326.31</v>
      </c>
      <c r="L226" s="30">
        <v>19682.919999999998</v>
      </c>
      <c r="M226" s="30">
        <v>34079.86</v>
      </c>
      <c r="N226" s="30">
        <v>45981.36</v>
      </c>
      <c r="O226" s="30">
        <v>19741.37</v>
      </c>
      <c r="P226" s="30">
        <v>21042.22</v>
      </c>
      <c r="Q226" s="30">
        <v>20474.34</v>
      </c>
      <c r="R226" s="29"/>
      <c r="S226" s="29"/>
      <c r="T226" s="29"/>
      <c r="U226" s="30">
        <v>10849.88</v>
      </c>
      <c r="V226" s="30">
        <v>3053.63</v>
      </c>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row>
    <row r="227" spans="1:85" x14ac:dyDescent="0.3">
      <c r="A227" s="25" t="s">
        <v>300</v>
      </c>
      <c r="B227" s="30">
        <v>794354.68</v>
      </c>
      <c r="C227" s="29"/>
      <c r="D227" s="30">
        <v>27453.78</v>
      </c>
      <c r="E227" s="30">
        <v>97930.22</v>
      </c>
      <c r="F227" s="30">
        <v>223749.12</v>
      </c>
      <c r="G227" s="30">
        <v>55638.17</v>
      </c>
      <c r="H227" s="30">
        <v>37221.1</v>
      </c>
      <c r="I227" s="30">
        <v>22609.4</v>
      </c>
      <c r="J227" s="30">
        <v>72224.960000000006</v>
      </c>
      <c r="K227" s="30">
        <v>76473.86</v>
      </c>
      <c r="L227" s="30">
        <v>20021.150000000001</v>
      </c>
      <c r="M227" s="30">
        <v>34708.17</v>
      </c>
      <c r="N227" s="30">
        <v>46654.3</v>
      </c>
      <c r="O227" s="30">
        <v>20389.5</v>
      </c>
      <c r="P227" s="30">
        <v>21675.49</v>
      </c>
      <c r="Q227" s="30">
        <v>20918.55</v>
      </c>
      <c r="R227" s="29"/>
      <c r="S227" s="29"/>
      <c r="T227" s="29"/>
      <c r="U227" s="30">
        <v>11063.91</v>
      </c>
      <c r="V227" s="30">
        <v>3103.6</v>
      </c>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row>
    <row r="228" spans="1:85" x14ac:dyDescent="0.3">
      <c r="A228" s="25" t="s">
        <v>301</v>
      </c>
      <c r="B228" s="30">
        <v>800270.31</v>
      </c>
      <c r="C228" s="29"/>
      <c r="D228" s="30">
        <v>27392.51</v>
      </c>
      <c r="E228" s="30">
        <v>98024.15</v>
      </c>
      <c r="F228" s="30">
        <v>224040.88</v>
      </c>
      <c r="G228" s="30">
        <v>55398.49</v>
      </c>
      <c r="H228" s="30">
        <v>37413.160000000003</v>
      </c>
      <c r="I228" s="30">
        <v>23093.11</v>
      </c>
      <c r="J228" s="30">
        <v>73438.42</v>
      </c>
      <c r="K228" s="30">
        <v>76479.77</v>
      </c>
      <c r="L228" s="30">
        <v>20381.77</v>
      </c>
      <c r="M228" s="30">
        <v>35449.339999999997</v>
      </c>
      <c r="N228" s="30">
        <v>47398.48</v>
      </c>
      <c r="O228" s="30">
        <v>21120.67</v>
      </c>
      <c r="P228" s="30">
        <v>22346.47</v>
      </c>
      <c r="Q228" s="30">
        <v>21321.42</v>
      </c>
      <c r="R228" s="29"/>
      <c r="S228" s="29"/>
      <c r="T228" s="29"/>
      <c r="U228" s="30">
        <v>11252.45</v>
      </c>
      <c r="V228" s="30">
        <v>3139.14</v>
      </c>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row>
    <row r="229" spans="1:85" x14ac:dyDescent="0.3">
      <c r="A229" s="25" t="s">
        <v>302</v>
      </c>
      <c r="B229" s="30">
        <v>806366.12</v>
      </c>
      <c r="C229" s="29"/>
      <c r="D229" s="30">
        <v>27346.53</v>
      </c>
      <c r="E229" s="30">
        <v>98154.79</v>
      </c>
      <c r="F229" s="30">
        <v>224407.88</v>
      </c>
      <c r="G229" s="30">
        <v>55185.69</v>
      </c>
      <c r="H229" s="30">
        <v>37609.97</v>
      </c>
      <c r="I229" s="30">
        <v>23646.94</v>
      </c>
      <c r="J229" s="30">
        <v>74686.02</v>
      </c>
      <c r="K229" s="30">
        <v>76455.759999999995</v>
      </c>
      <c r="L229" s="30">
        <v>20759.61</v>
      </c>
      <c r="M229" s="30">
        <v>35997.699999999997</v>
      </c>
      <c r="N229" s="30">
        <v>48225.85</v>
      </c>
      <c r="O229" s="30">
        <v>21928.78</v>
      </c>
      <c r="P229" s="30">
        <v>23039.83</v>
      </c>
      <c r="Q229" s="30">
        <v>21692.57</v>
      </c>
      <c r="R229" s="29"/>
      <c r="S229" s="29"/>
      <c r="T229" s="29"/>
      <c r="U229" s="30">
        <v>11419.26</v>
      </c>
      <c r="V229" s="30">
        <v>3167.86</v>
      </c>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row>
    <row r="230" spans="1:85" x14ac:dyDescent="0.3">
      <c r="A230" s="25" t="s">
        <v>303</v>
      </c>
      <c r="B230" s="30">
        <v>813012.56</v>
      </c>
      <c r="C230" s="29"/>
      <c r="D230" s="30">
        <v>27308.19</v>
      </c>
      <c r="E230" s="30">
        <v>98308.23</v>
      </c>
      <c r="F230" s="30">
        <v>224905.33</v>
      </c>
      <c r="G230" s="30">
        <v>55022.080000000002</v>
      </c>
      <c r="H230" s="30">
        <v>37797.61</v>
      </c>
      <c r="I230" s="30">
        <v>24256.12</v>
      </c>
      <c r="J230" s="30">
        <v>75910.77</v>
      </c>
      <c r="K230" s="30">
        <v>76446.399999999994</v>
      </c>
      <c r="L230" s="30">
        <v>21150.69</v>
      </c>
      <c r="M230" s="30">
        <v>36652.959999999999</v>
      </c>
      <c r="N230" s="30">
        <v>49154.6</v>
      </c>
      <c r="O230" s="30">
        <v>22815.360000000001</v>
      </c>
      <c r="P230" s="30">
        <v>23731.07</v>
      </c>
      <c r="Q230" s="30">
        <v>22064.720000000001</v>
      </c>
      <c r="R230" s="29"/>
      <c r="S230" s="29"/>
      <c r="T230" s="29"/>
      <c r="U230" s="30">
        <v>11583.15</v>
      </c>
      <c r="V230" s="30">
        <v>3202.28</v>
      </c>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row>
    <row r="231" spans="1:85" x14ac:dyDescent="0.3">
      <c r="A231" s="25" t="s">
        <v>304</v>
      </c>
      <c r="B231" s="30">
        <v>820160.74</v>
      </c>
      <c r="C231" s="29"/>
      <c r="D231" s="30">
        <v>27271.75</v>
      </c>
      <c r="E231" s="30">
        <v>98454.26</v>
      </c>
      <c r="F231" s="30">
        <v>225516.99</v>
      </c>
      <c r="G231" s="30">
        <v>54917.68</v>
      </c>
      <c r="H231" s="30">
        <v>37968.97</v>
      </c>
      <c r="I231" s="30">
        <v>24910.71</v>
      </c>
      <c r="J231" s="30">
        <v>77059.009999999995</v>
      </c>
      <c r="K231" s="30">
        <v>76495.25</v>
      </c>
      <c r="L231" s="30">
        <v>21549.65</v>
      </c>
      <c r="M231" s="30">
        <v>37391.06</v>
      </c>
      <c r="N231" s="30">
        <v>50185.69</v>
      </c>
      <c r="O231" s="30">
        <v>23787.01</v>
      </c>
      <c r="P231" s="30">
        <v>24396.9</v>
      </c>
      <c r="Q231" s="30">
        <v>22471.16</v>
      </c>
      <c r="R231" s="29"/>
      <c r="S231" s="29"/>
      <c r="T231" s="29"/>
      <c r="U231" s="30">
        <v>11764.45</v>
      </c>
      <c r="V231" s="30">
        <v>3253.82</v>
      </c>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row>
    <row r="232" spans="1:85" x14ac:dyDescent="0.3">
      <c r="A232" s="25" t="s">
        <v>305</v>
      </c>
      <c r="B232" s="30">
        <v>827908.01</v>
      </c>
      <c r="C232" s="29"/>
      <c r="D232" s="30">
        <v>27250.79</v>
      </c>
      <c r="E232" s="30">
        <v>98578.39</v>
      </c>
      <c r="F232" s="30">
        <v>226258.46</v>
      </c>
      <c r="G232" s="30">
        <v>54866.22</v>
      </c>
      <c r="H232" s="30">
        <v>38222.629999999997</v>
      </c>
      <c r="I232" s="30">
        <v>25616.34</v>
      </c>
      <c r="J232" s="30">
        <v>78106.17</v>
      </c>
      <c r="K232" s="30">
        <v>76615.03</v>
      </c>
      <c r="L232" s="30">
        <v>21952.3</v>
      </c>
      <c r="M232" s="30">
        <v>38189.19</v>
      </c>
      <c r="N232" s="30">
        <v>51295.05</v>
      </c>
      <c r="O232" s="30">
        <v>24853</v>
      </c>
      <c r="P232" s="30">
        <v>25035.05</v>
      </c>
      <c r="Q232" s="30">
        <v>22929.37</v>
      </c>
      <c r="R232" s="29"/>
      <c r="S232" s="29"/>
      <c r="T232" s="29"/>
      <c r="U232" s="30">
        <v>11981.96</v>
      </c>
      <c r="V232" s="30">
        <v>3326.12</v>
      </c>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row>
    <row r="233" spans="1:85" x14ac:dyDescent="0.3">
      <c r="A233" s="25" t="s">
        <v>306</v>
      </c>
      <c r="B233" s="30">
        <v>836141.28</v>
      </c>
      <c r="C233" s="29"/>
      <c r="D233" s="30">
        <v>27236.63</v>
      </c>
      <c r="E233" s="30">
        <v>98707.199999999997</v>
      </c>
      <c r="F233" s="30">
        <v>227135.24</v>
      </c>
      <c r="G233" s="30">
        <v>54724.35</v>
      </c>
      <c r="H233" s="30">
        <v>38403.9</v>
      </c>
      <c r="I233" s="30">
        <v>26377.66</v>
      </c>
      <c r="J233" s="30">
        <v>79036.23</v>
      </c>
      <c r="K233" s="30">
        <v>76790.77</v>
      </c>
      <c r="L233" s="30">
        <v>22349.02</v>
      </c>
      <c r="M233" s="30">
        <v>39278.879999999997</v>
      </c>
      <c r="N233" s="30">
        <v>52429.25</v>
      </c>
      <c r="O233" s="30">
        <v>26024.29</v>
      </c>
      <c r="P233" s="30">
        <v>25651.98</v>
      </c>
      <c r="Q233" s="30">
        <v>23437.3</v>
      </c>
      <c r="R233" s="29"/>
      <c r="S233" s="29"/>
      <c r="T233" s="29"/>
      <c r="U233" s="30">
        <v>12242.6</v>
      </c>
      <c r="V233" s="30">
        <v>3415.51</v>
      </c>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row>
    <row r="234" spans="1:85" x14ac:dyDescent="0.3">
      <c r="A234" s="25" t="s">
        <v>307</v>
      </c>
      <c r="B234" s="30">
        <v>844480.84</v>
      </c>
      <c r="C234" s="29"/>
      <c r="D234" s="30">
        <v>27235.03</v>
      </c>
      <c r="E234" s="30">
        <v>98839.09</v>
      </c>
      <c r="F234" s="30">
        <v>228020.98</v>
      </c>
      <c r="G234" s="30">
        <v>54562.71</v>
      </c>
      <c r="H234" s="30">
        <v>38635.24</v>
      </c>
      <c r="I234" s="30">
        <v>27206.48</v>
      </c>
      <c r="J234" s="30">
        <v>79856.259999999995</v>
      </c>
      <c r="K234" s="30">
        <v>76980.539999999994</v>
      </c>
      <c r="L234" s="30">
        <v>22732.11</v>
      </c>
      <c r="M234" s="30">
        <v>40297.51</v>
      </c>
      <c r="N234" s="30">
        <v>53515.46</v>
      </c>
      <c r="O234" s="30">
        <v>27314.05</v>
      </c>
      <c r="P234" s="30">
        <v>26272.98</v>
      </c>
      <c r="Q234" s="30">
        <v>23976.35</v>
      </c>
      <c r="R234" s="29"/>
      <c r="S234" s="29"/>
      <c r="T234" s="29"/>
      <c r="U234" s="30">
        <v>12550.84</v>
      </c>
      <c r="V234" s="30">
        <v>3512.57</v>
      </c>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row>
    <row r="235" spans="1:85" x14ac:dyDescent="0.3">
      <c r="A235" s="25" t="s">
        <v>308</v>
      </c>
      <c r="B235" s="30">
        <v>852855.08</v>
      </c>
      <c r="C235" s="29"/>
      <c r="D235" s="30">
        <v>27238.06</v>
      </c>
      <c r="E235" s="30">
        <v>99009.59</v>
      </c>
      <c r="F235" s="30">
        <v>228870.86</v>
      </c>
      <c r="G235" s="30">
        <v>54443.199999999997</v>
      </c>
      <c r="H235" s="30">
        <v>38952.199999999997</v>
      </c>
      <c r="I235" s="30">
        <v>28109.65</v>
      </c>
      <c r="J235" s="30">
        <v>80585.55</v>
      </c>
      <c r="K235" s="30">
        <v>77141.759999999995</v>
      </c>
      <c r="L235" s="30">
        <v>23094.82</v>
      </c>
      <c r="M235" s="30">
        <v>41199.51</v>
      </c>
      <c r="N235" s="30">
        <v>54492.54</v>
      </c>
      <c r="O235" s="30">
        <v>28716.15</v>
      </c>
      <c r="P235" s="30">
        <v>26923.02</v>
      </c>
      <c r="Q235" s="30">
        <v>24519.79</v>
      </c>
      <c r="R235" s="29"/>
      <c r="S235" s="29"/>
      <c r="T235" s="29"/>
      <c r="U235" s="30">
        <v>12902.76</v>
      </c>
      <c r="V235" s="30">
        <v>3606.35</v>
      </c>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row>
    <row r="236" spans="1:85" x14ac:dyDescent="0.3">
      <c r="A236" s="25" t="s">
        <v>309</v>
      </c>
      <c r="B236" s="30">
        <v>861518.33</v>
      </c>
      <c r="C236" s="29"/>
      <c r="D236" s="30">
        <v>27255.52</v>
      </c>
      <c r="E236" s="30">
        <v>99263.679999999993</v>
      </c>
      <c r="F236" s="30">
        <v>229748.29</v>
      </c>
      <c r="G236" s="30">
        <v>54497.38</v>
      </c>
      <c r="H236" s="30">
        <v>39429.89</v>
      </c>
      <c r="I236" s="30">
        <v>29063.19</v>
      </c>
      <c r="J236" s="30">
        <v>81257.08</v>
      </c>
      <c r="K236" s="30">
        <v>77271.3</v>
      </c>
      <c r="L236" s="30">
        <v>23436.57</v>
      </c>
      <c r="M236" s="30">
        <v>41989.91</v>
      </c>
      <c r="N236" s="30">
        <v>55336.92</v>
      </c>
      <c r="O236" s="30">
        <v>30187.9</v>
      </c>
      <c r="P236" s="30">
        <v>27617.279999999999</v>
      </c>
      <c r="Q236" s="30">
        <v>25049.72</v>
      </c>
      <c r="R236" s="29"/>
      <c r="S236" s="29"/>
      <c r="T236" s="29"/>
      <c r="U236" s="30">
        <v>13291.74</v>
      </c>
      <c r="V236" s="30">
        <v>3691.29</v>
      </c>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row>
    <row r="237" spans="1:85" x14ac:dyDescent="0.3">
      <c r="A237" s="25" t="s">
        <v>310</v>
      </c>
      <c r="B237" s="30">
        <v>870099.49</v>
      </c>
      <c r="C237" s="29"/>
      <c r="D237" s="30">
        <v>27273.51</v>
      </c>
      <c r="E237" s="30">
        <v>99651.95</v>
      </c>
      <c r="F237" s="30">
        <v>230603.93</v>
      </c>
      <c r="G237" s="30">
        <v>54562</v>
      </c>
      <c r="H237" s="30">
        <v>39966.82</v>
      </c>
      <c r="I237" s="30">
        <v>30003.94</v>
      </c>
      <c r="J237" s="30">
        <v>81912.91</v>
      </c>
      <c r="K237" s="30">
        <v>77376.14</v>
      </c>
      <c r="L237" s="30">
        <v>23757.279999999999</v>
      </c>
      <c r="M237" s="30">
        <v>42704.34</v>
      </c>
      <c r="N237" s="30">
        <v>56059.040000000001</v>
      </c>
      <c r="O237" s="30">
        <v>31648.6</v>
      </c>
      <c r="P237" s="30">
        <v>28351.16</v>
      </c>
      <c r="Q237" s="30">
        <v>25547.7</v>
      </c>
      <c r="R237" s="29"/>
      <c r="S237" s="29"/>
      <c r="T237" s="29"/>
      <c r="U237" s="30">
        <v>13694.92</v>
      </c>
      <c r="V237" s="30">
        <v>3768.59</v>
      </c>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row>
    <row r="238" spans="1:85" x14ac:dyDescent="0.3">
      <c r="A238" s="25" t="s">
        <v>311</v>
      </c>
      <c r="B238" s="30">
        <v>878774.11</v>
      </c>
      <c r="C238" s="29"/>
      <c r="D238" s="30">
        <v>27276.16</v>
      </c>
      <c r="E238" s="30">
        <v>100236.72</v>
      </c>
      <c r="F238" s="30">
        <v>231578.14</v>
      </c>
      <c r="G238" s="30">
        <v>54623.54</v>
      </c>
      <c r="H238" s="30">
        <v>40586.620000000003</v>
      </c>
      <c r="I238" s="30">
        <v>30838.76</v>
      </c>
      <c r="J238" s="30">
        <v>82604.78</v>
      </c>
      <c r="K238" s="30">
        <v>77505.45</v>
      </c>
      <c r="L238" s="30">
        <v>24061.14</v>
      </c>
      <c r="M238" s="30">
        <v>43421.83</v>
      </c>
      <c r="N238" s="30">
        <v>56705.1</v>
      </c>
      <c r="O238" s="30">
        <v>32983.379999999997</v>
      </c>
      <c r="P238" s="30">
        <v>29111.77</v>
      </c>
      <c r="Q238" s="30">
        <v>26004.11</v>
      </c>
      <c r="R238" s="29"/>
      <c r="S238" s="29"/>
      <c r="T238" s="29"/>
      <c r="U238" s="30">
        <v>14085.8</v>
      </c>
      <c r="V238" s="30">
        <v>3843.83</v>
      </c>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row>
    <row r="239" spans="1:85" x14ac:dyDescent="0.3">
      <c r="A239" s="25" t="s">
        <v>312</v>
      </c>
      <c r="B239" s="30">
        <v>887814.5</v>
      </c>
      <c r="C239" s="29"/>
      <c r="D239" s="30">
        <v>27261.08</v>
      </c>
      <c r="E239" s="30">
        <v>101061.33</v>
      </c>
      <c r="F239" s="30">
        <v>232706.54</v>
      </c>
      <c r="G239" s="30">
        <v>54918.13</v>
      </c>
      <c r="H239" s="30">
        <v>41268.97</v>
      </c>
      <c r="I239" s="30">
        <v>31486.19</v>
      </c>
      <c r="J239" s="30">
        <v>83371.240000000005</v>
      </c>
      <c r="K239" s="30">
        <v>77710.02</v>
      </c>
      <c r="L239" s="30">
        <v>24349.93</v>
      </c>
      <c r="M239" s="30">
        <v>44217.84</v>
      </c>
      <c r="N239" s="30">
        <v>57319.81</v>
      </c>
      <c r="O239" s="30">
        <v>34086.51</v>
      </c>
      <c r="P239" s="30">
        <v>29879.94</v>
      </c>
      <c r="Q239" s="30">
        <v>26417.24</v>
      </c>
      <c r="R239" s="29"/>
      <c r="S239" s="29"/>
      <c r="T239" s="29"/>
      <c r="U239" s="30">
        <v>14436.36</v>
      </c>
      <c r="V239" s="30">
        <v>3922.54</v>
      </c>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row>
    <row r="240" spans="1:85" x14ac:dyDescent="0.3">
      <c r="A240" s="25" t="s">
        <v>313</v>
      </c>
      <c r="B240" s="30">
        <v>897204.41</v>
      </c>
      <c r="C240" s="29"/>
      <c r="D240" s="30">
        <v>27213.88</v>
      </c>
      <c r="E240" s="30">
        <v>102130.34</v>
      </c>
      <c r="F240" s="30">
        <v>234006.88</v>
      </c>
      <c r="G240" s="30">
        <v>55467.29</v>
      </c>
      <c r="H240" s="30">
        <v>41990.36</v>
      </c>
      <c r="I240" s="30">
        <v>31915.53</v>
      </c>
      <c r="J240" s="30">
        <v>84218.6</v>
      </c>
      <c r="K240" s="30">
        <v>78012.94</v>
      </c>
      <c r="L240" s="30">
        <v>24625.3</v>
      </c>
      <c r="M240" s="30">
        <v>45130.92</v>
      </c>
      <c r="N240" s="30">
        <v>57917.94</v>
      </c>
      <c r="O240" s="30">
        <v>34905.1</v>
      </c>
      <c r="P240" s="30">
        <v>30639.57</v>
      </c>
      <c r="Q240" s="30">
        <v>26794.11</v>
      </c>
      <c r="R240" s="29"/>
      <c r="S240" s="29"/>
      <c r="T240" s="29"/>
      <c r="U240" s="30">
        <v>14734.67</v>
      </c>
      <c r="V240" s="30">
        <v>4006.43</v>
      </c>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row>
    <row r="241" spans="1:85" x14ac:dyDescent="0.3">
      <c r="A241" s="25" t="s">
        <v>314</v>
      </c>
      <c r="B241" s="30">
        <v>906465.36</v>
      </c>
      <c r="C241" s="29"/>
      <c r="D241" s="30">
        <v>27145.29</v>
      </c>
      <c r="E241" s="30">
        <v>103389.96</v>
      </c>
      <c r="F241" s="30">
        <v>235250.64</v>
      </c>
      <c r="G241" s="30">
        <v>56213.68</v>
      </c>
      <c r="H241" s="30">
        <v>42730.52</v>
      </c>
      <c r="I241" s="30">
        <v>32138.79</v>
      </c>
      <c r="J241" s="30">
        <v>85095.14</v>
      </c>
      <c r="K241" s="30">
        <v>78409.8</v>
      </c>
      <c r="L241" s="30">
        <v>24885.26</v>
      </c>
      <c r="M241" s="30">
        <v>46129.39</v>
      </c>
      <c r="N241" s="30">
        <v>58478.99</v>
      </c>
      <c r="O241" s="30">
        <v>35445.54</v>
      </c>
      <c r="P241" s="30">
        <v>31365.63</v>
      </c>
      <c r="Q241" s="30">
        <v>27132.73</v>
      </c>
      <c r="R241" s="29"/>
      <c r="S241" s="29"/>
      <c r="T241" s="29"/>
      <c r="U241" s="30">
        <v>14976.54</v>
      </c>
      <c r="V241" s="30">
        <v>4093.04</v>
      </c>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row>
    <row r="242" spans="1:85" x14ac:dyDescent="0.3">
      <c r="A242" s="25" t="s">
        <v>315</v>
      </c>
      <c r="B242" s="30">
        <v>915162.75</v>
      </c>
      <c r="C242" s="29"/>
      <c r="D242" s="30">
        <v>27060.76</v>
      </c>
      <c r="E242" s="30">
        <v>104763.43</v>
      </c>
      <c r="F242" s="30">
        <v>236295.1</v>
      </c>
      <c r="G242" s="30">
        <v>57046.95</v>
      </c>
      <c r="H242" s="30">
        <v>43481.16</v>
      </c>
      <c r="I242" s="30">
        <v>32221.34</v>
      </c>
      <c r="J242" s="30">
        <v>85921.55</v>
      </c>
      <c r="K242" s="30">
        <v>78875.28</v>
      </c>
      <c r="L242" s="30">
        <v>25135.599999999999</v>
      </c>
      <c r="M242" s="30">
        <v>47153.63</v>
      </c>
      <c r="N242" s="30">
        <v>58947.81</v>
      </c>
      <c r="O242" s="30">
        <v>35777.03</v>
      </c>
      <c r="P242" s="30">
        <v>32033.759999999998</v>
      </c>
      <c r="Q242" s="30">
        <v>27430.94</v>
      </c>
      <c r="R242" s="29"/>
      <c r="S242" s="29"/>
      <c r="T242" s="29"/>
      <c r="U242" s="30">
        <v>15176.14</v>
      </c>
      <c r="V242" s="30">
        <v>4178.1499999999996</v>
      </c>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row>
    <row r="243" spans="1:85" x14ac:dyDescent="0.3">
      <c r="A243" s="25" t="s">
        <v>316</v>
      </c>
      <c r="B243" s="30">
        <v>922943.74</v>
      </c>
      <c r="C243" s="29"/>
      <c r="D243" s="30">
        <v>27002.13</v>
      </c>
      <c r="E243" s="30">
        <v>106141.41</v>
      </c>
      <c r="F243" s="30">
        <v>236990.53</v>
      </c>
      <c r="G243" s="30">
        <v>57915.88</v>
      </c>
      <c r="H243" s="30">
        <v>44239.67</v>
      </c>
      <c r="I243" s="30">
        <v>32243.79</v>
      </c>
      <c r="J243" s="30">
        <v>86622.44</v>
      </c>
      <c r="K243" s="30">
        <v>79376.570000000007</v>
      </c>
      <c r="L243" s="30">
        <v>25382.71</v>
      </c>
      <c r="M243" s="30">
        <v>48124.15</v>
      </c>
      <c r="N243" s="30">
        <v>59270.17</v>
      </c>
      <c r="O243" s="30">
        <v>35988.629999999997</v>
      </c>
      <c r="P243" s="30">
        <v>32622.639999999999</v>
      </c>
      <c r="Q243" s="30">
        <v>27690.78</v>
      </c>
      <c r="R243" s="29"/>
      <c r="S243" s="29"/>
      <c r="T243" s="29"/>
      <c r="U243" s="30">
        <v>15349.22</v>
      </c>
      <c r="V243" s="30">
        <v>4256.45</v>
      </c>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row>
    <row r="244" spans="1:85" x14ac:dyDescent="0.3">
      <c r="A244" s="25" t="s">
        <v>317</v>
      </c>
      <c r="B244" s="30">
        <v>929754.21</v>
      </c>
      <c r="C244" s="29"/>
      <c r="D244" s="30">
        <v>26980.57</v>
      </c>
      <c r="E244" s="30">
        <v>107451.89</v>
      </c>
      <c r="F244" s="30">
        <v>237296.88</v>
      </c>
      <c r="G244" s="30">
        <v>58626.27</v>
      </c>
      <c r="H244" s="30">
        <v>45013.43</v>
      </c>
      <c r="I244" s="30">
        <v>32294.16</v>
      </c>
      <c r="J244" s="30">
        <v>87180.24</v>
      </c>
      <c r="K244" s="30">
        <v>79904.67</v>
      </c>
      <c r="L244" s="30">
        <v>25630.51</v>
      </c>
      <c r="M244" s="30">
        <v>48998.43</v>
      </c>
      <c r="N244" s="30">
        <v>59506.65</v>
      </c>
      <c r="O244" s="30">
        <v>36142.86</v>
      </c>
      <c r="P244" s="30">
        <v>33221.31</v>
      </c>
      <c r="Q244" s="30">
        <v>27931.93</v>
      </c>
      <c r="R244" s="29"/>
      <c r="S244" s="29"/>
      <c r="T244" s="29"/>
      <c r="U244" s="30">
        <v>15506.48</v>
      </c>
      <c r="V244" s="30">
        <v>4324.17</v>
      </c>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row>
    <row r="245" spans="1:85" x14ac:dyDescent="0.3">
      <c r="A245" s="25" t="s">
        <v>318</v>
      </c>
      <c r="B245" s="30">
        <v>935514.14</v>
      </c>
      <c r="C245" s="29"/>
      <c r="D245" s="30">
        <v>27004.91</v>
      </c>
      <c r="E245" s="30">
        <v>108651.43</v>
      </c>
      <c r="F245" s="30">
        <v>237282.97</v>
      </c>
      <c r="G245" s="30">
        <v>59225.84</v>
      </c>
      <c r="H245" s="30">
        <v>45805.67</v>
      </c>
      <c r="I245" s="30">
        <v>32348.99</v>
      </c>
      <c r="J245" s="30">
        <v>87622.17</v>
      </c>
      <c r="K245" s="30">
        <v>80440.820000000007</v>
      </c>
      <c r="L245" s="30">
        <v>25871.25</v>
      </c>
      <c r="M245" s="30">
        <v>49761.64</v>
      </c>
      <c r="N245" s="30">
        <v>59566.35</v>
      </c>
      <c r="O245" s="30">
        <v>36268.589999999997</v>
      </c>
      <c r="P245" s="30">
        <v>33711.160000000003</v>
      </c>
      <c r="Q245" s="30">
        <v>28168.17</v>
      </c>
      <c r="R245" s="29"/>
      <c r="S245" s="29"/>
      <c r="T245" s="29"/>
      <c r="U245" s="30">
        <v>15649.99</v>
      </c>
      <c r="V245" s="30">
        <v>4379.21</v>
      </c>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row>
    <row r="246" spans="1:85" x14ac:dyDescent="0.3">
      <c r="A246" s="25" t="s">
        <v>319</v>
      </c>
      <c r="B246" s="30">
        <v>940555.61</v>
      </c>
      <c r="C246" s="29"/>
      <c r="D246" s="30">
        <v>27073.5</v>
      </c>
      <c r="E246" s="30">
        <v>109731.51</v>
      </c>
      <c r="F246" s="30">
        <v>237052.2</v>
      </c>
      <c r="G246" s="30">
        <v>59752.28</v>
      </c>
      <c r="H246" s="30">
        <v>46625.09</v>
      </c>
      <c r="I246" s="30">
        <v>32436.16</v>
      </c>
      <c r="J246" s="30">
        <v>88040.42</v>
      </c>
      <c r="K246" s="30">
        <v>80991.25</v>
      </c>
      <c r="L246" s="30">
        <v>26091.24</v>
      </c>
      <c r="M246" s="30">
        <v>50433.93</v>
      </c>
      <c r="N246" s="30">
        <v>59535.32</v>
      </c>
      <c r="O246" s="30">
        <v>36361.61</v>
      </c>
      <c r="P246" s="30">
        <v>34042.129999999997</v>
      </c>
      <c r="Q246" s="30">
        <v>28400.41</v>
      </c>
      <c r="R246" s="29"/>
      <c r="S246" s="29"/>
      <c r="T246" s="29"/>
      <c r="U246" s="30">
        <v>15802.46</v>
      </c>
      <c r="V246" s="30">
        <v>4423.28</v>
      </c>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row>
    <row r="247" spans="1:85" x14ac:dyDescent="0.3">
      <c r="A247" s="25" t="s">
        <v>320</v>
      </c>
      <c r="B247" s="30">
        <v>945337.49</v>
      </c>
      <c r="C247" s="29"/>
      <c r="D247" s="30">
        <v>27155.1</v>
      </c>
      <c r="E247" s="30">
        <v>110699</v>
      </c>
      <c r="F247" s="30">
        <v>236790.98</v>
      </c>
      <c r="G247" s="30">
        <v>60250.27</v>
      </c>
      <c r="H247" s="30">
        <v>47476.38</v>
      </c>
      <c r="I247" s="30">
        <v>32543.32</v>
      </c>
      <c r="J247" s="30">
        <v>88526.63</v>
      </c>
      <c r="K247" s="30">
        <v>81568.44</v>
      </c>
      <c r="L247" s="30">
        <v>26271.27</v>
      </c>
      <c r="M247" s="30">
        <v>51044.93</v>
      </c>
      <c r="N247" s="30">
        <v>59471.31</v>
      </c>
      <c r="O247" s="30">
        <v>36409.39</v>
      </c>
      <c r="P247" s="30">
        <v>34328.79</v>
      </c>
      <c r="Q247" s="30">
        <v>28619.88</v>
      </c>
      <c r="R247" s="29"/>
      <c r="S247" s="29"/>
      <c r="T247" s="29"/>
      <c r="U247" s="30">
        <v>15950.99</v>
      </c>
      <c r="V247" s="30">
        <v>4460.76</v>
      </c>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row>
    <row r="248" spans="1:85" x14ac:dyDescent="0.3">
      <c r="A248" s="25" t="s">
        <v>321</v>
      </c>
      <c r="B248" s="30">
        <v>950148.5</v>
      </c>
      <c r="C248" s="29"/>
      <c r="D248" s="30">
        <v>27245.42</v>
      </c>
      <c r="E248" s="30">
        <v>111549.98</v>
      </c>
      <c r="F248" s="30">
        <v>236555.81</v>
      </c>
      <c r="G248" s="30">
        <v>60748.17</v>
      </c>
      <c r="H248" s="30">
        <v>48365.99</v>
      </c>
      <c r="I248" s="30">
        <v>32661.83</v>
      </c>
      <c r="J248" s="30">
        <v>89120.61</v>
      </c>
      <c r="K248" s="30">
        <v>82186.34</v>
      </c>
      <c r="L248" s="30">
        <v>26395.4</v>
      </c>
      <c r="M248" s="30">
        <v>51646.78</v>
      </c>
      <c r="N248" s="30">
        <v>59424.93</v>
      </c>
      <c r="O248" s="30">
        <v>36420.949999999997</v>
      </c>
      <c r="P248" s="30">
        <v>34627.82</v>
      </c>
      <c r="Q248" s="30">
        <v>28836.75</v>
      </c>
      <c r="R248" s="29"/>
      <c r="S248" s="29"/>
      <c r="T248" s="29"/>
      <c r="U248" s="30">
        <v>16086.29</v>
      </c>
      <c r="V248" s="30">
        <v>4496.43</v>
      </c>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row>
    <row r="249" spans="1:85" x14ac:dyDescent="0.3">
      <c r="A249" s="25" t="s">
        <v>322</v>
      </c>
      <c r="B249" s="30">
        <v>955152.76</v>
      </c>
      <c r="C249" s="29"/>
      <c r="D249" s="30">
        <v>27334.42</v>
      </c>
      <c r="E249" s="30">
        <v>112267.47</v>
      </c>
      <c r="F249" s="30">
        <v>236508.02</v>
      </c>
      <c r="G249" s="30">
        <v>61235.88</v>
      </c>
      <c r="H249" s="30">
        <v>49263.839999999997</v>
      </c>
      <c r="I249" s="30">
        <v>32784.6</v>
      </c>
      <c r="J249" s="30">
        <v>89790.94</v>
      </c>
      <c r="K249" s="30">
        <v>82854.05</v>
      </c>
      <c r="L249" s="30">
        <v>26451.99</v>
      </c>
      <c r="M249" s="30">
        <v>52278.97</v>
      </c>
      <c r="N249" s="30">
        <v>59399.07</v>
      </c>
      <c r="O249" s="30">
        <v>36430.53</v>
      </c>
      <c r="P249" s="30">
        <v>34954.15</v>
      </c>
      <c r="Q249" s="30">
        <v>29060.5</v>
      </c>
      <c r="R249" s="29"/>
      <c r="S249" s="29"/>
      <c r="T249" s="29"/>
      <c r="U249" s="30">
        <v>16212.65</v>
      </c>
      <c r="V249" s="30">
        <v>4534.59</v>
      </c>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row>
    <row r="250" spans="1:85" x14ac:dyDescent="0.3">
      <c r="A250" s="25" t="s">
        <v>323</v>
      </c>
      <c r="B250" s="30">
        <v>960065.13</v>
      </c>
      <c r="C250" s="29"/>
      <c r="D250" s="30">
        <v>27449.97</v>
      </c>
      <c r="E250" s="30">
        <v>112822.48</v>
      </c>
      <c r="F250" s="30">
        <v>236493.97</v>
      </c>
      <c r="G250" s="30">
        <v>61690.73</v>
      </c>
      <c r="H250" s="30">
        <v>50146.54</v>
      </c>
      <c r="I250" s="30">
        <v>32916.57</v>
      </c>
      <c r="J250" s="30">
        <v>90462.5</v>
      </c>
      <c r="K250" s="30">
        <v>83589.94</v>
      </c>
      <c r="L250" s="30">
        <v>26442.84</v>
      </c>
      <c r="M250" s="30">
        <v>52993.3</v>
      </c>
      <c r="N250" s="30">
        <v>59401.16</v>
      </c>
      <c r="O250" s="30">
        <v>36495.26</v>
      </c>
      <c r="P250" s="30">
        <v>35138.400000000001</v>
      </c>
      <c r="Q250" s="30">
        <v>29292.65</v>
      </c>
      <c r="R250" s="29"/>
      <c r="S250" s="29"/>
      <c r="T250" s="29"/>
      <c r="U250" s="30">
        <v>16341.65</v>
      </c>
      <c r="V250" s="30">
        <v>4580.43</v>
      </c>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row>
    <row r="251" spans="1:85" x14ac:dyDescent="0.3">
      <c r="A251" s="25" t="s">
        <v>324</v>
      </c>
      <c r="B251" s="30">
        <v>964892.09</v>
      </c>
      <c r="C251" s="29"/>
      <c r="D251" s="30">
        <v>27606.02</v>
      </c>
      <c r="E251" s="30">
        <v>113194.95</v>
      </c>
      <c r="F251" s="30">
        <v>236450.69</v>
      </c>
      <c r="G251" s="30">
        <v>62085.01</v>
      </c>
      <c r="H251" s="30">
        <v>50993.279999999999</v>
      </c>
      <c r="I251" s="30">
        <v>33061.54</v>
      </c>
      <c r="J251" s="30">
        <v>91064.19</v>
      </c>
      <c r="K251" s="30">
        <v>84395.71</v>
      </c>
      <c r="L251" s="30">
        <v>26384.5</v>
      </c>
      <c r="M251" s="30">
        <v>53816.02</v>
      </c>
      <c r="N251" s="30">
        <v>59413.87</v>
      </c>
      <c r="O251" s="30">
        <v>36659.32</v>
      </c>
      <c r="P251" s="30">
        <v>35283.9</v>
      </c>
      <c r="Q251" s="30">
        <v>29545.18</v>
      </c>
      <c r="R251" s="29"/>
      <c r="S251" s="29"/>
      <c r="T251" s="29"/>
      <c r="U251" s="30">
        <v>16475.98</v>
      </c>
      <c r="V251" s="30">
        <v>4636.62</v>
      </c>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row>
    <row r="252" spans="1:85" x14ac:dyDescent="0.3">
      <c r="A252" s="25" t="s">
        <v>325</v>
      </c>
      <c r="B252" s="30">
        <v>969661.93</v>
      </c>
      <c r="C252" s="29"/>
      <c r="D252" s="30">
        <v>27806.29</v>
      </c>
      <c r="E252" s="30">
        <v>113396.29</v>
      </c>
      <c r="F252" s="30">
        <v>236405.91</v>
      </c>
      <c r="G252" s="30">
        <v>62409.14</v>
      </c>
      <c r="H252" s="30">
        <v>51795.32</v>
      </c>
      <c r="I252" s="30">
        <v>33219.33</v>
      </c>
      <c r="J252" s="30">
        <v>91587.6</v>
      </c>
      <c r="K252" s="30">
        <v>85255.75</v>
      </c>
      <c r="L252" s="30">
        <v>26312.29</v>
      </c>
      <c r="M252" s="30">
        <v>54749.89</v>
      </c>
      <c r="N252" s="30">
        <v>59426.41</v>
      </c>
      <c r="O252" s="30">
        <v>36920.620000000003</v>
      </c>
      <c r="P252" s="30">
        <v>35383.83</v>
      </c>
      <c r="Q252" s="30">
        <v>29823.52</v>
      </c>
      <c r="R252" s="29"/>
      <c r="S252" s="29"/>
      <c r="T252" s="29"/>
      <c r="U252" s="30">
        <v>16622.23</v>
      </c>
      <c r="V252" s="30">
        <v>4701.79</v>
      </c>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row>
    <row r="253" spans="1:85" x14ac:dyDescent="0.3">
      <c r="A253" s="25" t="s">
        <v>326</v>
      </c>
      <c r="B253" s="30">
        <v>974231.85</v>
      </c>
      <c r="C253" s="29"/>
      <c r="D253" s="30">
        <v>28045.19</v>
      </c>
      <c r="E253" s="30">
        <v>113473.23</v>
      </c>
      <c r="F253" s="30">
        <v>236260.16</v>
      </c>
      <c r="G253" s="30">
        <v>62664.54</v>
      </c>
      <c r="H253" s="30">
        <v>52558.720000000001</v>
      </c>
      <c r="I253" s="30">
        <v>33371.35</v>
      </c>
      <c r="J253" s="30">
        <v>92069.24</v>
      </c>
      <c r="K253" s="30">
        <v>86124.56</v>
      </c>
      <c r="L253" s="30">
        <v>26274.240000000002</v>
      </c>
      <c r="M253" s="30">
        <v>55755.72</v>
      </c>
      <c r="N253" s="30">
        <v>59439.42</v>
      </c>
      <c r="O253" s="30">
        <v>37230.050000000003</v>
      </c>
      <c r="P253" s="30">
        <v>35433.230000000003</v>
      </c>
      <c r="Q253" s="30">
        <v>30114.22</v>
      </c>
      <c r="R253" s="29"/>
      <c r="S253" s="29"/>
      <c r="T253" s="29"/>
      <c r="U253" s="30">
        <v>16781.990000000002</v>
      </c>
      <c r="V253" s="30">
        <v>4769.13</v>
      </c>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row>
    <row r="254" spans="1:85" x14ac:dyDescent="0.3">
      <c r="A254" s="25" t="s">
        <v>327</v>
      </c>
      <c r="B254" s="30">
        <v>978835.33</v>
      </c>
      <c r="C254" s="29"/>
      <c r="D254" s="30">
        <v>28271.21</v>
      </c>
      <c r="E254" s="30">
        <v>113503.92</v>
      </c>
      <c r="F254" s="30">
        <v>236197.57</v>
      </c>
      <c r="G254" s="30">
        <v>62835.06</v>
      </c>
      <c r="H254" s="30">
        <v>53303.42</v>
      </c>
      <c r="I254" s="30">
        <v>33517.06</v>
      </c>
      <c r="J254" s="30">
        <v>92600.03</v>
      </c>
      <c r="K254" s="30">
        <v>86934.95</v>
      </c>
      <c r="L254" s="30">
        <v>26332.76</v>
      </c>
      <c r="M254" s="30">
        <v>56783.77</v>
      </c>
      <c r="N254" s="30">
        <v>59461.54</v>
      </c>
      <c r="O254" s="30">
        <v>37499.71</v>
      </c>
      <c r="P254" s="30">
        <v>35519.93</v>
      </c>
      <c r="Q254" s="30">
        <v>30400.7</v>
      </c>
      <c r="R254" s="29"/>
      <c r="S254" s="29"/>
      <c r="T254" s="29"/>
      <c r="U254" s="30">
        <v>16959.3</v>
      </c>
      <c r="V254" s="30">
        <v>4828.12</v>
      </c>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row>
    <row r="255" spans="1:85" x14ac:dyDescent="0.3">
      <c r="A255" s="25" t="s">
        <v>328</v>
      </c>
      <c r="B255" s="30">
        <v>983438.77</v>
      </c>
      <c r="C255" s="29"/>
      <c r="D255" s="30">
        <v>28446.38</v>
      </c>
      <c r="E255" s="30">
        <v>113559.14</v>
      </c>
      <c r="F255" s="30">
        <v>236277.23</v>
      </c>
      <c r="G255" s="30">
        <v>62923.9</v>
      </c>
      <c r="H255" s="30">
        <v>54053.279999999999</v>
      </c>
      <c r="I255" s="30">
        <v>33615.81</v>
      </c>
      <c r="J255" s="30">
        <v>93261.13</v>
      </c>
      <c r="K255" s="30">
        <v>87620.07</v>
      </c>
      <c r="L255" s="30">
        <v>26537.71</v>
      </c>
      <c r="M255" s="30">
        <v>57794.26</v>
      </c>
      <c r="N255" s="30">
        <v>59505.43</v>
      </c>
      <c r="O255" s="30">
        <v>37652.17</v>
      </c>
      <c r="P255" s="30">
        <v>35592.269999999997</v>
      </c>
      <c r="Q255" s="30">
        <v>30669.96</v>
      </c>
      <c r="R255" s="29"/>
      <c r="S255" s="29"/>
      <c r="T255" s="29"/>
      <c r="U255" s="30">
        <v>17156.02</v>
      </c>
      <c r="V255" s="30">
        <v>4871.3500000000004</v>
      </c>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row>
    <row r="256" spans="1:85" x14ac:dyDescent="0.3">
      <c r="A256" s="25" t="s">
        <v>329</v>
      </c>
      <c r="B256" s="30">
        <v>988144.18</v>
      </c>
      <c r="C256" s="29"/>
      <c r="D256" s="30">
        <v>28549.09</v>
      </c>
      <c r="E256" s="30">
        <v>113680.68</v>
      </c>
      <c r="F256" s="30">
        <v>236582.69</v>
      </c>
      <c r="G256" s="30">
        <v>62941.03</v>
      </c>
      <c r="H256" s="30">
        <v>54831.68</v>
      </c>
      <c r="I256" s="30">
        <v>33650.42</v>
      </c>
      <c r="J256" s="30">
        <v>94082.92</v>
      </c>
      <c r="K256" s="30">
        <v>88143.54</v>
      </c>
      <c r="L256" s="30">
        <v>26903.14</v>
      </c>
      <c r="M256" s="30">
        <v>58796.79</v>
      </c>
      <c r="N256" s="30">
        <v>59572.21</v>
      </c>
      <c r="O256" s="30">
        <v>37668.239999999998</v>
      </c>
      <c r="P256" s="30">
        <v>35616.42</v>
      </c>
      <c r="Q256" s="30">
        <v>30930.19</v>
      </c>
      <c r="R256" s="29"/>
      <c r="S256" s="29"/>
      <c r="T256" s="29"/>
      <c r="U256" s="30">
        <v>17375.8</v>
      </c>
      <c r="V256" s="30">
        <v>4899.25</v>
      </c>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row>
    <row r="257" spans="1:85" x14ac:dyDescent="0.3">
      <c r="A257" s="25" t="s">
        <v>330</v>
      </c>
      <c r="B257" s="30">
        <v>992975.86</v>
      </c>
      <c r="C257" s="29"/>
      <c r="D257" s="30">
        <v>28601.95</v>
      </c>
      <c r="E257" s="30">
        <v>113877.68</v>
      </c>
      <c r="F257" s="30">
        <v>237068.18</v>
      </c>
      <c r="G257" s="30">
        <v>62883.82</v>
      </c>
      <c r="H257" s="30">
        <v>55648.93</v>
      </c>
      <c r="I257" s="30">
        <v>33630.6</v>
      </c>
      <c r="J257" s="30">
        <v>95023.71</v>
      </c>
      <c r="K257" s="30">
        <v>88505.56</v>
      </c>
      <c r="L257" s="30">
        <v>27402.6</v>
      </c>
      <c r="M257" s="30">
        <v>59808.69</v>
      </c>
      <c r="N257" s="30">
        <v>59648.639999999999</v>
      </c>
      <c r="O257" s="30">
        <v>37589.97</v>
      </c>
      <c r="P257" s="30">
        <v>35614.629999999997</v>
      </c>
      <c r="Q257" s="30">
        <v>31198.5</v>
      </c>
      <c r="R257" s="29"/>
      <c r="S257" s="29"/>
      <c r="T257" s="29"/>
      <c r="U257" s="30">
        <v>17608.900000000001</v>
      </c>
      <c r="V257" s="30">
        <v>4919.3900000000003</v>
      </c>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row>
    <row r="258" spans="1:85" x14ac:dyDescent="0.3">
      <c r="A258" s="25" t="s">
        <v>331</v>
      </c>
      <c r="B258" s="30">
        <v>998092.03</v>
      </c>
      <c r="C258" s="29"/>
      <c r="D258" s="30">
        <v>28631.360000000001</v>
      </c>
      <c r="E258" s="30">
        <v>114134.71</v>
      </c>
      <c r="F258" s="30">
        <v>237651.34</v>
      </c>
      <c r="G258" s="30">
        <v>62744.94</v>
      </c>
      <c r="H258" s="30">
        <v>56515.69</v>
      </c>
      <c r="I258" s="30">
        <v>33599.21</v>
      </c>
      <c r="J258" s="30">
        <v>96000.21</v>
      </c>
      <c r="K258" s="30">
        <v>88726.65</v>
      </c>
      <c r="L258" s="30">
        <v>27972.18</v>
      </c>
      <c r="M258" s="30">
        <v>60916.52</v>
      </c>
      <c r="N258" s="30">
        <v>59716.92</v>
      </c>
      <c r="O258" s="30">
        <v>37517.86</v>
      </c>
      <c r="P258" s="30">
        <v>35676.22</v>
      </c>
      <c r="Q258" s="30">
        <v>31508.14</v>
      </c>
      <c r="R258" s="29"/>
      <c r="S258" s="29"/>
      <c r="T258" s="29"/>
      <c r="U258" s="30">
        <v>17849.38</v>
      </c>
      <c r="V258" s="30">
        <v>4947.92</v>
      </c>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row>
    <row r="259" spans="1:85" x14ac:dyDescent="0.3">
      <c r="A259" s="25" t="s">
        <v>332</v>
      </c>
      <c r="B259" s="30">
        <v>1003626.19</v>
      </c>
      <c r="C259" s="29"/>
      <c r="D259" s="30">
        <v>28664.13</v>
      </c>
      <c r="E259" s="30">
        <v>114415.72</v>
      </c>
      <c r="F259" s="30">
        <v>238250.57</v>
      </c>
      <c r="G259" s="30">
        <v>62521.279999999999</v>
      </c>
      <c r="H259" s="30">
        <v>57445.14</v>
      </c>
      <c r="I259" s="30">
        <v>33591.449999999997</v>
      </c>
      <c r="J259" s="30">
        <v>96934.42</v>
      </c>
      <c r="K259" s="30">
        <v>88880.23</v>
      </c>
      <c r="L259" s="30">
        <v>28545.09</v>
      </c>
      <c r="M259" s="30">
        <v>62202.51</v>
      </c>
      <c r="N259" s="30">
        <v>59759.17</v>
      </c>
      <c r="O259" s="30">
        <v>37549.599999999999</v>
      </c>
      <c r="P259" s="30">
        <v>35839.040000000001</v>
      </c>
      <c r="Q259" s="30">
        <v>31885.79</v>
      </c>
      <c r="R259" s="29"/>
      <c r="S259" s="29"/>
      <c r="T259" s="29"/>
      <c r="U259" s="30">
        <v>18096.64</v>
      </c>
      <c r="V259" s="30">
        <v>5000.67</v>
      </c>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row>
    <row r="260" spans="1:85" x14ac:dyDescent="0.3">
      <c r="A260" s="25" t="s">
        <v>333</v>
      </c>
      <c r="B260" s="30">
        <v>1009720.04</v>
      </c>
      <c r="C260" s="29"/>
      <c r="D260" s="30">
        <v>28732.78</v>
      </c>
      <c r="E260" s="30">
        <v>114689.06</v>
      </c>
      <c r="F260" s="30">
        <v>238829.52</v>
      </c>
      <c r="G260" s="30">
        <v>62228.86</v>
      </c>
      <c r="H260" s="30">
        <v>58474.66</v>
      </c>
      <c r="I260" s="30">
        <v>33629.230000000003</v>
      </c>
      <c r="J260" s="30">
        <v>97801.9</v>
      </c>
      <c r="K260" s="30">
        <v>89044.89</v>
      </c>
      <c r="L260" s="30">
        <v>29086.9</v>
      </c>
      <c r="M260" s="30">
        <v>63688.39</v>
      </c>
      <c r="N260" s="30">
        <v>59772.480000000003</v>
      </c>
      <c r="O260" s="30">
        <v>37720.75</v>
      </c>
      <c r="P260" s="30">
        <v>36118.339999999997</v>
      </c>
      <c r="Q260" s="30">
        <v>32331.599999999999</v>
      </c>
      <c r="R260" s="29"/>
      <c r="S260" s="29"/>
      <c r="T260" s="29"/>
      <c r="U260" s="30">
        <v>18354.16</v>
      </c>
      <c r="V260" s="30">
        <v>5085.25</v>
      </c>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row>
    <row r="261" spans="1:85" x14ac:dyDescent="0.3">
      <c r="A261" s="25" t="s">
        <v>334</v>
      </c>
      <c r="B261" s="30">
        <v>1016418.05</v>
      </c>
      <c r="C261" s="29"/>
      <c r="D261" s="30">
        <v>28822.15</v>
      </c>
      <c r="E261" s="30">
        <v>114924.51</v>
      </c>
      <c r="F261" s="30">
        <v>239483.77</v>
      </c>
      <c r="G261" s="30">
        <v>61874.28</v>
      </c>
      <c r="H261" s="30">
        <v>59597.67</v>
      </c>
      <c r="I261" s="30">
        <v>33722.44</v>
      </c>
      <c r="J261" s="30">
        <v>98624.18</v>
      </c>
      <c r="K261" s="30">
        <v>89285.63</v>
      </c>
      <c r="L261" s="30">
        <v>29593.5</v>
      </c>
      <c r="M261" s="30">
        <v>65334.1</v>
      </c>
      <c r="N261" s="30">
        <v>59771.86</v>
      </c>
      <c r="O261" s="30">
        <v>37999.800000000003</v>
      </c>
      <c r="P261" s="30">
        <v>36508.410000000003</v>
      </c>
      <c r="Q261" s="30">
        <v>32812.339999999997</v>
      </c>
      <c r="R261" s="29"/>
      <c r="S261" s="29"/>
      <c r="T261" s="29"/>
      <c r="U261" s="30">
        <v>18626.03</v>
      </c>
      <c r="V261" s="30">
        <v>5199.9799999999996</v>
      </c>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row>
    <row r="262" spans="1:85" x14ac:dyDescent="0.3">
      <c r="A262" s="25" t="s">
        <v>335</v>
      </c>
      <c r="B262" s="30">
        <v>1023880.29</v>
      </c>
      <c r="C262" s="29"/>
      <c r="D262" s="30">
        <v>28937.11</v>
      </c>
      <c r="E262" s="30">
        <v>115102.16</v>
      </c>
      <c r="F262" s="30">
        <v>240223.79</v>
      </c>
      <c r="G262" s="30">
        <v>61526.43</v>
      </c>
      <c r="H262" s="30">
        <v>60837.8</v>
      </c>
      <c r="I262" s="30">
        <v>33868.11</v>
      </c>
      <c r="J262" s="30">
        <v>99506.38</v>
      </c>
      <c r="K262" s="30">
        <v>89670.43</v>
      </c>
      <c r="L262" s="30">
        <v>30105.97</v>
      </c>
      <c r="M262" s="30">
        <v>67099.460000000006</v>
      </c>
      <c r="N262" s="30">
        <v>59791.19</v>
      </c>
      <c r="O262" s="30">
        <v>38294.769999999997</v>
      </c>
      <c r="P262" s="30">
        <v>37006.5</v>
      </c>
      <c r="Q262" s="30">
        <v>33280.5</v>
      </c>
      <c r="R262" s="29"/>
      <c r="S262" s="29"/>
      <c r="T262" s="29"/>
      <c r="U262" s="30">
        <v>18939.34</v>
      </c>
      <c r="V262" s="30">
        <v>5336.33</v>
      </c>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row>
    <row r="263" spans="1:85" x14ac:dyDescent="0.3">
      <c r="A263" s="25" t="s">
        <v>336</v>
      </c>
      <c r="B263" s="30">
        <v>1032107.28</v>
      </c>
      <c r="C263" s="29"/>
      <c r="D263" s="30">
        <v>29047.63</v>
      </c>
      <c r="E263" s="30">
        <v>115215.31</v>
      </c>
      <c r="F263" s="30">
        <v>241108.22</v>
      </c>
      <c r="G263" s="30">
        <v>61224.480000000003</v>
      </c>
      <c r="H263" s="30">
        <v>62203.96</v>
      </c>
      <c r="I263" s="30">
        <v>34054.370000000003</v>
      </c>
      <c r="J263" s="30">
        <v>100537.91</v>
      </c>
      <c r="K263" s="30">
        <v>90251.57</v>
      </c>
      <c r="L263" s="30">
        <v>30663.66</v>
      </c>
      <c r="M263" s="30">
        <v>68899.33</v>
      </c>
      <c r="N263" s="30">
        <v>59870.07</v>
      </c>
      <c r="O263" s="30">
        <v>38504.39</v>
      </c>
      <c r="P263" s="30">
        <v>37575.67</v>
      </c>
      <c r="Q263" s="30">
        <v>33688.910000000003</v>
      </c>
      <c r="R263" s="29"/>
      <c r="S263" s="29"/>
      <c r="T263" s="29"/>
      <c r="U263" s="30">
        <v>19306.490000000002</v>
      </c>
      <c r="V263" s="30">
        <v>5482.66</v>
      </c>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row>
    <row r="264" spans="1:85" x14ac:dyDescent="0.3">
      <c r="A264" s="25" t="s">
        <v>337</v>
      </c>
      <c r="B264" s="30">
        <v>1039330.69</v>
      </c>
      <c r="C264" s="29"/>
      <c r="D264" s="30">
        <v>29354.55</v>
      </c>
      <c r="E264" s="30">
        <v>115761.07</v>
      </c>
      <c r="F264" s="30">
        <v>240569.12</v>
      </c>
      <c r="G264" s="30">
        <v>60924.99</v>
      </c>
      <c r="H264" s="30">
        <v>63879.7</v>
      </c>
      <c r="I264" s="30">
        <v>33945.69</v>
      </c>
      <c r="J264" s="30">
        <v>101658.37</v>
      </c>
      <c r="K264" s="30">
        <v>92171.9</v>
      </c>
      <c r="L264" s="30">
        <v>31789.29</v>
      </c>
      <c r="M264" s="30">
        <v>69881.289999999994</v>
      </c>
      <c r="N264" s="30">
        <v>60264.160000000003</v>
      </c>
      <c r="O264" s="30">
        <v>38176.75</v>
      </c>
      <c r="P264" s="30">
        <v>37406.51</v>
      </c>
      <c r="Q264" s="30">
        <v>34157.82</v>
      </c>
      <c r="R264" s="29"/>
      <c r="S264" s="29"/>
      <c r="T264" s="29"/>
      <c r="U264" s="30">
        <v>19245.060000000001</v>
      </c>
      <c r="V264" s="30">
        <v>5487.97</v>
      </c>
      <c r="W264" s="29"/>
      <c r="X264" s="30">
        <v>28512.36</v>
      </c>
      <c r="Y264" s="30">
        <v>760.69</v>
      </c>
      <c r="Z264" s="30">
        <v>81.5</v>
      </c>
      <c r="AA264" s="30">
        <v>115761.07</v>
      </c>
      <c r="AB264" s="30">
        <v>29775.26</v>
      </c>
      <c r="AC264" s="30">
        <v>7610.63</v>
      </c>
      <c r="AD264" s="30">
        <v>2544.14</v>
      </c>
      <c r="AE264" s="30">
        <v>5473.74</v>
      </c>
      <c r="AF264" s="30">
        <v>6921.64</v>
      </c>
      <c r="AG264" s="30">
        <v>6084.79</v>
      </c>
      <c r="AH264" s="30">
        <v>34992.720000000001</v>
      </c>
      <c r="AI264" s="30">
        <v>13239.16</v>
      </c>
      <c r="AJ264" s="30">
        <v>10565.89</v>
      </c>
      <c r="AK264" s="30">
        <v>6805.64</v>
      </c>
      <c r="AL264" s="30">
        <v>19559.689999999999</v>
      </c>
      <c r="AM264" s="30">
        <v>10621.66</v>
      </c>
      <c r="AN264" s="30">
        <v>17137.419999999998</v>
      </c>
      <c r="AO264" s="30">
        <v>5807.23</v>
      </c>
      <c r="AP264" s="30">
        <v>14440.03</v>
      </c>
      <c r="AQ264" s="30">
        <v>27925.96</v>
      </c>
      <c r="AR264" s="30">
        <v>11188.16</v>
      </c>
      <c r="AS264" s="30">
        <v>4824.37</v>
      </c>
      <c r="AT264" s="30">
        <v>5051</v>
      </c>
      <c r="AU264" s="30">
        <v>60924.99</v>
      </c>
      <c r="AV264" s="30">
        <v>36365.85</v>
      </c>
      <c r="AW264" s="30">
        <v>27513.85</v>
      </c>
      <c r="AX264" s="30">
        <v>33945.69</v>
      </c>
      <c r="AY264" s="30">
        <v>6985.43</v>
      </c>
      <c r="AZ264" s="30">
        <v>28826.959999999999</v>
      </c>
      <c r="BA264" s="30">
        <v>65845.98</v>
      </c>
      <c r="BB264" s="30">
        <v>53628.63</v>
      </c>
      <c r="BC264" s="30">
        <v>11162.81</v>
      </c>
      <c r="BD264" s="30">
        <v>12212.14</v>
      </c>
      <c r="BE264" s="30">
        <v>14940.27</v>
      </c>
      <c r="BF264" s="29"/>
      <c r="BG264" s="30">
        <v>31789.29</v>
      </c>
      <c r="BH264" s="30">
        <v>11568.34</v>
      </c>
      <c r="BI264" s="30">
        <v>17120.02</v>
      </c>
      <c r="BJ264" s="30">
        <v>31598.81</v>
      </c>
      <c r="BK264" s="30">
        <v>9594.1299999999992</v>
      </c>
      <c r="BL264" s="30">
        <v>25257.59</v>
      </c>
      <c r="BM264" s="30">
        <v>32772.21</v>
      </c>
      <c r="BN264" s="30">
        <v>2234.35</v>
      </c>
      <c r="BO264" s="30">
        <v>38176.75</v>
      </c>
      <c r="BP264" s="30">
        <v>5927.98</v>
      </c>
      <c r="BQ264" s="30">
        <v>5934.74</v>
      </c>
      <c r="BR264" s="30">
        <v>21845.56</v>
      </c>
      <c r="BS264" s="30">
        <v>1794.35</v>
      </c>
      <c r="BT264" s="30">
        <v>1903.88</v>
      </c>
      <c r="BU264" s="30">
        <v>14646.66</v>
      </c>
      <c r="BV264" s="30">
        <v>2452.79</v>
      </c>
      <c r="BW264" s="30">
        <v>3751.76</v>
      </c>
      <c r="BX264" s="30">
        <v>13306.61</v>
      </c>
      <c r="BY264" s="29"/>
      <c r="BZ264" s="29"/>
      <c r="CA264" s="29"/>
      <c r="CB264" s="29"/>
      <c r="CC264" s="30">
        <v>16425.740000000002</v>
      </c>
      <c r="CD264" s="30">
        <v>2819.32</v>
      </c>
      <c r="CE264" s="30">
        <v>1609.61</v>
      </c>
      <c r="CF264" s="30">
        <v>889.2</v>
      </c>
      <c r="CG264" s="30">
        <v>2989.16</v>
      </c>
    </row>
    <row r="265" spans="1:85" x14ac:dyDescent="0.3">
      <c r="A265" s="25" t="s">
        <v>338</v>
      </c>
      <c r="B265" s="30">
        <v>1046718.21</v>
      </c>
      <c r="C265" s="29"/>
      <c r="D265" s="30">
        <v>29605.26</v>
      </c>
      <c r="E265" s="30">
        <v>116302.53</v>
      </c>
      <c r="F265" s="30">
        <v>240752.97</v>
      </c>
      <c r="G265" s="30">
        <v>60525.91</v>
      </c>
      <c r="H265" s="30">
        <v>65171.59</v>
      </c>
      <c r="I265" s="30">
        <v>34114.44</v>
      </c>
      <c r="J265" s="30">
        <v>102707.73</v>
      </c>
      <c r="K265" s="30">
        <v>93674.04</v>
      </c>
      <c r="L265" s="30">
        <v>32985.370000000003</v>
      </c>
      <c r="M265" s="30">
        <v>70442.289999999994</v>
      </c>
      <c r="N265" s="30">
        <v>60779.7</v>
      </c>
      <c r="O265" s="30">
        <v>38072.769999999997</v>
      </c>
      <c r="P265" s="30">
        <v>37273.129999999997</v>
      </c>
      <c r="Q265" s="30">
        <v>34766.75</v>
      </c>
      <c r="R265" s="29"/>
      <c r="S265" s="29"/>
      <c r="T265" s="29"/>
      <c r="U265" s="30">
        <v>19238.29</v>
      </c>
      <c r="V265" s="30">
        <v>5497.09</v>
      </c>
      <c r="W265" s="29"/>
      <c r="X265" s="30">
        <v>28759.97</v>
      </c>
      <c r="Y265" s="30">
        <v>747.55</v>
      </c>
      <c r="Z265" s="30">
        <v>97.74</v>
      </c>
      <c r="AA265" s="30">
        <v>116302.53</v>
      </c>
      <c r="AB265" s="30">
        <v>29807.67</v>
      </c>
      <c r="AC265" s="30">
        <v>7543.43</v>
      </c>
      <c r="AD265" s="30">
        <v>2572.4</v>
      </c>
      <c r="AE265" s="30">
        <v>5552.02</v>
      </c>
      <c r="AF265" s="30">
        <v>6900.16</v>
      </c>
      <c r="AG265" s="30">
        <v>5999.04</v>
      </c>
      <c r="AH265" s="30">
        <v>34682.99</v>
      </c>
      <c r="AI265" s="30">
        <v>13158.04</v>
      </c>
      <c r="AJ265" s="30">
        <v>10588.89</v>
      </c>
      <c r="AK265" s="30">
        <v>6768.75</v>
      </c>
      <c r="AL265" s="30">
        <v>19515.669999999998</v>
      </c>
      <c r="AM265" s="30">
        <v>10785.24</v>
      </c>
      <c r="AN265" s="30">
        <v>17123.29</v>
      </c>
      <c r="AO265" s="30">
        <v>5858.52</v>
      </c>
      <c r="AP265" s="30">
        <v>14549.54</v>
      </c>
      <c r="AQ265" s="30">
        <v>28187.83</v>
      </c>
      <c r="AR265" s="30">
        <v>11215.84</v>
      </c>
      <c r="AS265" s="30">
        <v>4787.79</v>
      </c>
      <c r="AT265" s="30">
        <v>5155.84</v>
      </c>
      <c r="AU265" s="30">
        <v>60525.91</v>
      </c>
      <c r="AV265" s="30">
        <v>36959.800000000003</v>
      </c>
      <c r="AW265" s="30">
        <v>28211.78</v>
      </c>
      <c r="AX265" s="30">
        <v>34114.44</v>
      </c>
      <c r="AY265" s="30">
        <v>7117.7</v>
      </c>
      <c r="AZ265" s="30">
        <v>29100.240000000002</v>
      </c>
      <c r="BA265" s="30">
        <v>66489.789999999994</v>
      </c>
      <c r="BB265" s="30">
        <v>53693.48</v>
      </c>
      <c r="BC265" s="30">
        <v>10982.68</v>
      </c>
      <c r="BD265" s="30">
        <v>13304.95</v>
      </c>
      <c r="BE265" s="30">
        <v>15395.55</v>
      </c>
      <c r="BF265" s="29"/>
      <c r="BG265" s="30">
        <v>32985.370000000003</v>
      </c>
      <c r="BH265" s="30">
        <v>11471.17</v>
      </c>
      <c r="BI265" s="30">
        <v>17416.09</v>
      </c>
      <c r="BJ265" s="30">
        <v>31910.39</v>
      </c>
      <c r="BK265" s="30">
        <v>9644.64</v>
      </c>
      <c r="BL265" s="30">
        <v>25395.47</v>
      </c>
      <c r="BM265" s="30">
        <v>33032.720000000001</v>
      </c>
      <c r="BN265" s="30">
        <v>2351.5100000000002</v>
      </c>
      <c r="BO265" s="30">
        <v>38072.769999999997</v>
      </c>
      <c r="BP265" s="30">
        <v>6045.19</v>
      </c>
      <c r="BQ265" s="30">
        <v>5961.36</v>
      </c>
      <c r="BR265" s="30">
        <v>21626.05</v>
      </c>
      <c r="BS265" s="30">
        <v>1796.62</v>
      </c>
      <c r="BT265" s="30">
        <v>1843.91</v>
      </c>
      <c r="BU265" s="30">
        <v>14998.99</v>
      </c>
      <c r="BV265" s="30">
        <v>2465.8000000000002</v>
      </c>
      <c r="BW265" s="30">
        <v>3914.53</v>
      </c>
      <c r="BX265" s="30">
        <v>13387.44</v>
      </c>
      <c r="BY265" s="29"/>
      <c r="BZ265" s="29"/>
      <c r="CA265" s="29"/>
      <c r="CB265" s="29"/>
      <c r="CC265" s="30">
        <v>16376.14</v>
      </c>
      <c r="CD265" s="30">
        <v>2862.15</v>
      </c>
      <c r="CE265" s="30">
        <v>1609.65</v>
      </c>
      <c r="CF265" s="30">
        <v>910.49</v>
      </c>
      <c r="CG265" s="30">
        <v>2976.95</v>
      </c>
    </row>
    <row r="266" spans="1:85" x14ac:dyDescent="0.3">
      <c r="A266" s="25" t="s">
        <v>339</v>
      </c>
      <c r="B266" s="30">
        <v>1055045.99</v>
      </c>
      <c r="C266" s="29"/>
      <c r="D266" s="30">
        <v>29751.61</v>
      </c>
      <c r="E266" s="30">
        <v>117066.97</v>
      </c>
      <c r="F266" s="30">
        <v>241103.71</v>
      </c>
      <c r="G266" s="30">
        <v>60497.87</v>
      </c>
      <c r="H266" s="30">
        <v>66649.37</v>
      </c>
      <c r="I266" s="30">
        <v>34456.730000000003</v>
      </c>
      <c r="J266" s="30">
        <v>104054.95</v>
      </c>
      <c r="K266" s="30">
        <v>93913.18</v>
      </c>
      <c r="L266" s="30">
        <v>34033.870000000003</v>
      </c>
      <c r="M266" s="30">
        <v>71191.83</v>
      </c>
      <c r="N266" s="30">
        <v>61377.58</v>
      </c>
      <c r="O266" s="30">
        <v>38180.47</v>
      </c>
      <c r="P266" s="30">
        <v>37545.1</v>
      </c>
      <c r="Q266" s="30">
        <v>35348.559999999998</v>
      </c>
      <c r="R266" s="29"/>
      <c r="S266" s="29"/>
      <c r="T266" s="29"/>
      <c r="U266" s="30">
        <v>19310.419999999998</v>
      </c>
      <c r="V266" s="30">
        <v>5580.18</v>
      </c>
      <c r="W266" s="29"/>
      <c r="X266" s="30">
        <v>28903.14</v>
      </c>
      <c r="Y266" s="30">
        <v>734.81</v>
      </c>
      <c r="Z266" s="30">
        <v>113.65</v>
      </c>
      <c r="AA266" s="30">
        <v>117066.97</v>
      </c>
      <c r="AB266" s="30">
        <v>29895.16</v>
      </c>
      <c r="AC266" s="30">
        <v>7462.14</v>
      </c>
      <c r="AD266" s="30">
        <v>2572.16</v>
      </c>
      <c r="AE266" s="30">
        <v>5639.72</v>
      </c>
      <c r="AF266" s="30">
        <v>6900.45</v>
      </c>
      <c r="AG266" s="30">
        <v>5928.19</v>
      </c>
      <c r="AH266" s="30">
        <v>34375.910000000003</v>
      </c>
      <c r="AI266" s="30">
        <v>13074.11</v>
      </c>
      <c r="AJ266" s="30">
        <v>10619.24</v>
      </c>
      <c r="AK266" s="30">
        <v>6745.14</v>
      </c>
      <c r="AL266" s="30">
        <v>19474.23</v>
      </c>
      <c r="AM266" s="30">
        <v>11025.42</v>
      </c>
      <c r="AN266" s="30">
        <v>17109.38</v>
      </c>
      <c r="AO266" s="30">
        <v>5928.16</v>
      </c>
      <c r="AP266" s="30">
        <v>14623.38</v>
      </c>
      <c r="AQ266" s="30">
        <v>28478.11</v>
      </c>
      <c r="AR266" s="30">
        <v>11241.15</v>
      </c>
      <c r="AS266" s="30">
        <v>4761.16</v>
      </c>
      <c r="AT266" s="30">
        <v>5250.51</v>
      </c>
      <c r="AU266" s="30">
        <v>60497.87</v>
      </c>
      <c r="AV266" s="30">
        <v>37545.74</v>
      </c>
      <c r="AW266" s="30">
        <v>29103.63</v>
      </c>
      <c r="AX266" s="30">
        <v>34456.730000000003</v>
      </c>
      <c r="AY266" s="30">
        <v>7356.01</v>
      </c>
      <c r="AZ266" s="30">
        <v>29380.53</v>
      </c>
      <c r="BA266" s="30">
        <v>67318.41</v>
      </c>
      <c r="BB266" s="30">
        <v>53509.18</v>
      </c>
      <c r="BC266" s="30">
        <v>10785.34</v>
      </c>
      <c r="BD266" s="30">
        <v>13525.39</v>
      </c>
      <c r="BE266" s="30">
        <v>15718.07</v>
      </c>
      <c r="BF266" s="29"/>
      <c r="BG266" s="30">
        <v>34033.870000000003</v>
      </c>
      <c r="BH266" s="30">
        <v>11409.41</v>
      </c>
      <c r="BI266" s="30">
        <v>17747.37</v>
      </c>
      <c r="BJ266" s="30">
        <v>32183.37</v>
      </c>
      <c r="BK266" s="30">
        <v>9851.69</v>
      </c>
      <c r="BL266" s="30">
        <v>25623.1</v>
      </c>
      <c r="BM266" s="30">
        <v>33280.959999999999</v>
      </c>
      <c r="BN266" s="30">
        <v>2473.52</v>
      </c>
      <c r="BO266" s="30">
        <v>38180.47</v>
      </c>
      <c r="BP266" s="30">
        <v>6512.14</v>
      </c>
      <c r="BQ266" s="30">
        <v>6000.61</v>
      </c>
      <c r="BR266" s="30">
        <v>21420.5</v>
      </c>
      <c r="BS266" s="30">
        <v>1828.73</v>
      </c>
      <c r="BT266" s="30">
        <v>1783.11</v>
      </c>
      <c r="BU266" s="30">
        <v>15349.56</v>
      </c>
      <c r="BV266" s="30">
        <v>2473.1799999999998</v>
      </c>
      <c r="BW266" s="30">
        <v>4018.4</v>
      </c>
      <c r="BX266" s="30">
        <v>13507.42</v>
      </c>
      <c r="BY266" s="29"/>
      <c r="BZ266" s="29"/>
      <c r="CA266" s="29"/>
      <c r="CB266" s="29"/>
      <c r="CC266" s="30">
        <v>16384.87</v>
      </c>
      <c r="CD266" s="30">
        <v>2925.54</v>
      </c>
      <c r="CE266" s="30">
        <v>1606.03</v>
      </c>
      <c r="CF266" s="30">
        <v>939.83</v>
      </c>
      <c r="CG266" s="30">
        <v>3034.32</v>
      </c>
    </row>
    <row r="267" spans="1:85" x14ac:dyDescent="0.3">
      <c r="A267" s="25" t="s">
        <v>340</v>
      </c>
      <c r="B267" s="30">
        <v>1066090.9099999999</v>
      </c>
      <c r="C267" s="29"/>
      <c r="D267" s="30">
        <v>29708.91</v>
      </c>
      <c r="E267" s="30">
        <v>118170.83</v>
      </c>
      <c r="F267" s="30">
        <v>242298.82</v>
      </c>
      <c r="G267" s="30">
        <v>60714.67</v>
      </c>
      <c r="H267" s="30">
        <v>68211.08</v>
      </c>
      <c r="I267" s="30">
        <v>34529.68</v>
      </c>
      <c r="J267" s="30">
        <v>105672.35</v>
      </c>
      <c r="K267" s="30">
        <v>94738.240000000005</v>
      </c>
      <c r="L267" s="30">
        <v>35643.599999999999</v>
      </c>
      <c r="M267" s="30">
        <v>72020.5</v>
      </c>
      <c r="N267" s="30">
        <v>62505.7</v>
      </c>
      <c r="O267" s="30">
        <v>38136.36</v>
      </c>
      <c r="P267" s="30">
        <v>37761.32</v>
      </c>
      <c r="Q267" s="30">
        <v>35756.93</v>
      </c>
      <c r="R267" s="29"/>
      <c r="S267" s="29"/>
      <c r="T267" s="29"/>
      <c r="U267" s="30">
        <v>19317.14</v>
      </c>
      <c r="V267" s="30">
        <v>5728.97</v>
      </c>
      <c r="W267" s="29"/>
      <c r="X267" s="30">
        <v>28857.3</v>
      </c>
      <c r="Y267" s="30">
        <v>722.28</v>
      </c>
      <c r="Z267" s="30">
        <v>129.33000000000001</v>
      </c>
      <c r="AA267" s="30">
        <v>118170.83</v>
      </c>
      <c r="AB267" s="30">
        <v>30084.400000000001</v>
      </c>
      <c r="AC267" s="30">
        <v>7426.36</v>
      </c>
      <c r="AD267" s="30">
        <v>2591.42</v>
      </c>
      <c r="AE267" s="30">
        <v>5723.84</v>
      </c>
      <c r="AF267" s="30">
        <v>6888.38</v>
      </c>
      <c r="AG267" s="30">
        <v>5886.26</v>
      </c>
      <c r="AH267" s="30">
        <v>34254.949999999997</v>
      </c>
      <c r="AI267" s="30">
        <v>13031.92</v>
      </c>
      <c r="AJ267" s="30">
        <v>10778.1</v>
      </c>
      <c r="AK267" s="30">
        <v>6754.66</v>
      </c>
      <c r="AL267" s="30">
        <v>19458.59</v>
      </c>
      <c r="AM267" s="30">
        <v>11218.04</v>
      </c>
      <c r="AN267" s="30">
        <v>17157.009999999998</v>
      </c>
      <c r="AO267" s="30">
        <v>6018.87</v>
      </c>
      <c r="AP267" s="30">
        <v>14690.89</v>
      </c>
      <c r="AQ267" s="30">
        <v>28918.92</v>
      </c>
      <c r="AR267" s="30">
        <v>11300.23</v>
      </c>
      <c r="AS267" s="30">
        <v>4752.07</v>
      </c>
      <c r="AT267" s="30">
        <v>5363.89</v>
      </c>
      <c r="AU267" s="30">
        <v>60714.67</v>
      </c>
      <c r="AV267" s="30">
        <v>38415.19</v>
      </c>
      <c r="AW267" s="30">
        <v>29795.89</v>
      </c>
      <c r="AX267" s="30">
        <v>34529.68</v>
      </c>
      <c r="AY267" s="30">
        <v>7515.41</v>
      </c>
      <c r="AZ267" s="30">
        <v>29736.63</v>
      </c>
      <c r="BA267" s="30">
        <v>68420.31</v>
      </c>
      <c r="BB267" s="30">
        <v>53468.98</v>
      </c>
      <c r="BC267" s="30">
        <v>10596.05</v>
      </c>
      <c r="BD267" s="30">
        <v>13920.31</v>
      </c>
      <c r="BE267" s="30">
        <v>16300.78</v>
      </c>
      <c r="BF267" s="29"/>
      <c r="BG267" s="30">
        <v>35643.599999999999</v>
      </c>
      <c r="BH267" s="30">
        <v>11322.53</v>
      </c>
      <c r="BI267" s="30">
        <v>18029.23</v>
      </c>
      <c r="BJ267" s="30">
        <v>32653.15</v>
      </c>
      <c r="BK267" s="30">
        <v>10015.58</v>
      </c>
      <c r="BL267" s="30">
        <v>25921.74</v>
      </c>
      <c r="BM267" s="30">
        <v>33993.79</v>
      </c>
      <c r="BN267" s="30">
        <v>2590.17</v>
      </c>
      <c r="BO267" s="30">
        <v>38136.36</v>
      </c>
      <c r="BP267" s="30">
        <v>6901.22</v>
      </c>
      <c r="BQ267" s="30">
        <v>6068.13</v>
      </c>
      <c r="BR267" s="30">
        <v>21231.78</v>
      </c>
      <c r="BS267" s="30">
        <v>1854.85</v>
      </c>
      <c r="BT267" s="30">
        <v>1705.34</v>
      </c>
      <c r="BU267" s="30">
        <v>15482.18</v>
      </c>
      <c r="BV267" s="30">
        <v>2485.48</v>
      </c>
      <c r="BW267" s="30">
        <v>4182</v>
      </c>
      <c r="BX267" s="30">
        <v>13607.27</v>
      </c>
      <c r="BY267" s="29"/>
      <c r="BZ267" s="29"/>
      <c r="CA267" s="29"/>
      <c r="CB267" s="29"/>
      <c r="CC267" s="30">
        <v>16332.15</v>
      </c>
      <c r="CD267" s="30">
        <v>2984.99</v>
      </c>
      <c r="CE267" s="30">
        <v>1618.92</v>
      </c>
      <c r="CF267" s="30">
        <v>974.67</v>
      </c>
      <c r="CG267" s="30">
        <v>3135.38</v>
      </c>
    </row>
    <row r="268" spans="1:85" x14ac:dyDescent="0.3">
      <c r="A268" s="25" t="s">
        <v>341</v>
      </c>
      <c r="B268" s="30">
        <v>1077180.3799999999</v>
      </c>
      <c r="C268" s="29"/>
      <c r="D268" s="30">
        <v>29869.119999999999</v>
      </c>
      <c r="E268" s="30">
        <v>119225.83</v>
      </c>
      <c r="F268" s="30">
        <v>242474.19</v>
      </c>
      <c r="G268" s="30">
        <v>61086.38</v>
      </c>
      <c r="H268" s="30">
        <v>69826.429999999993</v>
      </c>
      <c r="I268" s="30">
        <v>34730.410000000003</v>
      </c>
      <c r="J268" s="30">
        <v>107079.56</v>
      </c>
      <c r="K268" s="30">
        <v>97455.85</v>
      </c>
      <c r="L268" s="30">
        <v>36422.71</v>
      </c>
      <c r="M268" s="30">
        <v>72628.28</v>
      </c>
      <c r="N268" s="30">
        <v>63418.55</v>
      </c>
      <c r="O268" s="30">
        <v>38144.559999999998</v>
      </c>
      <c r="P268" s="30">
        <v>37684.86</v>
      </c>
      <c r="Q268" s="30">
        <v>36774.620000000003</v>
      </c>
      <c r="R268" s="29"/>
      <c r="S268" s="29"/>
      <c r="T268" s="29"/>
      <c r="U268" s="30">
        <v>19238.849999999999</v>
      </c>
      <c r="V268" s="30">
        <v>5754.38</v>
      </c>
      <c r="W268" s="29"/>
      <c r="X268" s="30">
        <v>29015.74</v>
      </c>
      <c r="Y268" s="30">
        <v>709.2</v>
      </c>
      <c r="Z268" s="30">
        <v>144.19</v>
      </c>
      <c r="AA268" s="30">
        <v>119225.83</v>
      </c>
      <c r="AB268" s="30">
        <v>30204.93</v>
      </c>
      <c r="AC268" s="30">
        <v>7353.57</v>
      </c>
      <c r="AD268" s="30">
        <v>2586.73</v>
      </c>
      <c r="AE268" s="30">
        <v>5769.96</v>
      </c>
      <c r="AF268" s="30">
        <v>6869.06</v>
      </c>
      <c r="AG268" s="30">
        <v>5827.04</v>
      </c>
      <c r="AH268" s="30">
        <v>33985.11</v>
      </c>
      <c r="AI268" s="30">
        <v>12952.14</v>
      </c>
      <c r="AJ268" s="30">
        <v>10802.33</v>
      </c>
      <c r="AK268" s="30">
        <v>6752.52</v>
      </c>
      <c r="AL268" s="30">
        <v>19424.05</v>
      </c>
      <c r="AM268" s="30">
        <v>11314.22</v>
      </c>
      <c r="AN268" s="30">
        <v>17170.939999999999</v>
      </c>
      <c r="AO268" s="30">
        <v>6126.06</v>
      </c>
      <c r="AP268" s="30">
        <v>14709.26</v>
      </c>
      <c r="AQ268" s="30">
        <v>29069.32</v>
      </c>
      <c r="AR268" s="30">
        <v>11343.07</v>
      </c>
      <c r="AS268" s="30">
        <v>4758.01</v>
      </c>
      <c r="AT268" s="30">
        <v>5455.87</v>
      </c>
      <c r="AU268" s="30">
        <v>61086.38</v>
      </c>
      <c r="AV268" s="30">
        <v>39240.85</v>
      </c>
      <c r="AW268" s="30">
        <v>30585.58</v>
      </c>
      <c r="AX268" s="30">
        <v>34730.410000000003</v>
      </c>
      <c r="AY268" s="30">
        <v>7700.98</v>
      </c>
      <c r="AZ268" s="30">
        <v>30099.14</v>
      </c>
      <c r="BA268" s="30">
        <v>69279.44</v>
      </c>
      <c r="BB268" s="30">
        <v>53989.14</v>
      </c>
      <c r="BC268" s="30">
        <v>10397.35</v>
      </c>
      <c r="BD268" s="30">
        <v>15167.31</v>
      </c>
      <c r="BE268" s="30">
        <v>17358.150000000001</v>
      </c>
      <c r="BF268" s="29"/>
      <c r="BG268" s="30">
        <v>36422.71</v>
      </c>
      <c r="BH268" s="30">
        <v>11215.82</v>
      </c>
      <c r="BI268" s="30">
        <v>18252.580000000002</v>
      </c>
      <c r="BJ268" s="30">
        <v>33018.42</v>
      </c>
      <c r="BK268" s="30">
        <v>10141.459999999999</v>
      </c>
      <c r="BL268" s="30">
        <v>26180.98</v>
      </c>
      <c r="BM268" s="30">
        <v>34564.01</v>
      </c>
      <c r="BN268" s="30">
        <v>2673.56</v>
      </c>
      <c r="BO268" s="30">
        <v>38144.559999999998</v>
      </c>
      <c r="BP268" s="30">
        <v>7041.91</v>
      </c>
      <c r="BQ268" s="30">
        <v>6157.96</v>
      </c>
      <c r="BR268" s="30">
        <v>21013.96</v>
      </c>
      <c r="BS268" s="30">
        <v>1861.32</v>
      </c>
      <c r="BT268" s="30">
        <v>1609.71</v>
      </c>
      <c r="BU268" s="30">
        <v>16092.16</v>
      </c>
      <c r="BV268" s="30">
        <v>2500.29</v>
      </c>
      <c r="BW268" s="30">
        <v>4430.7</v>
      </c>
      <c r="BX268" s="30">
        <v>13751.47</v>
      </c>
      <c r="BY268" s="29"/>
      <c r="BZ268" s="29"/>
      <c r="CA268" s="29"/>
      <c r="CB268" s="29"/>
      <c r="CC268" s="30">
        <v>16219.54</v>
      </c>
      <c r="CD268" s="30">
        <v>3019.32</v>
      </c>
      <c r="CE268" s="30">
        <v>1609.07</v>
      </c>
      <c r="CF268" s="30">
        <v>1003.29</v>
      </c>
      <c r="CG268" s="30">
        <v>3142.02</v>
      </c>
    </row>
    <row r="269" spans="1:85" x14ac:dyDescent="0.3">
      <c r="A269" s="25" t="s">
        <v>342</v>
      </c>
      <c r="B269" s="30">
        <v>1085519.72</v>
      </c>
      <c r="C269" s="29"/>
      <c r="D269" s="30">
        <v>29943.99</v>
      </c>
      <c r="E269" s="30">
        <v>120455.39</v>
      </c>
      <c r="F269" s="30">
        <v>242519.47</v>
      </c>
      <c r="G269" s="30">
        <v>61241.36</v>
      </c>
      <c r="H269" s="30">
        <v>70902.460000000006</v>
      </c>
      <c r="I269" s="30">
        <v>35004.559999999998</v>
      </c>
      <c r="J269" s="30">
        <v>108690.24000000001</v>
      </c>
      <c r="K269" s="30">
        <v>99064.68</v>
      </c>
      <c r="L269" s="30">
        <v>37006.07</v>
      </c>
      <c r="M269" s="30">
        <v>72977.600000000006</v>
      </c>
      <c r="N269" s="30">
        <v>63884.97</v>
      </c>
      <c r="O269" s="30">
        <v>38141.629999999997</v>
      </c>
      <c r="P269" s="30">
        <v>37651.81</v>
      </c>
      <c r="Q269" s="30">
        <v>37551.69</v>
      </c>
      <c r="R269" s="29"/>
      <c r="S269" s="29"/>
      <c r="T269" s="29"/>
      <c r="U269" s="30">
        <v>19140.3</v>
      </c>
      <c r="V269" s="30">
        <v>5826.65</v>
      </c>
      <c r="W269" s="29"/>
      <c r="X269" s="30">
        <v>29090.63</v>
      </c>
      <c r="Y269" s="30">
        <v>695.03</v>
      </c>
      <c r="Z269" s="30">
        <v>158.33000000000001</v>
      </c>
      <c r="AA269" s="30">
        <v>120455.39</v>
      </c>
      <c r="AB269" s="30">
        <v>30319.45</v>
      </c>
      <c r="AC269" s="30">
        <v>7281.05</v>
      </c>
      <c r="AD269" s="30">
        <v>2640.43</v>
      </c>
      <c r="AE269" s="30">
        <v>5839.83</v>
      </c>
      <c r="AF269" s="30">
        <v>6866.44</v>
      </c>
      <c r="AG269" s="30">
        <v>5757.11</v>
      </c>
      <c r="AH269" s="30">
        <v>33689.1</v>
      </c>
      <c r="AI269" s="30">
        <v>12863.51</v>
      </c>
      <c r="AJ269" s="30">
        <v>10836.56</v>
      </c>
      <c r="AK269" s="30">
        <v>6751.1</v>
      </c>
      <c r="AL269" s="30">
        <v>19338.13</v>
      </c>
      <c r="AM269" s="30">
        <v>11429.35</v>
      </c>
      <c r="AN269" s="30">
        <v>17147.400000000001</v>
      </c>
      <c r="AO269" s="30">
        <v>6170.22</v>
      </c>
      <c r="AP269" s="30">
        <v>14731.28</v>
      </c>
      <c r="AQ269" s="30">
        <v>29163.79</v>
      </c>
      <c r="AR269" s="30">
        <v>11398.92</v>
      </c>
      <c r="AS269" s="30">
        <v>4757.4799999999996</v>
      </c>
      <c r="AT269" s="30">
        <v>5538.32</v>
      </c>
      <c r="AU269" s="30">
        <v>61241.36</v>
      </c>
      <c r="AV269" s="30">
        <v>39847.93</v>
      </c>
      <c r="AW269" s="30">
        <v>31054.53</v>
      </c>
      <c r="AX269" s="30">
        <v>35004.559999999998</v>
      </c>
      <c r="AY269" s="30">
        <v>7836.41</v>
      </c>
      <c r="AZ269" s="30">
        <v>30593.200000000001</v>
      </c>
      <c r="BA269" s="30">
        <v>70260.63</v>
      </c>
      <c r="BB269" s="30">
        <v>53778.13</v>
      </c>
      <c r="BC269" s="30">
        <v>10247.42</v>
      </c>
      <c r="BD269" s="30">
        <v>16169.58</v>
      </c>
      <c r="BE269" s="30">
        <v>18235.419999999998</v>
      </c>
      <c r="BF269" s="29"/>
      <c r="BG269" s="30">
        <v>37006.07</v>
      </c>
      <c r="BH269" s="30">
        <v>11121.48</v>
      </c>
      <c r="BI269" s="30">
        <v>18464.87</v>
      </c>
      <c r="BJ269" s="30">
        <v>33009.620000000003</v>
      </c>
      <c r="BK269" s="30">
        <v>10381.629999999999</v>
      </c>
      <c r="BL269" s="30">
        <v>26440.07</v>
      </c>
      <c r="BM269" s="30">
        <v>34668.720000000001</v>
      </c>
      <c r="BN269" s="30">
        <v>2776.17</v>
      </c>
      <c r="BO269" s="30">
        <v>38141.629999999997</v>
      </c>
      <c r="BP269" s="30">
        <v>7241.53</v>
      </c>
      <c r="BQ269" s="30">
        <v>6239.55</v>
      </c>
      <c r="BR269" s="30">
        <v>20795.07</v>
      </c>
      <c r="BS269" s="30">
        <v>1869.02</v>
      </c>
      <c r="BT269" s="30">
        <v>1506.65</v>
      </c>
      <c r="BU269" s="30">
        <v>16613.16</v>
      </c>
      <c r="BV269" s="30">
        <v>2515.0300000000002</v>
      </c>
      <c r="BW269" s="30">
        <v>4614.25</v>
      </c>
      <c r="BX269" s="30">
        <v>13809.25</v>
      </c>
      <c r="BY269" s="29"/>
      <c r="BZ269" s="29"/>
      <c r="CA269" s="29"/>
      <c r="CB269" s="29"/>
      <c r="CC269" s="30">
        <v>16084.9</v>
      </c>
      <c r="CD269" s="30">
        <v>3055.39</v>
      </c>
      <c r="CE269" s="30">
        <v>1619.69</v>
      </c>
      <c r="CF269" s="30">
        <v>1039.32</v>
      </c>
      <c r="CG269" s="30">
        <v>3167.64</v>
      </c>
    </row>
    <row r="270" spans="1:85" x14ac:dyDescent="0.3">
      <c r="A270" s="25" t="s">
        <v>343</v>
      </c>
      <c r="B270" s="30">
        <v>1094130.7</v>
      </c>
      <c r="C270" s="29"/>
      <c r="D270" s="30">
        <v>29919.51</v>
      </c>
      <c r="E270" s="30">
        <v>121678.49</v>
      </c>
      <c r="F270" s="30">
        <v>242711.06</v>
      </c>
      <c r="G270" s="30">
        <v>61423.67</v>
      </c>
      <c r="H270" s="30">
        <v>72046.3</v>
      </c>
      <c r="I270" s="30">
        <v>35479.760000000002</v>
      </c>
      <c r="J270" s="30">
        <v>110373.52</v>
      </c>
      <c r="K270" s="30">
        <v>100184.26</v>
      </c>
      <c r="L270" s="30">
        <v>37650.339999999997</v>
      </c>
      <c r="M270" s="30">
        <v>73248.03</v>
      </c>
      <c r="N270" s="30">
        <v>64320.14</v>
      </c>
      <c r="O270" s="30">
        <v>38399.07</v>
      </c>
      <c r="P270" s="30">
        <v>37735.620000000003</v>
      </c>
      <c r="Q270" s="30">
        <v>38267.74</v>
      </c>
      <c r="R270" s="29"/>
      <c r="S270" s="29"/>
      <c r="T270" s="29"/>
      <c r="U270" s="30">
        <v>19095.759999999998</v>
      </c>
      <c r="V270" s="30">
        <v>5873.25</v>
      </c>
      <c r="W270" s="29"/>
      <c r="X270" s="30">
        <v>29067.06</v>
      </c>
      <c r="Y270" s="30">
        <v>681.25</v>
      </c>
      <c r="Z270" s="30">
        <v>171.2</v>
      </c>
      <c r="AA270" s="30">
        <v>121678.49</v>
      </c>
      <c r="AB270" s="30">
        <v>30525.39</v>
      </c>
      <c r="AC270" s="30">
        <v>7247.68</v>
      </c>
      <c r="AD270" s="30">
        <v>2662.36</v>
      </c>
      <c r="AE270" s="30">
        <v>5873.4</v>
      </c>
      <c r="AF270" s="30">
        <v>6870.78</v>
      </c>
      <c r="AG270" s="30">
        <v>5707.71</v>
      </c>
      <c r="AH270" s="30">
        <v>33359.85</v>
      </c>
      <c r="AI270" s="30">
        <v>12767.52</v>
      </c>
      <c r="AJ270" s="30">
        <v>10847.85</v>
      </c>
      <c r="AK270" s="30">
        <v>6766.4</v>
      </c>
      <c r="AL270" s="30">
        <v>19299.07</v>
      </c>
      <c r="AM270" s="30">
        <v>11683.86</v>
      </c>
      <c r="AN270" s="30">
        <v>17036.650000000001</v>
      </c>
      <c r="AO270" s="30">
        <v>6248.84</v>
      </c>
      <c r="AP270" s="30">
        <v>14734.2</v>
      </c>
      <c r="AQ270" s="30">
        <v>29309.61</v>
      </c>
      <c r="AR270" s="30">
        <v>11435.99</v>
      </c>
      <c r="AS270" s="30">
        <v>4734.28</v>
      </c>
      <c r="AT270" s="30">
        <v>5599.64</v>
      </c>
      <c r="AU270" s="30">
        <v>61423.67</v>
      </c>
      <c r="AV270" s="30">
        <v>40545.129999999997</v>
      </c>
      <c r="AW270" s="30">
        <v>31501.17</v>
      </c>
      <c r="AX270" s="30">
        <v>35479.760000000002</v>
      </c>
      <c r="AY270" s="30">
        <v>7944.01</v>
      </c>
      <c r="AZ270" s="30">
        <v>30997.31</v>
      </c>
      <c r="BA270" s="30">
        <v>71432.19</v>
      </c>
      <c r="BB270" s="30">
        <v>53613.65</v>
      </c>
      <c r="BC270" s="30">
        <v>10132.469999999999</v>
      </c>
      <c r="BD270" s="30">
        <v>16468.45</v>
      </c>
      <c r="BE270" s="30">
        <v>19221.88</v>
      </c>
      <c r="BF270" s="29"/>
      <c r="BG270" s="30">
        <v>37650.339999999997</v>
      </c>
      <c r="BH270" s="30">
        <v>11027.53</v>
      </c>
      <c r="BI270" s="30">
        <v>18700.88</v>
      </c>
      <c r="BJ270" s="30">
        <v>33005.089999999997</v>
      </c>
      <c r="BK270" s="30">
        <v>10514.53</v>
      </c>
      <c r="BL270" s="30">
        <v>26402.1</v>
      </c>
      <c r="BM270" s="30">
        <v>35044.120000000003</v>
      </c>
      <c r="BN270" s="30">
        <v>2873.92</v>
      </c>
      <c r="BO270" s="30">
        <v>38399.07</v>
      </c>
      <c r="BP270" s="30">
        <v>7430.3</v>
      </c>
      <c r="BQ270" s="30">
        <v>6346.11</v>
      </c>
      <c r="BR270" s="30">
        <v>20645.07</v>
      </c>
      <c r="BS270" s="30">
        <v>1886.64</v>
      </c>
      <c r="BT270" s="30">
        <v>1427.5</v>
      </c>
      <c r="BU270" s="30">
        <v>17005.04</v>
      </c>
      <c r="BV270" s="30">
        <v>2546.7800000000002</v>
      </c>
      <c r="BW270" s="30">
        <v>4793.0600000000004</v>
      </c>
      <c r="BX270" s="30">
        <v>13922.87</v>
      </c>
      <c r="BY270" s="29"/>
      <c r="BZ270" s="29"/>
      <c r="CA270" s="29"/>
      <c r="CB270" s="29"/>
      <c r="CC270" s="30">
        <v>15992.7</v>
      </c>
      <c r="CD270" s="30">
        <v>3103.06</v>
      </c>
      <c r="CE270" s="30">
        <v>1625.06</v>
      </c>
      <c r="CF270" s="30">
        <v>1068.42</v>
      </c>
      <c r="CG270" s="30">
        <v>3179.78</v>
      </c>
    </row>
    <row r="271" spans="1:85" x14ac:dyDescent="0.3">
      <c r="A271" s="25" t="s">
        <v>344</v>
      </c>
      <c r="B271" s="30">
        <v>1105933.8600000001</v>
      </c>
      <c r="C271" s="29"/>
      <c r="D271" s="30">
        <v>29715.77</v>
      </c>
      <c r="E271" s="30">
        <v>122843.16</v>
      </c>
      <c r="F271" s="30">
        <v>243516.15</v>
      </c>
      <c r="G271" s="30">
        <v>61820.86</v>
      </c>
      <c r="H271" s="30">
        <v>73096.149999999994</v>
      </c>
      <c r="I271" s="30">
        <v>35971.86</v>
      </c>
      <c r="J271" s="30">
        <v>112024.54</v>
      </c>
      <c r="K271" s="30">
        <v>102066.24000000001</v>
      </c>
      <c r="L271" s="30">
        <v>38395.949999999997</v>
      </c>
      <c r="M271" s="30">
        <v>73821.350000000006</v>
      </c>
      <c r="N271" s="30">
        <v>66462.06</v>
      </c>
      <c r="O271" s="30">
        <v>38497.300000000003</v>
      </c>
      <c r="P271" s="30">
        <v>37938.76</v>
      </c>
      <c r="Q271" s="30">
        <v>38817.56</v>
      </c>
      <c r="R271" s="29"/>
      <c r="S271" s="29"/>
      <c r="T271" s="29"/>
      <c r="U271" s="30">
        <v>19100.689999999999</v>
      </c>
      <c r="V271" s="30">
        <v>5948.42</v>
      </c>
      <c r="W271" s="29"/>
      <c r="X271" s="30">
        <v>28864.78</v>
      </c>
      <c r="Y271" s="30">
        <v>667.97</v>
      </c>
      <c r="Z271" s="30">
        <v>183.02</v>
      </c>
      <c r="AA271" s="30">
        <v>122843.16</v>
      </c>
      <c r="AB271" s="30">
        <v>30691.83</v>
      </c>
      <c r="AC271" s="30">
        <v>7192.62</v>
      </c>
      <c r="AD271" s="30">
        <v>2677.96</v>
      </c>
      <c r="AE271" s="30">
        <v>5905.42</v>
      </c>
      <c r="AF271" s="30">
        <v>6890.61</v>
      </c>
      <c r="AG271" s="30">
        <v>5675.68</v>
      </c>
      <c r="AH271" s="30">
        <v>33129.089999999997</v>
      </c>
      <c r="AI271" s="30">
        <v>12700.86</v>
      </c>
      <c r="AJ271" s="30">
        <v>10913.74</v>
      </c>
      <c r="AK271" s="30">
        <v>6814.77</v>
      </c>
      <c r="AL271" s="30">
        <v>19300.439999999999</v>
      </c>
      <c r="AM271" s="30">
        <v>12007.89</v>
      </c>
      <c r="AN271" s="30">
        <v>16957.43</v>
      </c>
      <c r="AO271" s="30">
        <v>6198.01</v>
      </c>
      <c r="AP271" s="30">
        <v>14783.67</v>
      </c>
      <c r="AQ271" s="30">
        <v>29655.57</v>
      </c>
      <c r="AR271" s="30">
        <v>11574.37</v>
      </c>
      <c r="AS271" s="30">
        <v>4763.09</v>
      </c>
      <c r="AT271" s="30">
        <v>5683.09</v>
      </c>
      <c r="AU271" s="30">
        <v>61820.86</v>
      </c>
      <c r="AV271" s="30">
        <v>41098.61</v>
      </c>
      <c r="AW271" s="30">
        <v>31997.54</v>
      </c>
      <c r="AX271" s="30">
        <v>35971.86</v>
      </c>
      <c r="AY271" s="30">
        <v>8061.11</v>
      </c>
      <c r="AZ271" s="30">
        <v>31398.79</v>
      </c>
      <c r="BA271" s="30">
        <v>72564.639999999999</v>
      </c>
      <c r="BB271" s="30">
        <v>53667.99</v>
      </c>
      <c r="BC271" s="30">
        <v>10017.6</v>
      </c>
      <c r="BD271" s="30">
        <v>17143.45</v>
      </c>
      <c r="BE271" s="30">
        <v>20378.3</v>
      </c>
      <c r="BF271" s="29"/>
      <c r="BG271" s="30">
        <v>38395.949999999997</v>
      </c>
      <c r="BH271" s="30">
        <v>10956.94</v>
      </c>
      <c r="BI271" s="30">
        <v>18979.96</v>
      </c>
      <c r="BJ271" s="30">
        <v>33105.75</v>
      </c>
      <c r="BK271" s="30">
        <v>10778.7</v>
      </c>
      <c r="BL271" s="30">
        <v>27588.9</v>
      </c>
      <c r="BM271" s="30">
        <v>35901.360000000001</v>
      </c>
      <c r="BN271" s="30">
        <v>2971.8</v>
      </c>
      <c r="BO271" s="30">
        <v>38497.300000000003</v>
      </c>
      <c r="BP271" s="30">
        <v>7670.73</v>
      </c>
      <c r="BQ271" s="30">
        <v>6417.61</v>
      </c>
      <c r="BR271" s="30">
        <v>20551.61</v>
      </c>
      <c r="BS271" s="30">
        <v>1915.13</v>
      </c>
      <c r="BT271" s="30">
        <v>1383.68</v>
      </c>
      <c r="BU271" s="30">
        <v>17226.400000000001</v>
      </c>
      <c r="BV271" s="30">
        <v>2581.39</v>
      </c>
      <c r="BW271" s="30">
        <v>4992.76</v>
      </c>
      <c r="BX271" s="30">
        <v>14017</v>
      </c>
      <c r="BY271" s="29"/>
      <c r="BZ271" s="29"/>
      <c r="CA271" s="29"/>
      <c r="CB271" s="29"/>
      <c r="CC271" s="30">
        <v>15937.67</v>
      </c>
      <c r="CD271" s="30">
        <v>3163.02</v>
      </c>
      <c r="CE271" s="30">
        <v>1621.11</v>
      </c>
      <c r="CF271" s="30">
        <v>1100.43</v>
      </c>
      <c r="CG271" s="30">
        <v>3226.88</v>
      </c>
    </row>
    <row r="272" spans="1:85" x14ac:dyDescent="0.3">
      <c r="A272" s="25" t="s">
        <v>345</v>
      </c>
      <c r="B272" s="30">
        <v>1115603.06</v>
      </c>
      <c r="C272" s="29"/>
      <c r="D272" s="30">
        <v>29682.32</v>
      </c>
      <c r="E272" s="30">
        <v>123538.92</v>
      </c>
      <c r="F272" s="30">
        <v>243009.28</v>
      </c>
      <c r="G272" s="30">
        <v>61976.05</v>
      </c>
      <c r="H272" s="30">
        <v>74846.080000000002</v>
      </c>
      <c r="I272" s="30">
        <v>36313.89</v>
      </c>
      <c r="J272" s="30">
        <v>113639.92</v>
      </c>
      <c r="K272" s="30">
        <v>104021.72</v>
      </c>
      <c r="L272" s="30">
        <v>39171.410000000003</v>
      </c>
      <c r="M272" s="30">
        <v>74783.89</v>
      </c>
      <c r="N272" s="30">
        <v>67169.94</v>
      </c>
      <c r="O272" s="30">
        <v>38639.599999999999</v>
      </c>
      <c r="P272" s="30">
        <v>38240.949999999997</v>
      </c>
      <c r="Q272" s="30">
        <v>39475.18</v>
      </c>
      <c r="R272" s="29"/>
      <c r="S272" s="29"/>
      <c r="T272" s="29"/>
      <c r="U272" s="30">
        <v>19081.939999999999</v>
      </c>
      <c r="V272" s="30">
        <v>5978.45</v>
      </c>
      <c r="W272" s="29"/>
      <c r="X272" s="30">
        <v>28836.82</v>
      </c>
      <c r="Y272" s="30">
        <v>651.11</v>
      </c>
      <c r="Z272" s="30">
        <v>194.39</v>
      </c>
      <c r="AA272" s="30">
        <v>123538.92</v>
      </c>
      <c r="AB272" s="30">
        <v>30779.95</v>
      </c>
      <c r="AC272" s="30">
        <v>7130.98</v>
      </c>
      <c r="AD272" s="30">
        <v>2697.55</v>
      </c>
      <c r="AE272" s="30">
        <v>5886.89</v>
      </c>
      <c r="AF272" s="30">
        <v>6877.07</v>
      </c>
      <c r="AG272" s="30">
        <v>5601.65</v>
      </c>
      <c r="AH272" s="30">
        <v>32703.9</v>
      </c>
      <c r="AI272" s="30">
        <v>12620.06</v>
      </c>
      <c r="AJ272" s="30">
        <v>10964.27</v>
      </c>
      <c r="AK272" s="30">
        <v>6823.81</v>
      </c>
      <c r="AL272" s="30">
        <v>19278.23</v>
      </c>
      <c r="AM272" s="30">
        <v>12182.76</v>
      </c>
      <c r="AN272" s="30">
        <v>16850.05</v>
      </c>
      <c r="AO272" s="30">
        <v>6143.95</v>
      </c>
      <c r="AP272" s="30">
        <v>14722.49</v>
      </c>
      <c r="AQ272" s="30">
        <v>29664.66</v>
      </c>
      <c r="AR272" s="30">
        <v>11607.69</v>
      </c>
      <c r="AS272" s="30">
        <v>4756.12</v>
      </c>
      <c r="AT272" s="30">
        <v>5717.2</v>
      </c>
      <c r="AU272" s="30">
        <v>61976.05</v>
      </c>
      <c r="AV272" s="30">
        <v>42154.28</v>
      </c>
      <c r="AW272" s="30">
        <v>32691.8</v>
      </c>
      <c r="AX272" s="30">
        <v>36313.89</v>
      </c>
      <c r="AY272" s="30">
        <v>8231.82</v>
      </c>
      <c r="AZ272" s="30">
        <v>31896.67</v>
      </c>
      <c r="BA272" s="30">
        <v>73511.429999999993</v>
      </c>
      <c r="BB272" s="30">
        <v>53230.77</v>
      </c>
      <c r="BC272" s="30">
        <v>9812.85</v>
      </c>
      <c r="BD272" s="30">
        <v>18682.8</v>
      </c>
      <c r="BE272" s="30">
        <v>21311.66</v>
      </c>
      <c r="BF272" s="29"/>
      <c r="BG272" s="30">
        <v>39171.410000000003</v>
      </c>
      <c r="BH272" s="30">
        <v>10844.23</v>
      </c>
      <c r="BI272" s="30">
        <v>19266.29</v>
      </c>
      <c r="BJ272" s="30">
        <v>33804.57</v>
      </c>
      <c r="BK272" s="30">
        <v>10868.79</v>
      </c>
      <c r="BL272" s="30">
        <v>27791.25</v>
      </c>
      <c r="BM272" s="30">
        <v>36336.230000000003</v>
      </c>
      <c r="BN272" s="30">
        <v>3042.46</v>
      </c>
      <c r="BO272" s="30">
        <v>38639.599999999999</v>
      </c>
      <c r="BP272" s="30">
        <v>8009.49</v>
      </c>
      <c r="BQ272" s="30">
        <v>6446.32</v>
      </c>
      <c r="BR272" s="30">
        <v>20440.88</v>
      </c>
      <c r="BS272" s="30">
        <v>1960.74</v>
      </c>
      <c r="BT272" s="30">
        <v>1383.52</v>
      </c>
      <c r="BU272" s="30">
        <v>17610.84</v>
      </c>
      <c r="BV272" s="30">
        <v>2617.17</v>
      </c>
      <c r="BW272" s="30">
        <v>5118.6099999999997</v>
      </c>
      <c r="BX272" s="30">
        <v>14128.56</v>
      </c>
      <c r="BY272" s="29"/>
      <c r="BZ272" s="29"/>
      <c r="CA272" s="29"/>
      <c r="CB272" s="29"/>
      <c r="CC272" s="30">
        <v>15866.75</v>
      </c>
      <c r="CD272" s="30">
        <v>3215.19</v>
      </c>
      <c r="CE272" s="30">
        <v>1619.4</v>
      </c>
      <c r="CF272" s="30">
        <v>1120.31</v>
      </c>
      <c r="CG272" s="30">
        <v>3238.74</v>
      </c>
    </row>
    <row r="273" spans="1:85" x14ac:dyDescent="0.3">
      <c r="A273" s="25" t="s">
        <v>346</v>
      </c>
      <c r="B273" s="30">
        <v>1122961.8400000001</v>
      </c>
      <c r="C273" s="29"/>
      <c r="D273" s="30">
        <v>29603.759999999998</v>
      </c>
      <c r="E273" s="30">
        <v>123902.86</v>
      </c>
      <c r="F273" s="30">
        <v>242457.11</v>
      </c>
      <c r="G273" s="30">
        <v>62064.15</v>
      </c>
      <c r="H273" s="30">
        <v>76045.48</v>
      </c>
      <c r="I273" s="30">
        <v>36666.68</v>
      </c>
      <c r="J273" s="30">
        <v>114539.12</v>
      </c>
      <c r="K273" s="30">
        <v>105369.04</v>
      </c>
      <c r="L273" s="30">
        <v>40024.69</v>
      </c>
      <c r="M273" s="30">
        <v>75627.97</v>
      </c>
      <c r="N273" s="30">
        <v>67684.88</v>
      </c>
      <c r="O273" s="30">
        <v>38797.07</v>
      </c>
      <c r="P273" s="30">
        <v>38566.89</v>
      </c>
      <c r="Q273" s="30">
        <v>40307</v>
      </c>
      <c r="R273" s="29"/>
      <c r="S273" s="29"/>
      <c r="T273" s="29"/>
      <c r="U273" s="30">
        <v>19168.27</v>
      </c>
      <c r="V273" s="30">
        <v>5988.93</v>
      </c>
      <c r="W273" s="29"/>
      <c r="X273" s="30">
        <v>28763.51</v>
      </c>
      <c r="Y273" s="30">
        <v>633.73</v>
      </c>
      <c r="Z273" s="30">
        <v>206.52</v>
      </c>
      <c r="AA273" s="30">
        <v>123902.86</v>
      </c>
      <c r="AB273" s="30">
        <v>30798.12</v>
      </c>
      <c r="AC273" s="30">
        <v>7070.98</v>
      </c>
      <c r="AD273" s="30">
        <v>2686.55</v>
      </c>
      <c r="AE273" s="30">
        <v>5883.33</v>
      </c>
      <c r="AF273" s="30">
        <v>6880.19</v>
      </c>
      <c r="AG273" s="30">
        <v>5546.62</v>
      </c>
      <c r="AH273" s="30">
        <v>32425.759999999998</v>
      </c>
      <c r="AI273" s="30">
        <v>12577.71</v>
      </c>
      <c r="AJ273" s="30">
        <v>11010.45</v>
      </c>
      <c r="AK273" s="30">
        <v>6831.19</v>
      </c>
      <c r="AL273" s="30">
        <v>19147.48</v>
      </c>
      <c r="AM273" s="30">
        <v>12222.37</v>
      </c>
      <c r="AN273" s="30">
        <v>16733.36</v>
      </c>
      <c r="AO273" s="30">
        <v>6116.63</v>
      </c>
      <c r="AP273" s="30">
        <v>14651.03</v>
      </c>
      <c r="AQ273" s="30">
        <v>29730.65</v>
      </c>
      <c r="AR273" s="30">
        <v>11665.07</v>
      </c>
      <c r="AS273" s="30">
        <v>4734.8100000000004</v>
      </c>
      <c r="AT273" s="30">
        <v>5744.83</v>
      </c>
      <c r="AU273" s="30">
        <v>62064.15</v>
      </c>
      <c r="AV273" s="30">
        <v>42836.6</v>
      </c>
      <c r="AW273" s="30">
        <v>33208.879999999997</v>
      </c>
      <c r="AX273" s="30">
        <v>36666.68</v>
      </c>
      <c r="AY273" s="30">
        <v>8421.49</v>
      </c>
      <c r="AZ273" s="30">
        <v>32215.34</v>
      </c>
      <c r="BA273" s="30">
        <v>73902.289999999994</v>
      </c>
      <c r="BB273" s="30">
        <v>52915.05</v>
      </c>
      <c r="BC273" s="30">
        <v>9690.48</v>
      </c>
      <c r="BD273" s="30">
        <v>19527.22</v>
      </c>
      <c r="BE273" s="30">
        <v>22185.11</v>
      </c>
      <c r="BF273" s="29"/>
      <c r="BG273" s="30">
        <v>40024.69</v>
      </c>
      <c r="BH273" s="30">
        <v>10737.99</v>
      </c>
      <c r="BI273" s="30">
        <v>19560.07</v>
      </c>
      <c r="BJ273" s="30">
        <v>34352</v>
      </c>
      <c r="BK273" s="30">
        <v>10977.9</v>
      </c>
      <c r="BL273" s="30">
        <v>28009.65</v>
      </c>
      <c r="BM273" s="30">
        <v>36535.4</v>
      </c>
      <c r="BN273" s="30">
        <v>3139.83</v>
      </c>
      <c r="BO273" s="30">
        <v>38797.07</v>
      </c>
      <c r="BP273" s="30">
        <v>8317.23</v>
      </c>
      <c r="BQ273" s="30">
        <v>6456.59</v>
      </c>
      <c r="BR273" s="30">
        <v>20365.580000000002</v>
      </c>
      <c r="BS273" s="30">
        <v>2011.7</v>
      </c>
      <c r="BT273" s="30">
        <v>1415.78</v>
      </c>
      <c r="BU273" s="30">
        <v>18210.27</v>
      </c>
      <c r="BV273" s="30">
        <v>2649.45</v>
      </c>
      <c r="BW273" s="30">
        <v>5223.4399999999996</v>
      </c>
      <c r="BX273" s="30">
        <v>14223.84</v>
      </c>
      <c r="BY273" s="29"/>
      <c r="BZ273" s="29"/>
      <c r="CA273" s="29"/>
      <c r="CB273" s="29"/>
      <c r="CC273" s="30">
        <v>15869.64</v>
      </c>
      <c r="CD273" s="30">
        <v>3298.63</v>
      </c>
      <c r="CE273" s="30">
        <v>1622.66</v>
      </c>
      <c r="CF273" s="30">
        <v>1137.7</v>
      </c>
      <c r="CG273" s="30">
        <v>3228.58</v>
      </c>
    </row>
    <row r="274" spans="1:85" x14ac:dyDescent="0.3">
      <c r="A274" s="25" t="s">
        <v>347</v>
      </c>
      <c r="B274" s="30">
        <v>1131458.68</v>
      </c>
      <c r="C274" s="29"/>
      <c r="D274" s="30">
        <v>29494.27</v>
      </c>
      <c r="E274" s="30">
        <v>123896.89</v>
      </c>
      <c r="F274" s="30">
        <v>242019.57</v>
      </c>
      <c r="G274" s="30">
        <v>62616.800000000003</v>
      </c>
      <c r="H274" s="30">
        <v>77631.94</v>
      </c>
      <c r="I274" s="30">
        <v>36972.53</v>
      </c>
      <c r="J274" s="30">
        <v>115787.42</v>
      </c>
      <c r="K274" s="30">
        <v>106937.89</v>
      </c>
      <c r="L274" s="30">
        <v>40798.9</v>
      </c>
      <c r="M274" s="30">
        <v>76677.02</v>
      </c>
      <c r="N274" s="30">
        <v>68253.55</v>
      </c>
      <c r="O274" s="30">
        <v>39027.03</v>
      </c>
      <c r="P274" s="30">
        <v>38855.03</v>
      </c>
      <c r="Q274" s="30">
        <v>40972.49</v>
      </c>
      <c r="R274" s="29"/>
      <c r="S274" s="29"/>
      <c r="T274" s="29"/>
      <c r="U274" s="30">
        <v>19134.96</v>
      </c>
      <c r="V274" s="30">
        <v>6024.52</v>
      </c>
      <c r="W274" s="29"/>
      <c r="X274" s="30">
        <v>28656.03</v>
      </c>
      <c r="Y274" s="30">
        <v>617.54999999999995</v>
      </c>
      <c r="Z274" s="30">
        <v>220.7</v>
      </c>
      <c r="AA274" s="30">
        <v>123896.89</v>
      </c>
      <c r="AB274" s="30">
        <v>30824.27</v>
      </c>
      <c r="AC274" s="30">
        <v>7003.52</v>
      </c>
      <c r="AD274" s="30">
        <v>2669.86</v>
      </c>
      <c r="AE274" s="30">
        <v>5875.34</v>
      </c>
      <c r="AF274" s="30">
        <v>6885.79</v>
      </c>
      <c r="AG274" s="30">
        <v>5488.9</v>
      </c>
      <c r="AH274" s="30">
        <v>32188.880000000001</v>
      </c>
      <c r="AI274" s="30">
        <v>12544.16</v>
      </c>
      <c r="AJ274" s="30">
        <v>11039.89</v>
      </c>
      <c r="AK274" s="30">
        <v>6878.41</v>
      </c>
      <c r="AL274" s="30">
        <v>19046.89</v>
      </c>
      <c r="AM274" s="30">
        <v>12280.65</v>
      </c>
      <c r="AN274" s="30">
        <v>16525.73</v>
      </c>
      <c r="AO274" s="30">
        <v>6074.12</v>
      </c>
      <c r="AP274" s="30">
        <v>14630.37</v>
      </c>
      <c r="AQ274" s="30">
        <v>29913.32</v>
      </c>
      <c r="AR274" s="30">
        <v>11703.56</v>
      </c>
      <c r="AS274" s="30">
        <v>4699.5</v>
      </c>
      <c r="AT274" s="30">
        <v>5746.41</v>
      </c>
      <c r="AU274" s="30">
        <v>62616.800000000003</v>
      </c>
      <c r="AV274" s="30">
        <v>43799.65</v>
      </c>
      <c r="AW274" s="30">
        <v>33832.300000000003</v>
      </c>
      <c r="AX274" s="30">
        <v>36972.53</v>
      </c>
      <c r="AY274" s="30">
        <v>8666.7199999999993</v>
      </c>
      <c r="AZ274" s="30">
        <v>32557.1</v>
      </c>
      <c r="BA274" s="30">
        <v>74563.61</v>
      </c>
      <c r="BB274" s="30">
        <v>53011.31</v>
      </c>
      <c r="BC274" s="30">
        <v>9603.49</v>
      </c>
      <c r="BD274" s="30">
        <v>20073.189999999999</v>
      </c>
      <c r="BE274" s="30">
        <v>23124.54</v>
      </c>
      <c r="BF274" s="29"/>
      <c r="BG274" s="30">
        <v>40798.9</v>
      </c>
      <c r="BH274" s="30">
        <v>10641.42</v>
      </c>
      <c r="BI274" s="30">
        <v>19795.61</v>
      </c>
      <c r="BJ274" s="30">
        <v>35140.620000000003</v>
      </c>
      <c r="BK274" s="30">
        <v>11099.36</v>
      </c>
      <c r="BL274" s="30">
        <v>28097.759999999998</v>
      </c>
      <c r="BM274" s="30">
        <v>36923.71</v>
      </c>
      <c r="BN274" s="30">
        <v>3232.08</v>
      </c>
      <c r="BO274" s="30">
        <v>39027.03</v>
      </c>
      <c r="BP274" s="30">
        <v>8588.69</v>
      </c>
      <c r="BQ274" s="30">
        <v>6452.74</v>
      </c>
      <c r="BR274" s="30">
        <v>20311.38</v>
      </c>
      <c r="BS274" s="30">
        <v>2057.42</v>
      </c>
      <c r="BT274" s="30">
        <v>1444.8</v>
      </c>
      <c r="BU274" s="30">
        <v>18654.21</v>
      </c>
      <c r="BV274" s="30">
        <v>2672.49</v>
      </c>
      <c r="BW274" s="30">
        <v>5315.14</v>
      </c>
      <c r="BX274" s="30">
        <v>14330.65</v>
      </c>
      <c r="BY274" s="29"/>
      <c r="BZ274" s="29"/>
      <c r="CA274" s="29"/>
      <c r="CB274" s="29"/>
      <c r="CC274" s="30">
        <v>15786.43</v>
      </c>
      <c r="CD274" s="30">
        <v>3348.52</v>
      </c>
      <c r="CE274" s="30">
        <v>1636.25</v>
      </c>
      <c r="CF274" s="30">
        <v>1158.1400000000001</v>
      </c>
      <c r="CG274" s="30">
        <v>3230.13</v>
      </c>
    </row>
    <row r="275" spans="1:85" x14ac:dyDescent="0.3">
      <c r="A275" s="25" t="s">
        <v>348</v>
      </c>
      <c r="B275" s="30">
        <v>1141267.0900000001</v>
      </c>
      <c r="C275" s="29"/>
      <c r="D275" s="30">
        <v>29251.39</v>
      </c>
      <c r="E275" s="30">
        <v>123650.8</v>
      </c>
      <c r="F275" s="30">
        <v>242483.78</v>
      </c>
      <c r="G275" s="30">
        <v>63034.5</v>
      </c>
      <c r="H275" s="30">
        <v>79551.48</v>
      </c>
      <c r="I275" s="30">
        <v>37195</v>
      </c>
      <c r="J275" s="30">
        <v>117271.75</v>
      </c>
      <c r="K275" s="30">
        <v>108489.35</v>
      </c>
      <c r="L275" s="30">
        <v>41699.49</v>
      </c>
      <c r="M275" s="30">
        <v>77797.66</v>
      </c>
      <c r="N275" s="30">
        <v>69244.92</v>
      </c>
      <c r="O275" s="30">
        <v>39199.230000000003</v>
      </c>
      <c r="P275" s="30">
        <v>39039.97</v>
      </c>
      <c r="Q275" s="30">
        <v>41560.58</v>
      </c>
      <c r="R275" s="29"/>
      <c r="S275" s="29"/>
      <c r="T275" s="29"/>
      <c r="U275" s="30">
        <v>19155.490000000002</v>
      </c>
      <c r="V275" s="30">
        <v>6097.11</v>
      </c>
      <c r="W275" s="29"/>
      <c r="X275" s="30">
        <v>28412.25</v>
      </c>
      <c r="Y275" s="30">
        <v>601.52</v>
      </c>
      <c r="Z275" s="30">
        <v>237.61</v>
      </c>
      <c r="AA275" s="30">
        <v>123650.8</v>
      </c>
      <c r="AB275" s="30">
        <v>30881.16</v>
      </c>
      <c r="AC275" s="30">
        <v>6930.34</v>
      </c>
      <c r="AD275" s="30">
        <v>2648.64</v>
      </c>
      <c r="AE275" s="30">
        <v>5897.75</v>
      </c>
      <c r="AF275" s="30">
        <v>6961.88</v>
      </c>
      <c r="AG275" s="30">
        <v>5457.8</v>
      </c>
      <c r="AH275" s="30">
        <v>32167.200000000001</v>
      </c>
      <c r="AI275" s="30">
        <v>12559.32</v>
      </c>
      <c r="AJ275" s="30">
        <v>11109.15</v>
      </c>
      <c r="AK275" s="30">
        <v>6975.67</v>
      </c>
      <c r="AL275" s="30">
        <v>18985.41</v>
      </c>
      <c r="AM275" s="30">
        <v>12404.34</v>
      </c>
      <c r="AN275" s="30">
        <v>16430.3</v>
      </c>
      <c r="AO275" s="30">
        <v>6054.79</v>
      </c>
      <c r="AP275" s="30">
        <v>14600.42</v>
      </c>
      <c r="AQ275" s="30">
        <v>30128.07</v>
      </c>
      <c r="AR275" s="30">
        <v>11812.58</v>
      </c>
      <c r="AS275" s="30">
        <v>4694.26</v>
      </c>
      <c r="AT275" s="30">
        <v>5784.7</v>
      </c>
      <c r="AU275" s="30">
        <v>63034.5</v>
      </c>
      <c r="AV275" s="30">
        <v>44986.58</v>
      </c>
      <c r="AW275" s="30">
        <v>34564.89</v>
      </c>
      <c r="AX275" s="30">
        <v>37195</v>
      </c>
      <c r="AY275" s="30">
        <v>8942.44</v>
      </c>
      <c r="AZ275" s="30">
        <v>32932.43</v>
      </c>
      <c r="BA275" s="30">
        <v>75396.88</v>
      </c>
      <c r="BB275" s="30">
        <v>53021.06</v>
      </c>
      <c r="BC275" s="30">
        <v>9471.14</v>
      </c>
      <c r="BD275" s="30">
        <v>20326.5</v>
      </c>
      <c r="BE275" s="30">
        <v>24482.78</v>
      </c>
      <c r="BF275" s="29"/>
      <c r="BG275" s="30">
        <v>41699.49</v>
      </c>
      <c r="BH275" s="30">
        <v>10676.73</v>
      </c>
      <c r="BI275" s="30">
        <v>20063.8</v>
      </c>
      <c r="BJ275" s="30">
        <v>35847.589999999997</v>
      </c>
      <c r="BK275" s="30">
        <v>11209.54</v>
      </c>
      <c r="BL275" s="30">
        <v>28527.29</v>
      </c>
      <c r="BM275" s="30">
        <v>37386.370000000003</v>
      </c>
      <c r="BN275" s="30">
        <v>3331.25</v>
      </c>
      <c r="BO275" s="30">
        <v>39199.230000000003</v>
      </c>
      <c r="BP275" s="30">
        <v>8778.73</v>
      </c>
      <c r="BQ275" s="30">
        <v>6443.7</v>
      </c>
      <c r="BR275" s="30">
        <v>20274.240000000002</v>
      </c>
      <c r="BS275" s="30">
        <v>2082.0700000000002</v>
      </c>
      <c r="BT275" s="30">
        <v>1461.24</v>
      </c>
      <c r="BU275" s="30">
        <v>19051.52</v>
      </c>
      <c r="BV275" s="30">
        <v>2672.66</v>
      </c>
      <c r="BW275" s="30">
        <v>5442.63</v>
      </c>
      <c r="BX275" s="30">
        <v>14393.77</v>
      </c>
      <c r="BY275" s="29"/>
      <c r="BZ275" s="29"/>
      <c r="CA275" s="29"/>
      <c r="CB275" s="29"/>
      <c r="CC275" s="30">
        <v>15740.86</v>
      </c>
      <c r="CD275" s="30">
        <v>3414.62</v>
      </c>
      <c r="CE275" s="30">
        <v>1650.15</v>
      </c>
      <c r="CF275" s="30">
        <v>1189.7</v>
      </c>
      <c r="CG275" s="30">
        <v>3257.27</v>
      </c>
    </row>
    <row r="276" spans="1:85" x14ac:dyDescent="0.3">
      <c r="A276" s="25" t="s">
        <v>349</v>
      </c>
      <c r="B276" s="30">
        <v>1150796.5</v>
      </c>
      <c r="C276" s="29"/>
      <c r="D276" s="30">
        <v>29267.34</v>
      </c>
      <c r="E276" s="30">
        <v>123205.58</v>
      </c>
      <c r="F276" s="30">
        <v>241859.43</v>
      </c>
      <c r="G276" s="30">
        <v>63480.04</v>
      </c>
      <c r="H276" s="30">
        <v>81335.17</v>
      </c>
      <c r="I276" s="30">
        <v>37555.949999999997</v>
      </c>
      <c r="J276" s="30">
        <v>118584.42</v>
      </c>
      <c r="K276" s="30">
        <v>110365.91</v>
      </c>
      <c r="L276" s="30">
        <v>42576.42</v>
      </c>
      <c r="M276" s="30">
        <v>79612.92</v>
      </c>
      <c r="N276" s="30">
        <v>69833</v>
      </c>
      <c r="O276" s="30">
        <v>39558.47</v>
      </c>
      <c r="P276" s="30">
        <v>39462.69</v>
      </c>
      <c r="Q276" s="30">
        <v>42161.74</v>
      </c>
      <c r="R276" s="29"/>
      <c r="S276" s="29"/>
      <c r="T276" s="29"/>
      <c r="U276" s="30">
        <v>19113.62</v>
      </c>
      <c r="V276" s="30">
        <v>6161.04</v>
      </c>
      <c r="W276" s="29"/>
      <c r="X276" s="30">
        <v>28413.4</v>
      </c>
      <c r="Y276" s="30">
        <v>597.97</v>
      </c>
      <c r="Z276" s="30">
        <v>255.97</v>
      </c>
      <c r="AA276" s="30">
        <v>123205.58</v>
      </c>
      <c r="AB276" s="30">
        <v>30926.15</v>
      </c>
      <c r="AC276" s="30">
        <v>6881.66</v>
      </c>
      <c r="AD276" s="30">
        <v>2631.6</v>
      </c>
      <c r="AE276" s="30">
        <v>5891.49</v>
      </c>
      <c r="AF276" s="30">
        <v>6980.02</v>
      </c>
      <c r="AG276" s="30">
        <v>5374.75</v>
      </c>
      <c r="AH276" s="30">
        <v>31893.41</v>
      </c>
      <c r="AI276" s="30">
        <v>12475.64</v>
      </c>
      <c r="AJ276" s="30">
        <v>11111.79</v>
      </c>
      <c r="AK276" s="30">
        <v>6990.89</v>
      </c>
      <c r="AL276" s="30">
        <v>18851.36</v>
      </c>
      <c r="AM276" s="30">
        <v>12519.04</v>
      </c>
      <c r="AN276" s="30">
        <v>16353.4</v>
      </c>
      <c r="AO276" s="30">
        <v>5997.92</v>
      </c>
      <c r="AP276" s="30">
        <v>14546.04</v>
      </c>
      <c r="AQ276" s="30">
        <v>30119.51</v>
      </c>
      <c r="AR276" s="30">
        <v>11826.61</v>
      </c>
      <c r="AS276" s="30">
        <v>4673.96</v>
      </c>
      <c r="AT276" s="30">
        <v>5814.19</v>
      </c>
      <c r="AU276" s="30">
        <v>63480.04</v>
      </c>
      <c r="AV276" s="30">
        <v>46173.85</v>
      </c>
      <c r="AW276" s="30">
        <v>35161.32</v>
      </c>
      <c r="AX276" s="30">
        <v>37555.949999999997</v>
      </c>
      <c r="AY276" s="30">
        <v>9055.83</v>
      </c>
      <c r="AZ276" s="30">
        <v>33195.47</v>
      </c>
      <c r="BA276" s="30">
        <v>76333.119999999995</v>
      </c>
      <c r="BB276" s="30">
        <v>53169.98</v>
      </c>
      <c r="BC276" s="30">
        <v>9244.91</v>
      </c>
      <c r="BD276" s="30">
        <v>20913.099999999999</v>
      </c>
      <c r="BE276" s="30">
        <v>25724.16</v>
      </c>
      <c r="BF276" s="29"/>
      <c r="BG276" s="30">
        <v>42576.42</v>
      </c>
      <c r="BH276" s="30">
        <v>10630.17</v>
      </c>
      <c r="BI276" s="30">
        <v>20265.41</v>
      </c>
      <c r="BJ276" s="30">
        <v>37199.53</v>
      </c>
      <c r="BK276" s="30">
        <v>11517.82</v>
      </c>
      <c r="BL276" s="30">
        <v>28598.32</v>
      </c>
      <c r="BM276" s="30">
        <v>37753.4</v>
      </c>
      <c r="BN276" s="30">
        <v>3481.29</v>
      </c>
      <c r="BO276" s="30">
        <v>39558.47</v>
      </c>
      <c r="BP276" s="30">
        <v>9218.7900000000009</v>
      </c>
      <c r="BQ276" s="30">
        <v>6460.96</v>
      </c>
      <c r="BR276" s="30">
        <v>20172.54</v>
      </c>
      <c r="BS276" s="30">
        <v>2127.67</v>
      </c>
      <c r="BT276" s="30">
        <v>1482.73</v>
      </c>
      <c r="BU276" s="30">
        <v>19488.87</v>
      </c>
      <c r="BV276" s="30">
        <v>2667.09</v>
      </c>
      <c r="BW276" s="30">
        <v>5535.69</v>
      </c>
      <c r="BX276" s="30">
        <v>14470.09</v>
      </c>
      <c r="BY276" s="29"/>
      <c r="BZ276" s="29"/>
      <c r="CA276" s="29"/>
      <c r="CB276" s="29"/>
      <c r="CC276" s="30">
        <v>15656.39</v>
      </c>
      <c r="CD276" s="30">
        <v>3457.24</v>
      </c>
      <c r="CE276" s="30">
        <v>1648.68</v>
      </c>
      <c r="CF276" s="30">
        <v>1229.69</v>
      </c>
      <c r="CG276" s="30">
        <v>3282.67</v>
      </c>
    </row>
    <row r="277" spans="1:85" x14ac:dyDescent="0.3">
      <c r="A277" s="25" t="s">
        <v>350</v>
      </c>
      <c r="B277" s="30">
        <v>1159626.49</v>
      </c>
      <c r="C277" s="29"/>
      <c r="D277" s="30">
        <v>29248.15</v>
      </c>
      <c r="E277" s="30">
        <v>122782.3</v>
      </c>
      <c r="F277" s="30">
        <v>241270.91</v>
      </c>
      <c r="G277" s="30">
        <v>63317.32</v>
      </c>
      <c r="H277" s="30">
        <v>82629.06</v>
      </c>
      <c r="I277" s="30">
        <v>37845.94</v>
      </c>
      <c r="J277" s="30">
        <v>119367.01</v>
      </c>
      <c r="K277" s="30">
        <v>112116.74</v>
      </c>
      <c r="L277" s="30">
        <v>43330.35</v>
      </c>
      <c r="M277" s="30">
        <v>83156.039999999994</v>
      </c>
      <c r="N277" s="30">
        <v>70189.289999999994</v>
      </c>
      <c r="O277" s="30">
        <v>39924.92</v>
      </c>
      <c r="P277" s="30">
        <v>39599.18</v>
      </c>
      <c r="Q277" s="30">
        <v>42731.3</v>
      </c>
      <c r="R277" s="29"/>
      <c r="S277" s="29"/>
      <c r="T277" s="29"/>
      <c r="U277" s="30">
        <v>19073.04</v>
      </c>
      <c r="V277" s="30">
        <v>6223.89</v>
      </c>
      <c r="W277" s="29"/>
      <c r="X277" s="30">
        <v>28378.52</v>
      </c>
      <c r="Y277" s="30">
        <v>596.21</v>
      </c>
      <c r="Z277" s="30">
        <v>273.42</v>
      </c>
      <c r="AA277" s="30">
        <v>122782.3</v>
      </c>
      <c r="AB277" s="30">
        <v>30930.84</v>
      </c>
      <c r="AC277" s="30">
        <v>6828.33</v>
      </c>
      <c r="AD277" s="30">
        <v>2633.05</v>
      </c>
      <c r="AE277" s="30">
        <v>5893.2</v>
      </c>
      <c r="AF277" s="30">
        <v>6986.21</v>
      </c>
      <c r="AG277" s="30">
        <v>5293.31</v>
      </c>
      <c r="AH277" s="30">
        <v>31685.59</v>
      </c>
      <c r="AI277" s="30">
        <v>12407.15</v>
      </c>
      <c r="AJ277" s="30">
        <v>11128.52</v>
      </c>
      <c r="AK277" s="30">
        <v>7006.44</v>
      </c>
      <c r="AL277" s="30">
        <v>18730.13</v>
      </c>
      <c r="AM277" s="30">
        <v>12701.6</v>
      </c>
      <c r="AN277" s="30">
        <v>16291.33</v>
      </c>
      <c r="AO277" s="30">
        <v>5945.9</v>
      </c>
      <c r="AP277" s="30">
        <v>14495.46</v>
      </c>
      <c r="AQ277" s="30">
        <v>30004.23</v>
      </c>
      <c r="AR277" s="30">
        <v>11809.57</v>
      </c>
      <c r="AS277" s="30">
        <v>4659.6099999999997</v>
      </c>
      <c r="AT277" s="30">
        <v>5840.43</v>
      </c>
      <c r="AU277" s="30">
        <v>63317.32</v>
      </c>
      <c r="AV277" s="30">
        <v>47038.11</v>
      </c>
      <c r="AW277" s="30">
        <v>35590.959999999999</v>
      </c>
      <c r="AX277" s="30">
        <v>37845.94</v>
      </c>
      <c r="AY277" s="30">
        <v>9117.5499999999993</v>
      </c>
      <c r="AZ277" s="30">
        <v>33518.97</v>
      </c>
      <c r="BA277" s="30">
        <v>76730.490000000005</v>
      </c>
      <c r="BB277" s="30">
        <v>53112.93</v>
      </c>
      <c r="BC277" s="30">
        <v>9067.17</v>
      </c>
      <c r="BD277" s="30">
        <v>21790.07</v>
      </c>
      <c r="BE277" s="30">
        <v>26729.91</v>
      </c>
      <c r="BF277" s="29"/>
      <c r="BG277" s="30">
        <v>43330.35</v>
      </c>
      <c r="BH277" s="30">
        <v>10578.11</v>
      </c>
      <c r="BI277" s="30">
        <v>20438.05</v>
      </c>
      <c r="BJ277" s="30">
        <v>40357.96</v>
      </c>
      <c r="BK277" s="30">
        <v>11781.92</v>
      </c>
      <c r="BL277" s="30">
        <v>28713.96</v>
      </c>
      <c r="BM277" s="30">
        <v>37830.43</v>
      </c>
      <c r="BN277" s="30">
        <v>3644.89</v>
      </c>
      <c r="BO277" s="30">
        <v>39924.92</v>
      </c>
      <c r="BP277" s="30">
        <v>9365.9599999999991</v>
      </c>
      <c r="BQ277" s="30">
        <v>6507</v>
      </c>
      <c r="BR277" s="30">
        <v>20087.36</v>
      </c>
      <c r="BS277" s="30">
        <v>2144.96</v>
      </c>
      <c r="BT277" s="30">
        <v>1493.9</v>
      </c>
      <c r="BU277" s="30">
        <v>19958.310000000001</v>
      </c>
      <c r="BV277" s="30">
        <v>2653.98</v>
      </c>
      <c r="BW277" s="30">
        <v>5591.78</v>
      </c>
      <c r="BX277" s="30">
        <v>14527.24</v>
      </c>
      <c r="BY277" s="29"/>
      <c r="BZ277" s="29"/>
      <c r="CA277" s="29"/>
      <c r="CB277" s="29"/>
      <c r="CC277" s="30">
        <v>15570.02</v>
      </c>
      <c r="CD277" s="30">
        <v>3503.02</v>
      </c>
      <c r="CE277" s="30">
        <v>1652.77</v>
      </c>
      <c r="CF277" s="30">
        <v>1262.8800000000001</v>
      </c>
      <c r="CG277" s="30">
        <v>3308.24</v>
      </c>
    </row>
    <row r="278" spans="1:85" x14ac:dyDescent="0.3">
      <c r="A278" s="25" t="s">
        <v>351</v>
      </c>
      <c r="B278" s="30">
        <v>1166406.81</v>
      </c>
      <c r="C278" s="29"/>
      <c r="D278" s="30">
        <v>29176.66</v>
      </c>
      <c r="E278" s="30">
        <v>122433.76</v>
      </c>
      <c r="F278" s="30">
        <v>240850.65</v>
      </c>
      <c r="G278" s="30">
        <v>63339.27</v>
      </c>
      <c r="H278" s="30">
        <v>84101.89</v>
      </c>
      <c r="I278" s="30">
        <v>38108.949999999997</v>
      </c>
      <c r="J278" s="30">
        <v>120349.63</v>
      </c>
      <c r="K278" s="30">
        <v>113595.27</v>
      </c>
      <c r="L278" s="30">
        <v>43835.24</v>
      </c>
      <c r="M278" s="30">
        <v>84544.39</v>
      </c>
      <c r="N278" s="30">
        <v>70521.490000000005</v>
      </c>
      <c r="O278" s="30">
        <v>40372.35</v>
      </c>
      <c r="P278" s="30">
        <v>39715.81</v>
      </c>
      <c r="Q278" s="30">
        <v>43229.53</v>
      </c>
      <c r="R278" s="29"/>
      <c r="S278" s="29"/>
      <c r="T278" s="29"/>
      <c r="U278" s="30">
        <v>19015.71</v>
      </c>
      <c r="V278" s="30">
        <v>6236.6</v>
      </c>
      <c r="W278" s="29"/>
      <c r="X278" s="30">
        <v>28292.36</v>
      </c>
      <c r="Y278" s="30">
        <v>598.79999999999995</v>
      </c>
      <c r="Z278" s="30">
        <v>285.51</v>
      </c>
      <c r="AA278" s="30">
        <v>122433.76</v>
      </c>
      <c r="AB278" s="30">
        <v>30971.25</v>
      </c>
      <c r="AC278" s="30">
        <v>6753.39</v>
      </c>
      <c r="AD278" s="30">
        <v>2623.85</v>
      </c>
      <c r="AE278" s="30">
        <v>5875.1</v>
      </c>
      <c r="AF278" s="30">
        <v>7015.25</v>
      </c>
      <c r="AG278" s="30">
        <v>5221.51</v>
      </c>
      <c r="AH278" s="30">
        <v>31435.19</v>
      </c>
      <c r="AI278" s="30">
        <v>12334.56</v>
      </c>
      <c r="AJ278" s="30">
        <v>11117.24</v>
      </c>
      <c r="AK278" s="30">
        <v>7044.89</v>
      </c>
      <c r="AL278" s="30">
        <v>18638.060000000001</v>
      </c>
      <c r="AM278" s="30">
        <v>12793.49</v>
      </c>
      <c r="AN278" s="30">
        <v>16297.91</v>
      </c>
      <c r="AO278" s="30">
        <v>5892.84</v>
      </c>
      <c r="AP278" s="30">
        <v>14446.65</v>
      </c>
      <c r="AQ278" s="30">
        <v>30039.26</v>
      </c>
      <c r="AR278" s="30">
        <v>11805.04</v>
      </c>
      <c r="AS278" s="30">
        <v>4646.3500000000004</v>
      </c>
      <c r="AT278" s="30">
        <v>5898.82</v>
      </c>
      <c r="AU278" s="30">
        <v>63339.27</v>
      </c>
      <c r="AV278" s="30">
        <v>48064.84</v>
      </c>
      <c r="AW278" s="30">
        <v>36037.050000000003</v>
      </c>
      <c r="AX278" s="30">
        <v>38108.949999999997</v>
      </c>
      <c r="AY278" s="30">
        <v>9192.69</v>
      </c>
      <c r="AZ278" s="30">
        <v>33763.120000000003</v>
      </c>
      <c r="BA278" s="30">
        <v>77393.81</v>
      </c>
      <c r="BB278" s="30">
        <v>53067.58</v>
      </c>
      <c r="BC278" s="30">
        <v>9040.06</v>
      </c>
      <c r="BD278" s="30">
        <v>21995.119999999999</v>
      </c>
      <c r="BE278" s="30">
        <v>27969.34</v>
      </c>
      <c r="BF278" s="29"/>
      <c r="BG278" s="30">
        <v>43835.24</v>
      </c>
      <c r="BH278" s="30">
        <v>10545.6</v>
      </c>
      <c r="BI278" s="30">
        <v>20610.560000000001</v>
      </c>
      <c r="BJ278" s="30">
        <v>41263.699999999997</v>
      </c>
      <c r="BK278" s="30">
        <v>12124.53</v>
      </c>
      <c r="BL278" s="30">
        <v>28853.74</v>
      </c>
      <c r="BM278" s="30">
        <v>37867.06</v>
      </c>
      <c r="BN278" s="30">
        <v>3800.69</v>
      </c>
      <c r="BO278" s="30">
        <v>40372.35</v>
      </c>
      <c r="BP278" s="30">
        <v>9486.33</v>
      </c>
      <c r="BQ278" s="30">
        <v>6585.65</v>
      </c>
      <c r="BR278" s="30">
        <v>19970.12</v>
      </c>
      <c r="BS278" s="30">
        <v>2167.37</v>
      </c>
      <c r="BT278" s="30">
        <v>1506.34</v>
      </c>
      <c r="BU278" s="30">
        <v>20312.240000000002</v>
      </c>
      <c r="BV278" s="30">
        <v>2645.18</v>
      </c>
      <c r="BW278" s="30">
        <v>5668.62</v>
      </c>
      <c r="BX278" s="30">
        <v>14603.5</v>
      </c>
      <c r="BY278" s="29"/>
      <c r="BZ278" s="29"/>
      <c r="CA278" s="29"/>
      <c r="CB278" s="29"/>
      <c r="CC278" s="30">
        <v>15464.83</v>
      </c>
      <c r="CD278" s="30">
        <v>3550.88</v>
      </c>
      <c r="CE278" s="30">
        <v>1662.72</v>
      </c>
      <c r="CF278" s="30">
        <v>1286.1500000000001</v>
      </c>
      <c r="CG278" s="30">
        <v>3287.74</v>
      </c>
    </row>
    <row r="279" spans="1:85" x14ac:dyDescent="0.3">
      <c r="A279" s="25" t="s">
        <v>352</v>
      </c>
      <c r="B279" s="30">
        <v>1176655</v>
      </c>
      <c r="C279" s="29"/>
      <c r="D279" s="30">
        <v>28984.720000000001</v>
      </c>
      <c r="E279" s="30">
        <v>122230.46</v>
      </c>
      <c r="F279" s="30">
        <v>241052.15</v>
      </c>
      <c r="G279" s="30">
        <v>63480.84</v>
      </c>
      <c r="H279" s="30">
        <v>85688.86</v>
      </c>
      <c r="I279" s="30">
        <v>38563.550000000003</v>
      </c>
      <c r="J279" s="30">
        <v>121684.57</v>
      </c>
      <c r="K279" s="30">
        <v>115866.92</v>
      </c>
      <c r="L279" s="30">
        <v>44202.67</v>
      </c>
      <c r="M279" s="30">
        <v>86492.05</v>
      </c>
      <c r="N279" s="30">
        <v>71301.960000000006</v>
      </c>
      <c r="O279" s="30">
        <v>40966.6</v>
      </c>
      <c r="P279" s="30">
        <v>39959.99</v>
      </c>
      <c r="Q279" s="30">
        <v>43845.04</v>
      </c>
      <c r="R279" s="29"/>
      <c r="S279" s="29"/>
      <c r="T279" s="29"/>
      <c r="U279" s="30">
        <v>18912.8</v>
      </c>
      <c r="V279" s="30">
        <v>6296.82</v>
      </c>
      <c r="W279" s="29"/>
      <c r="X279" s="30">
        <v>28093.45</v>
      </c>
      <c r="Y279" s="30">
        <v>601.85</v>
      </c>
      <c r="Z279" s="30">
        <v>289.42</v>
      </c>
      <c r="AA279" s="30">
        <v>122230.46</v>
      </c>
      <c r="AB279" s="30">
        <v>31062.240000000002</v>
      </c>
      <c r="AC279" s="30">
        <v>6675.56</v>
      </c>
      <c r="AD279" s="30">
        <v>2617.2600000000002</v>
      </c>
      <c r="AE279" s="30">
        <v>5881.79</v>
      </c>
      <c r="AF279" s="30">
        <v>7050.41</v>
      </c>
      <c r="AG279" s="30">
        <v>5202.21</v>
      </c>
      <c r="AH279" s="30">
        <v>31361.73</v>
      </c>
      <c r="AI279" s="30">
        <v>12310.32</v>
      </c>
      <c r="AJ279" s="30">
        <v>11132.02</v>
      </c>
      <c r="AK279" s="30">
        <v>7089.92</v>
      </c>
      <c r="AL279" s="30">
        <v>18557.46</v>
      </c>
      <c r="AM279" s="30">
        <v>12888.71</v>
      </c>
      <c r="AN279" s="30">
        <v>16377.46</v>
      </c>
      <c r="AO279" s="30">
        <v>5845.08</v>
      </c>
      <c r="AP279" s="30">
        <v>14403.31</v>
      </c>
      <c r="AQ279" s="30">
        <v>30152.73</v>
      </c>
      <c r="AR279" s="30">
        <v>11835.86</v>
      </c>
      <c r="AS279" s="30">
        <v>4618.7700000000004</v>
      </c>
      <c r="AT279" s="30">
        <v>5989.3</v>
      </c>
      <c r="AU279" s="30">
        <v>63480.84</v>
      </c>
      <c r="AV279" s="30">
        <v>49129.03</v>
      </c>
      <c r="AW279" s="30">
        <v>36559.83</v>
      </c>
      <c r="AX279" s="30">
        <v>38563.550000000003</v>
      </c>
      <c r="AY279" s="30">
        <v>9259.15</v>
      </c>
      <c r="AZ279" s="30">
        <v>33972.019999999997</v>
      </c>
      <c r="BA279" s="30">
        <v>78453.39</v>
      </c>
      <c r="BB279" s="30">
        <v>52995.13</v>
      </c>
      <c r="BC279" s="30">
        <v>9141.19</v>
      </c>
      <c r="BD279" s="30">
        <v>22374.720000000001</v>
      </c>
      <c r="BE279" s="30">
        <v>29734.22</v>
      </c>
      <c r="BF279" s="29"/>
      <c r="BG279" s="30">
        <v>44202.67</v>
      </c>
      <c r="BH279" s="30">
        <v>10519.37</v>
      </c>
      <c r="BI279" s="30">
        <v>20796.240000000002</v>
      </c>
      <c r="BJ279" s="30">
        <v>42511.88</v>
      </c>
      <c r="BK279" s="30">
        <v>12664.56</v>
      </c>
      <c r="BL279" s="30">
        <v>29154.720000000001</v>
      </c>
      <c r="BM279" s="30">
        <v>38127.47</v>
      </c>
      <c r="BN279" s="30">
        <v>4019.78</v>
      </c>
      <c r="BO279" s="30">
        <v>40966.6</v>
      </c>
      <c r="BP279" s="30">
        <v>9655.01</v>
      </c>
      <c r="BQ279" s="30">
        <v>6685.27</v>
      </c>
      <c r="BR279" s="30">
        <v>19894.990000000002</v>
      </c>
      <c r="BS279" s="30">
        <v>2200.35</v>
      </c>
      <c r="BT279" s="30">
        <v>1524.36</v>
      </c>
      <c r="BU279" s="30">
        <v>20733.09</v>
      </c>
      <c r="BV279" s="30">
        <v>2636.33</v>
      </c>
      <c r="BW279" s="30">
        <v>5777.48</v>
      </c>
      <c r="BX279" s="30">
        <v>14698.13</v>
      </c>
      <c r="BY279" s="29"/>
      <c r="BZ279" s="29"/>
      <c r="CA279" s="29"/>
      <c r="CB279" s="29"/>
      <c r="CC279" s="30">
        <v>15325.12</v>
      </c>
      <c r="CD279" s="30">
        <v>3587.68</v>
      </c>
      <c r="CE279" s="30">
        <v>1668.11</v>
      </c>
      <c r="CF279" s="30">
        <v>1290.72</v>
      </c>
      <c r="CG279" s="30">
        <v>3337.99</v>
      </c>
    </row>
    <row r="280" spans="1:85" x14ac:dyDescent="0.3">
      <c r="A280" s="25" t="s">
        <v>353</v>
      </c>
      <c r="B280" s="30">
        <v>1185648.3500000001</v>
      </c>
      <c r="C280" s="29"/>
      <c r="D280" s="30">
        <v>29149.86</v>
      </c>
      <c r="E280" s="30">
        <v>122116.7</v>
      </c>
      <c r="F280" s="30">
        <v>240250.12</v>
      </c>
      <c r="G280" s="30">
        <v>63565.05</v>
      </c>
      <c r="H280" s="30">
        <v>86177.4</v>
      </c>
      <c r="I280" s="30">
        <v>39246.47</v>
      </c>
      <c r="J280" s="30">
        <v>122394.61</v>
      </c>
      <c r="K280" s="30">
        <v>118766.83</v>
      </c>
      <c r="L280" s="30">
        <v>44447.23</v>
      </c>
      <c r="M280" s="30">
        <v>88829.15</v>
      </c>
      <c r="N280" s="30">
        <v>71853.490000000005</v>
      </c>
      <c r="O280" s="30">
        <v>41652.22</v>
      </c>
      <c r="P280" s="30">
        <v>40278.57</v>
      </c>
      <c r="Q280" s="30">
        <v>44312.06</v>
      </c>
      <c r="R280" s="29"/>
      <c r="S280" s="29"/>
      <c r="T280" s="29"/>
      <c r="U280" s="30">
        <v>18888.28</v>
      </c>
      <c r="V280" s="30">
        <v>6432.09</v>
      </c>
      <c r="W280" s="29"/>
      <c r="X280" s="30">
        <v>28261.14</v>
      </c>
      <c r="Y280" s="30">
        <v>602.9</v>
      </c>
      <c r="Z280" s="30">
        <v>285.82</v>
      </c>
      <c r="AA280" s="30">
        <v>122116.7</v>
      </c>
      <c r="AB280" s="30">
        <v>30999.89</v>
      </c>
      <c r="AC280" s="30">
        <v>6592.5</v>
      </c>
      <c r="AD280" s="30">
        <v>2614.84</v>
      </c>
      <c r="AE280" s="30">
        <v>5855.61</v>
      </c>
      <c r="AF280" s="30">
        <v>7058.46</v>
      </c>
      <c r="AG280" s="30">
        <v>5152.9799999999996</v>
      </c>
      <c r="AH280" s="30">
        <v>31091.88</v>
      </c>
      <c r="AI280" s="30">
        <v>12247.6</v>
      </c>
      <c r="AJ280" s="30">
        <v>11103.41</v>
      </c>
      <c r="AK280" s="30">
        <v>7080.34</v>
      </c>
      <c r="AL280" s="30">
        <v>18473.560000000001</v>
      </c>
      <c r="AM280" s="30">
        <v>12900.9</v>
      </c>
      <c r="AN280" s="30">
        <v>16371.85</v>
      </c>
      <c r="AO280" s="30">
        <v>5944.05</v>
      </c>
      <c r="AP280" s="30">
        <v>14297.27</v>
      </c>
      <c r="AQ280" s="30">
        <v>30046.47</v>
      </c>
      <c r="AR280" s="30">
        <v>11779.99</v>
      </c>
      <c r="AS280" s="30">
        <v>4584.34</v>
      </c>
      <c r="AT280" s="30">
        <v>6054.18</v>
      </c>
      <c r="AU280" s="30">
        <v>63565.05</v>
      </c>
      <c r="AV280" s="30">
        <v>49038.61</v>
      </c>
      <c r="AW280" s="30">
        <v>37138.79</v>
      </c>
      <c r="AX280" s="30">
        <v>39246.47</v>
      </c>
      <c r="AY280" s="30">
        <v>9322.8700000000008</v>
      </c>
      <c r="AZ280" s="30">
        <v>34191.83</v>
      </c>
      <c r="BA280" s="30">
        <v>78879.91</v>
      </c>
      <c r="BB280" s="30">
        <v>53712.7</v>
      </c>
      <c r="BC280" s="30">
        <v>8961.27</v>
      </c>
      <c r="BD280" s="30">
        <v>22692.21</v>
      </c>
      <c r="BE280" s="30">
        <v>31609.69</v>
      </c>
      <c r="BF280" s="29"/>
      <c r="BG280" s="30">
        <v>44447.23</v>
      </c>
      <c r="BH280" s="30">
        <v>10472.59</v>
      </c>
      <c r="BI280" s="30">
        <v>21012.15</v>
      </c>
      <c r="BJ280" s="30">
        <v>44229.16</v>
      </c>
      <c r="BK280" s="30">
        <v>13115.24</v>
      </c>
      <c r="BL280" s="30">
        <v>29218.86</v>
      </c>
      <c r="BM280" s="30">
        <v>38464.04</v>
      </c>
      <c r="BN280" s="30">
        <v>4170.58</v>
      </c>
      <c r="BO280" s="30">
        <v>41652.22</v>
      </c>
      <c r="BP280" s="30">
        <v>9843.2199999999993</v>
      </c>
      <c r="BQ280" s="30">
        <v>6782.85</v>
      </c>
      <c r="BR280" s="30">
        <v>19834.189999999999</v>
      </c>
      <c r="BS280" s="30">
        <v>2254.91</v>
      </c>
      <c r="BT280" s="30">
        <v>1563.39</v>
      </c>
      <c r="BU280" s="30">
        <v>20991.01</v>
      </c>
      <c r="BV280" s="30">
        <v>2638.01</v>
      </c>
      <c r="BW280" s="30">
        <v>5878.26</v>
      </c>
      <c r="BX280" s="30">
        <v>14804.79</v>
      </c>
      <c r="BY280" s="29"/>
      <c r="BZ280" s="29"/>
      <c r="CA280" s="29"/>
      <c r="CB280" s="29"/>
      <c r="CC280" s="30">
        <v>15238.57</v>
      </c>
      <c r="CD280" s="30">
        <v>3649.71</v>
      </c>
      <c r="CE280" s="30">
        <v>1663.14</v>
      </c>
      <c r="CF280" s="30">
        <v>1276.1300000000001</v>
      </c>
      <c r="CG280" s="30">
        <v>3492.83</v>
      </c>
    </row>
    <row r="281" spans="1:85" x14ac:dyDescent="0.3">
      <c r="A281" s="25" t="s">
        <v>354</v>
      </c>
      <c r="B281" s="30">
        <v>1194625.1399999999</v>
      </c>
      <c r="C281" s="29"/>
      <c r="D281" s="30">
        <v>29291.07</v>
      </c>
      <c r="E281" s="30">
        <v>122055.67999999999</v>
      </c>
      <c r="F281" s="30">
        <v>239637.72</v>
      </c>
      <c r="G281" s="30">
        <v>63440.83</v>
      </c>
      <c r="H281" s="30">
        <v>86363.61</v>
      </c>
      <c r="I281" s="30">
        <v>39631.56</v>
      </c>
      <c r="J281" s="30">
        <v>122752.94</v>
      </c>
      <c r="K281" s="30">
        <v>122461.25</v>
      </c>
      <c r="L281" s="30">
        <v>44589.71</v>
      </c>
      <c r="M281" s="30">
        <v>90485.57</v>
      </c>
      <c r="N281" s="30">
        <v>73020.070000000007</v>
      </c>
      <c r="O281" s="30">
        <v>42069.51</v>
      </c>
      <c r="P281" s="30">
        <v>40679.43</v>
      </c>
      <c r="Q281" s="30">
        <v>45150.98</v>
      </c>
      <c r="R281" s="29"/>
      <c r="S281" s="29"/>
      <c r="T281" s="29"/>
      <c r="U281" s="30">
        <v>18823.91</v>
      </c>
      <c r="V281" s="30">
        <v>6727.69</v>
      </c>
      <c r="W281" s="29"/>
      <c r="X281" s="30">
        <v>28409.32</v>
      </c>
      <c r="Y281" s="30">
        <v>599.22</v>
      </c>
      <c r="Z281" s="30">
        <v>282.52999999999997</v>
      </c>
      <c r="AA281" s="30">
        <v>122055.67999999999</v>
      </c>
      <c r="AB281" s="30">
        <v>30986.15</v>
      </c>
      <c r="AC281" s="30">
        <v>6554.35</v>
      </c>
      <c r="AD281" s="30">
        <v>2607.7199999999998</v>
      </c>
      <c r="AE281" s="30">
        <v>5839.03</v>
      </c>
      <c r="AF281" s="30">
        <v>7069.23</v>
      </c>
      <c r="AG281" s="30">
        <v>5094.34</v>
      </c>
      <c r="AH281" s="30">
        <v>30911.24</v>
      </c>
      <c r="AI281" s="30">
        <v>12206.23</v>
      </c>
      <c r="AJ281" s="30">
        <v>11053.47</v>
      </c>
      <c r="AK281" s="30">
        <v>7123.68</v>
      </c>
      <c r="AL281" s="30">
        <v>18326.37</v>
      </c>
      <c r="AM281" s="30">
        <v>12928.14</v>
      </c>
      <c r="AN281" s="30">
        <v>16296.21</v>
      </c>
      <c r="AO281" s="30">
        <v>5987.27</v>
      </c>
      <c r="AP281" s="30">
        <v>14205.95</v>
      </c>
      <c r="AQ281" s="30">
        <v>30015.21</v>
      </c>
      <c r="AR281" s="30">
        <v>11758.69</v>
      </c>
      <c r="AS281" s="30">
        <v>4557.72</v>
      </c>
      <c r="AT281" s="30">
        <v>6116.73</v>
      </c>
      <c r="AU281" s="30">
        <v>63440.83</v>
      </c>
      <c r="AV281" s="30">
        <v>48978.99</v>
      </c>
      <c r="AW281" s="30">
        <v>37384.620000000003</v>
      </c>
      <c r="AX281" s="30">
        <v>39631.56</v>
      </c>
      <c r="AY281" s="30">
        <v>9376.39</v>
      </c>
      <c r="AZ281" s="30">
        <v>34406.99</v>
      </c>
      <c r="BA281" s="30">
        <v>78969.56</v>
      </c>
      <c r="BB281" s="30">
        <v>54089.96</v>
      </c>
      <c r="BC281" s="30">
        <v>8712.39</v>
      </c>
      <c r="BD281" s="30">
        <v>24518.080000000002</v>
      </c>
      <c r="BE281" s="30">
        <v>33193.769999999997</v>
      </c>
      <c r="BF281" s="29"/>
      <c r="BG281" s="30">
        <v>44589.71</v>
      </c>
      <c r="BH281" s="30">
        <v>10411.59</v>
      </c>
      <c r="BI281" s="30">
        <v>21185.97</v>
      </c>
      <c r="BJ281" s="30">
        <v>45344</v>
      </c>
      <c r="BK281" s="30">
        <v>13544.02</v>
      </c>
      <c r="BL281" s="30">
        <v>29340.53</v>
      </c>
      <c r="BM281" s="30">
        <v>39360.980000000003</v>
      </c>
      <c r="BN281" s="30">
        <v>4318.55</v>
      </c>
      <c r="BO281" s="30">
        <v>42069.51</v>
      </c>
      <c r="BP281" s="30">
        <v>10099.77</v>
      </c>
      <c r="BQ281" s="30">
        <v>6892.92</v>
      </c>
      <c r="BR281" s="30">
        <v>19750.89</v>
      </c>
      <c r="BS281" s="30">
        <v>2320.75</v>
      </c>
      <c r="BT281" s="30">
        <v>1615.1</v>
      </c>
      <c r="BU281" s="30">
        <v>21713.03</v>
      </c>
      <c r="BV281" s="30">
        <v>2642.77</v>
      </c>
      <c r="BW281" s="30">
        <v>5950.57</v>
      </c>
      <c r="BX281" s="30">
        <v>14844.61</v>
      </c>
      <c r="BY281" s="29"/>
      <c r="BZ281" s="29"/>
      <c r="CA281" s="29"/>
      <c r="CB281" s="29"/>
      <c r="CC281" s="30">
        <v>15119.95</v>
      </c>
      <c r="CD281" s="30">
        <v>3703.96</v>
      </c>
      <c r="CE281" s="30">
        <v>1663.73</v>
      </c>
      <c r="CF281" s="30">
        <v>1261.77</v>
      </c>
      <c r="CG281" s="30">
        <v>3802.19</v>
      </c>
    </row>
    <row r="282" spans="1:85" x14ac:dyDescent="0.3">
      <c r="A282" s="25" t="s">
        <v>355</v>
      </c>
      <c r="B282" s="30">
        <v>1201683.44</v>
      </c>
      <c r="C282" s="29"/>
      <c r="D282" s="30">
        <v>29390.23</v>
      </c>
      <c r="E282" s="30">
        <v>122200.25</v>
      </c>
      <c r="F282" s="30">
        <v>238736.99</v>
      </c>
      <c r="G282" s="30">
        <v>63462.04</v>
      </c>
      <c r="H282" s="30">
        <v>86901.16</v>
      </c>
      <c r="I282" s="30">
        <v>40264.69</v>
      </c>
      <c r="J282" s="30">
        <v>123291.52</v>
      </c>
      <c r="K282" s="30">
        <v>125110.83</v>
      </c>
      <c r="L282" s="30">
        <v>44741.7</v>
      </c>
      <c r="M282" s="30">
        <v>91800.24</v>
      </c>
      <c r="N282" s="30">
        <v>73423.31</v>
      </c>
      <c r="O282" s="30">
        <v>42493.62</v>
      </c>
      <c r="P282" s="30">
        <v>41170.6</v>
      </c>
      <c r="Q282" s="30">
        <v>45587.08</v>
      </c>
      <c r="R282" s="29"/>
      <c r="S282" s="29"/>
      <c r="T282" s="29"/>
      <c r="U282" s="30">
        <v>18824.77</v>
      </c>
      <c r="V282" s="30">
        <v>6741.31</v>
      </c>
      <c r="W282" s="29"/>
      <c r="X282" s="30">
        <v>28503.23</v>
      </c>
      <c r="Y282" s="30">
        <v>596.21</v>
      </c>
      <c r="Z282" s="30">
        <v>290.8</v>
      </c>
      <c r="AA282" s="30">
        <v>122200.25</v>
      </c>
      <c r="AB282" s="30">
        <v>30965.08</v>
      </c>
      <c r="AC282" s="30">
        <v>6478.17</v>
      </c>
      <c r="AD282" s="30">
        <v>2613.87</v>
      </c>
      <c r="AE282" s="30">
        <v>5814.42</v>
      </c>
      <c r="AF282" s="30">
        <v>7081.46</v>
      </c>
      <c r="AG282" s="30">
        <v>5073.8</v>
      </c>
      <c r="AH282" s="30">
        <v>30694.71</v>
      </c>
      <c r="AI282" s="30">
        <v>12151</v>
      </c>
      <c r="AJ282" s="30">
        <v>11015.45</v>
      </c>
      <c r="AK282" s="30">
        <v>7115.08</v>
      </c>
      <c r="AL282" s="30">
        <v>18183.689999999999</v>
      </c>
      <c r="AM282" s="30">
        <v>12920.17</v>
      </c>
      <c r="AN282" s="30">
        <v>16220.96</v>
      </c>
      <c r="AO282" s="30">
        <v>5942.59</v>
      </c>
      <c r="AP282" s="30">
        <v>14093.17</v>
      </c>
      <c r="AQ282" s="30">
        <v>29960.19</v>
      </c>
      <c r="AR282" s="30">
        <v>11721.76</v>
      </c>
      <c r="AS282" s="30">
        <v>4530.34</v>
      </c>
      <c r="AT282" s="30">
        <v>6161.07</v>
      </c>
      <c r="AU282" s="30">
        <v>63462.04</v>
      </c>
      <c r="AV282" s="30">
        <v>48938.02</v>
      </c>
      <c r="AW282" s="30">
        <v>37963.14</v>
      </c>
      <c r="AX282" s="30">
        <v>40264.69</v>
      </c>
      <c r="AY282" s="30">
        <v>9440.0400000000009</v>
      </c>
      <c r="AZ282" s="30">
        <v>34551.67</v>
      </c>
      <c r="BA282" s="30">
        <v>79299.81</v>
      </c>
      <c r="BB282" s="30">
        <v>53946.1</v>
      </c>
      <c r="BC282" s="30">
        <v>8761.59</v>
      </c>
      <c r="BD282" s="30">
        <v>25426.2</v>
      </c>
      <c r="BE282" s="30">
        <v>34885.57</v>
      </c>
      <c r="BF282" s="29"/>
      <c r="BG282" s="30">
        <v>44741.7</v>
      </c>
      <c r="BH282" s="30">
        <v>10354.57</v>
      </c>
      <c r="BI282" s="30">
        <v>21398.15</v>
      </c>
      <c r="BJ282" s="30">
        <v>46365.78</v>
      </c>
      <c r="BK282" s="30">
        <v>13681.75</v>
      </c>
      <c r="BL282" s="30">
        <v>29402.91</v>
      </c>
      <c r="BM282" s="30">
        <v>39535.360000000001</v>
      </c>
      <c r="BN282" s="30">
        <v>4485.04</v>
      </c>
      <c r="BO282" s="30">
        <v>42493.62</v>
      </c>
      <c r="BP282" s="30">
        <v>10347.48</v>
      </c>
      <c r="BQ282" s="30">
        <v>7014.37</v>
      </c>
      <c r="BR282" s="30">
        <v>19736.68</v>
      </c>
      <c r="BS282" s="30">
        <v>2391.4299999999998</v>
      </c>
      <c r="BT282" s="30">
        <v>1680.63</v>
      </c>
      <c r="BU282" s="30">
        <v>21943.33</v>
      </c>
      <c r="BV282" s="30">
        <v>2660.69</v>
      </c>
      <c r="BW282" s="30">
        <v>6017.71</v>
      </c>
      <c r="BX282" s="30">
        <v>14965.35</v>
      </c>
      <c r="BY282" s="29"/>
      <c r="BZ282" s="29"/>
      <c r="CA282" s="29"/>
      <c r="CB282" s="29"/>
      <c r="CC282" s="30">
        <v>15040.02</v>
      </c>
      <c r="CD282" s="30">
        <v>3784.74</v>
      </c>
      <c r="CE282" s="30">
        <v>1662</v>
      </c>
      <c r="CF282" s="30">
        <v>1232.3499999999999</v>
      </c>
      <c r="CG282" s="30">
        <v>3846.96</v>
      </c>
    </row>
    <row r="283" spans="1:85" x14ac:dyDescent="0.3">
      <c r="A283" s="25" t="s">
        <v>356</v>
      </c>
      <c r="B283" s="30">
        <v>1208417.6499999999</v>
      </c>
      <c r="C283" s="29"/>
      <c r="D283" s="30">
        <v>29393.59</v>
      </c>
      <c r="E283" s="30">
        <v>122484.79</v>
      </c>
      <c r="F283" s="30">
        <v>238466.09</v>
      </c>
      <c r="G283" s="30">
        <v>63573.68</v>
      </c>
      <c r="H283" s="30">
        <v>87629.37</v>
      </c>
      <c r="I283" s="30">
        <v>40850.93</v>
      </c>
      <c r="J283" s="30">
        <v>124704.62</v>
      </c>
      <c r="K283" s="30">
        <v>125243.94</v>
      </c>
      <c r="L283" s="30">
        <v>44890.27</v>
      </c>
      <c r="M283" s="30">
        <v>92941.119999999995</v>
      </c>
      <c r="N283" s="30">
        <v>74538.25</v>
      </c>
      <c r="O283" s="30">
        <v>42875.27</v>
      </c>
      <c r="P283" s="30">
        <v>41671</v>
      </c>
      <c r="Q283" s="30">
        <v>45866.86</v>
      </c>
      <c r="R283" s="29"/>
      <c r="S283" s="29"/>
      <c r="T283" s="29"/>
      <c r="U283" s="30">
        <v>18821.21</v>
      </c>
      <c r="V283" s="30">
        <v>6791.7</v>
      </c>
      <c r="W283" s="29"/>
      <c r="X283" s="30">
        <v>28481.23</v>
      </c>
      <c r="Y283" s="30">
        <v>592.96</v>
      </c>
      <c r="Z283" s="30">
        <v>319.39999999999998</v>
      </c>
      <c r="AA283" s="30">
        <v>122484.79</v>
      </c>
      <c r="AB283" s="30">
        <v>30966.46</v>
      </c>
      <c r="AC283" s="30">
        <v>6389.53</v>
      </c>
      <c r="AD283" s="30">
        <v>2614.2600000000002</v>
      </c>
      <c r="AE283" s="30">
        <v>5805.35</v>
      </c>
      <c r="AF283" s="30">
        <v>7105.67</v>
      </c>
      <c r="AG283" s="30">
        <v>5055.2</v>
      </c>
      <c r="AH283" s="30">
        <v>30534.35</v>
      </c>
      <c r="AI283" s="30">
        <v>12100.86</v>
      </c>
      <c r="AJ283" s="30">
        <v>10965.36</v>
      </c>
      <c r="AK283" s="30">
        <v>7142.09</v>
      </c>
      <c r="AL283" s="30">
        <v>18043.830000000002</v>
      </c>
      <c r="AM283" s="30">
        <v>12933.98</v>
      </c>
      <c r="AN283" s="30">
        <v>16115.27</v>
      </c>
      <c r="AO283" s="30">
        <v>5912.33</v>
      </c>
      <c r="AP283" s="30">
        <v>14013.26</v>
      </c>
      <c r="AQ283" s="30">
        <v>30295.64</v>
      </c>
      <c r="AR283" s="30">
        <v>11760.56</v>
      </c>
      <c r="AS283" s="30">
        <v>4505.2</v>
      </c>
      <c r="AT283" s="30">
        <v>6206.88</v>
      </c>
      <c r="AU283" s="30">
        <v>63573.68</v>
      </c>
      <c r="AV283" s="30">
        <v>48965.59</v>
      </c>
      <c r="AW283" s="30">
        <v>38663.769999999997</v>
      </c>
      <c r="AX283" s="30">
        <v>40850.93</v>
      </c>
      <c r="AY283" s="30">
        <v>9789.65</v>
      </c>
      <c r="AZ283" s="30">
        <v>34759.68</v>
      </c>
      <c r="BA283" s="30">
        <v>80155.289999999994</v>
      </c>
      <c r="BB283" s="30">
        <v>53871.1</v>
      </c>
      <c r="BC283" s="30">
        <v>8427.1</v>
      </c>
      <c r="BD283" s="30">
        <v>25603.24</v>
      </c>
      <c r="BE283" s="30">
        <v>35126.910000000003</v>
      </c>
      <c r="BF283" s="29"/>
      <c r="BG283" s="30">
        <v>44890.27</v>
      </c>
      <c r="BH283" s="30">
        <v>10316.83</v>
      </c>
      <c r="BI283" s="30">
        <v>21615.74</v>
      </c>
      <c r="BJ283" s="30">
        <v>47282.37</v>
      </c>
      <c r="BK283" s="30">
        <v>13726.18</v>
      </c>
      <c r="BL283" s="30">
        <v>29815.82</v>
      </c>
      <c r="BM283" s="30">
        <v>40084.980000000003</v>
      </c>
      <c r="BN283" s="30">
        <v>4637.4399999999996</v>
      </c>
      <c r="BO283" s="30">
        <v>42875.27</v>
      </c>
      <c r="BP283" s="30">
        <v>10671.45</v>
      </c>
      <c r="BQ283" s="30">
        <v>7109.5</v>
      </c>
      <c r="BR283" s="30">
        <v>19692.03</v>
      </c>
      <c r="BS283" s="30">
        <v>2458.33</v>
      </c>
      <c r="BT283" s="30">
        <v>1739.69</v>
      </c>
      <c r="BU283" s="30">
        <v>22124.87</v>
      </c>
      <c r="BV283" s="30">
        <v>2672.11</v>
      </c>
      <c r="BW283" s="30">
        <v>5988.49</v>
      </c>
      <c r="BX283" s="30">
        <v>15081.39</v>
      </c>
      <c r="BY283" s="29"/>
      <c r="BZ283" s="29"/>
      <c r="CA283" s="29"/>
      <c r="CB283" s="29"/>
      <c r="CC283" s="30">
        <v>14954.02</v>
      </c>
      <c r="CD283" s="30">
        <v>3867.18</v>
      </c>
      <c r="CE283" s="30">
        <v>1677.87</v>
      </c>
      <c r="CF283" s="30">
        <v>1220.22</v>
      </c>
      <c r="CG283" s="30">
        <v>3893.62</v>
      </c>
    </row>
    <row r="284" spans="1:85" x14ac:dyDescent="0.3">
      <c r="A284" s="25" t="s">
        <v>357</v>
      </c>
      <c r="B284" s="30">
        <v>1213352.3700000001</v>
      </c>
      <c r="C284" s="29"/>
      <c r="D284" s="30">
        <v>29669.69</v>
      </c>
      <c r="E284" s="30">
        <v>122780.56</v>
      </c>
      <c r="F284" s="30">
        <v>237043.39</v>
      </c>
      <c r="G284" s="30">
        <v>63525.57</v>
      </c>
      <c r="H284" s="30">
        <v>88481.22</v>
      </c>
      <c r="I284" s="30">
        <v>41257.599999999999</v>
      </c>
      <c r="J284" s="30">
        <v>125240.55</v>
      </c>
      <c r="K284" s="30">
        <v>127114.59</v>
      </c>
      <c r="L284" s="30">
        <v>44811.48</v>
      </c>
      <c r="M284" s="30">
        <v>93668.69</v>
      </c>
      <c r="N284" s="30">
        <v>75086.100000000006</v>
      </c>
      <c r="O284" s="30">
        <v>43030.75</v>
      </c>
      <c r="P284" s="30">
        <v>41793.269999999997</v>
      </c>
      <c r="Q284" s="30">
        <v>46247.5</v>
      </c>
      <c r="R284" s="29"/>
      <c r="S284" s="29"/>
      <c r="T284" s="29"/>
      <c r="U284" s="30">
        <v>18821.93</v>
      </c>
      <c r="V284" s="30">
        <v>6998.8</v>
      </c>
      <c r="W284" s="29"/>
      <c r="X284" s="30">
        <v>28716.98</v>
      </c>
      <c r="Y284" s="30">
        <v>590.02</v>
      </c>
      <c r="Z284" s="30">
        <v>362.7</v>
      </c>
      <c r="AA284" s="30">
        <v>122780.56</v>
      </c>
      <c r="AB284" s="30">
        <v>30853.69</v>
      </c>
      <c r="AC284" s="30">
        <v>6285.77</v>
      </c>
      <c r="AD284" s="30">
        <v>2585.17</v>
      </c>
      <c r="AE284" s="30">
        <v>5762.53</v>
      </c>
      <c r="AF284" s="30">
        <v>7091.43</v>
      </c>
      <c r="AG284" s="30">
        <v>5008.93</v>
      </c>
      <c r="AH284" s="30">
        <v>30207.919999999998</v>
      </c>
      <c r="AI284" s="30">
        <v>11973.02</v>
      </c>
      <c r="AJ284" s="30">
        <v>10880.56</v>
      </c>
      <c r="AK284" s="30">
        <v>7189.22</v>
      </c>
      <c r="AL284" s="30">
        <v>17865.27</v>
      </c>
      <c r="AM284" s="30">
        <v>12929.28</v>
      </c>
      <c r="AN284" s="30">
        <v>16022.99</v>
      </c>
      <c r="AO284" s="30">
        <v>5850.95</v>
      </c>
      <c r="AP284" s="30">
        <v>13888.67</v>
      </c>
      <c r="AQ284" s="30">
        <v>30249.3</v>
      </c>
      <c r="AR284" s="30">
        <v>11711.12</v>
      </c>
      <c r="AS284" s="30">
        <v>4488.76</v>
      </c>
      <c r="AT284" s="30">
        <v>6198.82</v>
      </c>
      <c r="AU284" s="30">
        <v>63525.57</v>
      </c>
      <c r="AV284" s="30">
        <v>49045.91</v>
      </c>
      <c r="AW284" s="30">
        <v>39435.300000000003</v>
      </c>
      <c r="AX284" s="30">
        <v>41257.599999999999</v>
      </c>
      <c r="AY284" s="30">
        <v>9879.99</v>
      </c>
      <c r="AZ284" s="30">
        <v>34717.760000000002</v>
      </c>
      <c r="BA284" s="30">
        <v>80642.81</v>
      </c>
      <c r="BB284" s="30">
        <v>53987.81</v>
      </c>
      <c r="BC284" s="30">
        <v>8210.8700000000008</v>
      </c>
      <c r="BD284" s="30">
        <v>26081.1</v>
      </c>
      <c r="BE284" s="30">
        <v>36567.199999999997</v>
      </c>
      <c r="BF284" s="29"/>
      <c r="BG284" s="30">
        <v>44811.48</v>
      </c>
      <c r="BH284" s="30">
        <v>10266.44</v>
      </c>
      <c r="BI284" s="30">
        <v>21830.560000000001</v>
      </c>
      <c r="BJ284" s="30">
        <v>47861.52</v>
      </c>
      <c r="BK284" s="30">
        <v>13710.18</v>
      </c>
      <c r="BL284" s="30">
        <v>29775.74</v>
      </c>
      <c r="BM284" s="30">
        <v>40594.230000000003</v>
      </c>
      <c r="BN284" s="30">
        <v>4716.13</v>
      </c>
      <c r="BO284" s="30">
        <v>43030.75</v>
      </c>
      <c r="BP284" s="30">
        <v>10780.79</v>
      </c>
      <c r="BQ284" s="30">
        <v>7153.3</v>
      </c>
      <c r="BR284" s="30">
        <v>19628.07</v>
      </c>
      <c r="BS284" s="30">
        <v>2471.0100000000002</v>
      </c>
      <c r="BT284" s="30">
        <v>1760.1</v>
      </c>
      <c r="BU284" s="30">
        <v>22463.8</v>
      </c>
      <c r="BV284" s="30">
        <v>2655.7</v>
      </c>
      <c r="BW284" s="30">
        <v>6005.27</v>
      </c>
      <c r="BX284" s="30">
        <v>15122.73</v>
      </c>
      <c r="BY284" s="29"/>
      <c r="BZ284" s="29"/>
      <c r="CA284" s="29"/>
      <c r="CB284" s="29"/>
      <c r="CC284" s="30">
        <v>14869.59</v>
      </c>
      <c r="CD284" s="30">
        <v>3952.34</v>
      </c>
      <c r="CE284" s="30">
        <v>1673.93</v>
      </c>
      <c r="CF284" s="30">
        <v>1256.7</v>
      </c>
      <c r="CG284" s="30">
        <v>4068.17</v>
      </c>
    </row>
    <row r="285" spans="1:85" x14ac:dyDescent="0.3">
      <c r="A285" s="25" t="s">
        <v>358</v>
      </c>
      <c r="B285" s="30">
        <v>1219807.06</v>
      </c>
      <c r="C285" s="29"/>
      <c r="D285" s="30">
        <v>29861.97</v>
      </c>
      <c r="E285" s="30">
        <v>123092.27</v>
      </c>
      <c r="F285" s="30">
        <v>235984.56</v>
      </c>
      <c r="G285" s="30">
        <v>63404.32</v>
      </c>
      <c r="H285" s="30">
        <v>88825.18</v>
      </c>
      <c r="I285" s="30">
        <v>41718.47</v>
      </c>
      <c r="J285" s="30">
        <v>125472.35</v>
      </c>
      <c r="K285" s="30">
        <v>130670.67</v>
      </c>
      <c r="L285" s="30">
        <v>44965.93</v>
      </c>
      <c r="M285" s="30">
        <v>93962.64</v>
      </c>
      <c r="N285" s="30">
        <v>75954.289999999994</v>
      </c>
      <c r="O285" s="30">
        <v>43246.14</v>
      </c>
      <c r="P285" s="30">
        <v>41949.9</v>
      </c>
      <c r="Q285" s="30">
        <v>46735.67</v>
      </c>
      <c r="R285" s="29"/>
      <c r="S285" s="29"/>
      <c r="T285" s="29"/>
      <c r="U285" s="30">
        <v>18841.939999999999</v>
      </c>
      <c r="V285" s="30">
        <v>7199.4</v>
      </c>
      <c r="W285" s="29"/>
      <c r="X285" s="30">
        <v>28860.29</v>
      </c>
      <c r="Y285" s="30">
        <v>585.04</v>
      </c>
      <c r="Z285" s="30">
        <v>416.64</v>
      </c>
      <c r="AA285" s="30">
        <v>123092.27</v>
      </c>
      <c r="AB285" s="30">
        <v>30827.5</v>
      </c>
      <c r="AC285" s="30">
        <v>6201.93</v>
      </c>
      <c r="AD285" s="30">
        <v>2629.39</v>
      </c>
      <c r="AE285" s="30">
        <v>5736.71</v>
      </c>
      <c r="AF285" s="30">
        <v>7085.39</v>
      </c>
      <c r="AG285" s="30">
        <v>4988.82</v>
      </c>
      <c r="AH285" s="30">
        <v>29969.75</v>
      </c>
      <c r="AI285" s="30">
        <v>11862.41</v>
      </c>
      <c r="AJ285" s="30">
        <v>10835.12</v>
      </c>
      <c r="AK285" s="30">
        <v>7204.48</v>
      </c>
      <c r="AL285" s="30">
        <v>17701.09</v>
      </c>
      <c r="AM285" s="30">
        <v>12933</v>
      </c>
      <c r="AN285" s="30">
        <v>15851.6</v>
      </c>
      <c r="AO285" s="30">
        <v>5825.33</v>
      </c>
      <c r="AP285" s="30">
        <v>13793.83</v>
      </c>
      <c r="AQ285" s="30">
        <v>30159.53</v>
      </c>
      <c r="AR285" s="30">
        <v>11717.86</v>
      </c>
      <c r="AS285" s="30">
        <v>4477.72</v>
      </c>
      <c r="AT285" s="30">
        <v>6183.12</v>
      </c>
      <c r="AU285" s="30">
        <v>63404.32</v>
      </c>
      <c r="AV285" s="30">
        <v>48988.63</v>
      </c>
      <c r="AW285" s="30">
        <v>39836.550000000003</v>
      </c>
      <c r="AX285" s="30">
        <v>41718.47</v>
      </c>
      <c r="AY285" s="30">
        <v>9862.84</v>
      </c>
      <c r="AZ285" s="30">
        <v>34643.71</v>
      </c>
      <c r="BA285" s="30">
        <v>80965.81</v>
      </c>
      <c r="BB285" s="30">
        <v>53926.44</v>
      </c>
      <c r="BC285" s="30">
        <v>8163.32</v>
      </c>
      <c r="BD285" s="30">
        <v>28552.05</v>
      </c>
      <c r="BE285" s="30">
        <v>37725.760000000002</v>
      </c>
      <c r="BF285" s="29"/>
      <c r="BG285" s="30">
        <v>44965.93</v>
      </c>
      <c r="BH285" s="30">
        <v>10225.67</v>
      </c>
      <c r="BI285" s="30">
        <v>22055.05</v>
      </c>
      <c r="BJ285" s="30">
        <v>47955.839999999997</v>
      </c>
      <c r="BK285" s="30">
        <v>13726.07</v>
      </c>
      <c r="BL285" s="30">
        <v>30506.44</v>
      </c>
      <c r="BM285" s="30">
        <v>40617.839999999997</v>
      </c>
      <c r="BN285" s="30">
        <v>4830.01</v>
      </c>
      <c r="BO285" s="30">
        <v>43246.14</v>
      </c>
      <c r="BP285" s="30">
        <v>10913.77</v>
      </c>
      <c r="BQ285" s="30">
        <v>7208.56</v>
      </c>
      <c r="BR285" s="30">
        <v>19560.759999999998</v>
      </c>
      <c r="BS285" s="30">
        <v>2487.5</v>
      </c>
      <c r="BT285" s="30">
        <v>1779.31</v>
      </c>
      <c r="BU285" s="30">
        <v>22924.06</v>
      </c>
      <c r="BV285" s="30">
        <v>2642.16</v>
      </c>
      <c r="BW285" s="30">
        <v>6010.37</v>
      </c>
      <c r="BX285" s="30">
        <v>15159.09</v>
      </c>
      <c r="BY285" s="29"/>
      <c r="BZ285" s="29"/>
      <c r="CA285" s="29"/>
      <c r="CB285" s="29"/>
      <c r="CC285" s="30">
        <v>14799.7</v>
      </c>
      <c r="CD285" s="30">
        <v>4042.24</v>
      </c>
      <c r="CE285" s="30">
        <v>1675.59</v>
      </c>
      <c r="CF285" s="30">
        <v>1308.31</v>
      </c>
      <c r="CG285" s="30">
        <v>4215.5</v>
      </c>
    </row>
    <row r="286" spans="1:85" x14ac:dyDescent="0.3">
      <c r="A286" s="25" t="s">
        <v>359</v>
      </c>
      <c r="B286" s="30">
        <v>1225195.68</v>
      </c>
      <c r="C286" s="29"/>
      <c r="D286" s="30">
        <v>29987.4</v>
      </c>
      <c r="E286" s="30">
        <v>123382.54</v>
      </c>
      <c r="F286" s="30">
        <v>235092.36</v>
      </c>
      <c r="G286" s="30">
        <v>63481.93</v>
      </c>
      <c r="H286" s="30">
        <v>89284.1</v>
      </c>
      <c r="I286" s="30">
        <v>42363.92</v>
      </c>
      <c r="J286" s="30">
        <v>126255.91</v>
      </c>
      <c r="K286" s="30">
        <v>133001.72</v>
      </c>
      <c r="L286" s="30">
        <v>45100.17</v>
      </c>
      <c r="M286" s="30">
        <v>94190.76</v>
      </c>
      <c r="N286" s="30">
        <v>76180.41</v>
      </c>
      <c r="O286" s="30">
        <v>43609.25</v>
      </c>
      <c r="P286" s="30">
        <v>41957.55</v>
      </c>
      <c r="Q286" s="30">
        <v>47398.239999999998</v>
      </c>
      <c r="R286" s="29"/>
      <c r="S286" s="29"/>
      <c r="T286" s="29"/>
      <c r="U286" s="30">
        <v>18644.07</v>
      </c>
      <c r="V286" s="30">
        <v>7232.92</v>
      </c>
      <c r="W286" s="29"/>
      <c r="X286" s="30">
        <v>28939.56</v>
      </c>
      <c r="Y286" s="30">
        <v>583.16</v>
      </c>
      <c r="Z286" s="30">
        <v>464.68</v>
      </c>
      <c r="AA286" s="30">
        <v>123382.54</v>
      </c>
      <c r="AB286" s="30">
        <v>30820.65</v>
      </c>
      <c r="AC286" s="30">
        <v>6145.78</v>
      </c>
      <c r="AD286" s="30">
        <v>2645.88</v>
      </c>
      <c r="AE286" s="30">
        <v>5735.28</v>
      </c>
      <c r="AF286" s="30">
        <v>7061.71</v>
      </c>
      <c r="AG286" s="30">
        <v>4941.3900000000003</v>
      </c>
      <c r="AH286" s="30">
        <v>29726.69</v>
      </c>
      <c r="AI286" s="30">
        <v>11754.56</v>
      </c>
      <c r="AJ286" s="30">
        <v>10819.86</v>
      </c>
      <c r="AK286" s="30">
        <v>7223.21</v>
      </c>
      <c r="AL286" s="30">
        <v>17534.38</v>
      </c>
      <c r="AM286" s="30">
        <v>12962.42</v>
      </c>
      <c r="AN286" s="30">
        <v>15687.66</v>
      </c>
      <c r="AO286" s="30">
        <v>5793.49</v>
      </c>
      <c r="AP286" s="30">
        <v>13700.64</v>
      </c>
      <c r="AQ286" s="30">
        <v>30171.23</v>
      </c>
      <c r="AR286" s="30">
        <v>11730.51</v>
      </c>
      <c r="AS286" s="30">
        <v>4475.03</v>
      </c>
      <c r="AT286" s="30">
        <v>6162</v>
      </c>
      <c r="AU286" s="30">
        <v>63481.93</v>
      </c>
      <c r="AV286" s="30">
        <v>48951.43</v>
      </c>
      <c r="AW286" s="30">
        <v>40332.67</v>
      </c>
      <c r="AX286" s="30">
        <v>42363.92</v>
      </c>
      <c r="AY286" s="30">
        <v>9881.39</v>
      </c>
      <c r="AZ286" s="30">
        <v>34723.230000000003</v>
      </c>
      <c r="BA286" s="30">
        <v>81651.289999999994</v>
      </c>
      <c r="BB286" s="30">
        <v>53826.19</v>
      </c>
      <c r="BC286" s="30">
        <v>7920.14</v>
      </c>
      <c r="BD286" s="30">
        <v>29765.53</v>
      </c>
      <c r="BE286" s="30">
        <v>39131.08</v>
      </c>
      <c r="BF286" s="29"/>
      <c r="BG286" s="30">
        <v>45100.17</v>
      </c>
      <c r="BH286" s="30">
        <v>10171.99</v>
      </c>
      <c r="BI286" s="30">
        <v>22187.82</v>
      </c>
      <c r="BJ286" s="30">
        <v>48123.79</v>
      </c>
      <c r="BK286" s="30">
        <v>13707.16</v>
      </c>
      <c r="BL286" s="30">
        <v>30695.040000000001</v>
      </c>
      <c r="BM286" s="30">
        <v>40531.440000000002</v>
      </c>
      <c r="BN286" s="30">
        <v>4953.93</v>
      </c>
      <c r="BO286" s="30">
        <v>43609.25</v>
      </c>
      <c r="BP286" s="30">
        <v>10986.67</v>
      </c>
      <c r="BQ286" s="30">
        <v>7242.01</v>
      </c>
      <c r="BR286" s="30">
        <v>19446.2</v>
      </c>
      <c r="BS286" s="30">
        <v>2491.63</v>
      </c>
      <c r="BT286" s="30">
        <v>1791.03</v>
      </c>
      <c r="BU286" s="30">
        <v>23534.73</v>
      </c>
      <c r="BV286" s="30">
        <v>2623.2</v>
      </c>
      <c r="BW286" s="30">
        <v>6031.13</v>
      </c>
      <c r="BX286" s="30">
        <v>15209.17</v>
      </c>
      <c r="BY286" s="29"/>
      <c r="BZ286" s="29"/>
      <c r="CA286" s="29"/>
      <c r="CB286" s="29"/>
      <c r="CC286" s="30">
        <v>14571.03</v>
      </c>
      <c r="CD286" s="30">
        <v>4073.04</v>
      </c>
      <c r="CE286" s="30">
        <v>1680.69</v>
      </c>
      <c r="CF286" s="30">
        <v>1343.51</v>
      </c>
      <c r="CG286" s="30">
        <v>4208.7299999999996</v>
      </c>
    </row>
    <row r="287" spans="1:85" x14ac:dyDescent="0.3">
      <c r="A287" s="25" t="s">
        <v>360</v>
      </c>
      <c r="B287" s="30">
        <v>1234292.96</v>
      </c>
      <c r="C287" s="29"/>
      <c r="D287" s="30">
        <v>29942.71</v>
      </c>
      <c r="E287" s="30">
        <v>123518.45</v>
      </c>
      <c r="F287" s="30">
        <v>234686.22</v>
      </c>
      <c r="G287" s="30">
        <v>63658.58</v>
      </c>
      <c r="H287" s="30">
        <v>90214.52</v>
      </c>
      <c r="I287" s="30">
        <v>43117.7</v>
      </c>
      <c r="J287" s="30">
        <v>127489.93</v>
      </c>
      <c r="K287" s="30">
        <v>137500.9</v>
      </c>
      <c r="L287" s="30">
        <v>45176.800000000003</v>
      </c>
      <c r="M287" s="30">
        <v>94854.21</v>
      </c>
      <c r="N287" s="30">
        <v>76441</v>
      </c>
      <c r="O287" s="30">
        <v>43913.4</v>
      </c>
      <c r="P287" s="30">
        <v>42099.91</v>
      </c>
      <c r="Q287" s="30">
        <v>47776.83</v>
      </c>
      <c r="R287" s="29"/>
      <c r="S287" s="29"/>
      <c r="T287" s="29"/>
      <c r="U287" s="30">
        <v>18557.05</v>
      </c>
      <c r="V287" s="30">
        <v>7232.55</v>
      </c>
      <c r="W287" s="29"/>
      <c r="X287" s="30">
        <v>28866.99</v>
      </c>
      <c r="Y287" s="30">
        <v>581.23</v>
      </c>
      <c r="Z287" s="30">
        <v>494.49</v>
      </c>
      <c r="AA287" s="30">
        <v>123518.45</v>
      </c>
      <c r="AB287" s="30">
        <v>30858.36</v>
      </c>
      <c r="AC287" s="30">
        <v>6047.32</v>
      </c>
      <c r="AD287" s="30">
        <v>2641.21</v>
      </c>
      <c r="AE287" s="30">
        <v>5751.25</v>
      </c>
      <c r="AF287" s="30">
        <v>7037.64</v>
      </c>
      <c r="AG287" s="30">
        <v>4960.82</v>
      </c>
      <c r="AH287" s="30">
        <v>29643.69</v>
      </c>
      <c r="AI287" s="30">
        <v>11699.22</v>
      </c>
      <c r="AJ287" s="30">
        <v>10811.71</v>
      </c>
      <c r="AK287" s="30">
        <v>7284.8</v>
      </c>
      <c r="AL287" s="30">
        <v>17413.490000000002</v>
      </c>
      <c r="AM287" s="30">
        <v>13006.61</v>
      </c>
      <c r="AN287" s="30">
        <v>15549.66</v>
      </c>
      <c r="AO287" s="30">
        <v>5736.77</v>
      </c>
      <c r="AP287" s="30">
        <v>13622.63</v>
      </c>
      <c r="AQ287" s="30">
        <v>30184.51</v>
      </c>
      <c r="AR287" s="30">
        <v>11788.89</v>
      </c>
      <c r="AS287" s="30">
        <v>4486.67</v>
      </c>
      <c r="AT287" s="30">
        <v>6160.99</v>
      </c>
      <c r="AU287" s="30">
        <v>63658.58</v>
      </c>
      <c r="AV287" s="30">
        <v>49226.14</v>
      </c>
      <c r="AW287" s="30">
        <v>40988.379999999997</v>
      </c>
      <c r="AX287" s="30">
        <v>43117.7</v>
      </c>
      <c r="AY287" s="30">
        <v>10063.969999999999</v>
      </c>
      <c r="AZ287" s="30">
        <v>34855.83</v>
      </c>
      <c r="BA287" s="30">
        <v>82570.13</v>
      </c>
      <c r="BB287" s="30">
        <v>53933.440000000002</v>
      </c>
      <c r="BC287" s="30">
        <v>7687.1</v>
      </c>
      <c r="BD287" s="30">
        <v>30544.69</v>
      </c>
      <c r="BE287" s="30">
        <v>42913.82</v>
      </c>
      <c r="BF287" s="29"/>
      <c r="BG287" s="30">
        <v>45176.800000000003</v>
      </c>
      <c r="BH287" s="30">
        <v>10123.02</v>
      </c>
      <c r="BI287" s="30">
        <v>22386.58</v>
      </c>
      <c r="BJ287" s="30">
        <v>48585.81</v>
      </c>
      <c r="BK287" s="30">
        <v>13758.79</v>
      </c>
      <c r="BL287" s="30">
        <v>30865.08</v>
      </c>
      <c r="BM287" s="30">
        <v>40485.919999999998</v>
      </c>
      <c r="BN287" s="30">
        <v>5090</v>
      </c>
      <c r="BO287" s="30">
        <v>43913.4</v>
      </c>
      <c r="BP287" s="30">
        <v>11130.21</v>
      </c>
      <c r="BQ287" s="30">
        <v>7302.06</v>
      </c>
      <c r="BR287" s="30">
        <v>19345.45</v>
      </c>
      <c r="BS287" s="30">
        <v>2512.09</v>
      </c>
      <c r="BT287" s="30">
        <v>1810.1</v>
      </c>
      <c r="BU287" s="30">
        <v>23796.43</v>
      </c>
      <c r="BV287" s="30">
        <v>2607.15</v>
      </c>
      <c r="BW287" s="30">
        <v>6083.17</v>
      </c>
      <c r="BX287" s="30">
        <v>15290.07</v>
      </c>
      <c r="BY287" s="29"/>
      <c r="BZ287" s="29"/>
      <c r="CA287" s="29"/>
      <c r="CB287" s="29"/>
      <c r="CC287" s="30">
        <v>14437.69</v>
      </c>
      <c r="CD287" s="30">
        <v>4119.3500000000004</v>
      </c>
      <c r="CE287" s="30">
        <v>1670.89</v>
      </c>
      <c r="CF287" s="30">
        <v>1364.65</v>
      </c>
      <c r="CG287" s="30">
        <v>4197.0200000000004</v>
      </c>
    </row>
    <row r="288" spans="1:85" x14ac:dyDescent="0.3">
      <c r="A288" s="25" t="s">
        <v>361</v>
      </c>
      <c r="B288" s="30">
        <v>1241973.18</v>
      </c>
      <c r="C288" s="29"/>
      <c r="D288" s="30">
        <v>30173.66</v>
      </c>
      <c r="E288" s="30">
        <v>123528.85</v>
      </c>
      <c r="F288" s="30">
        <v>233591.26</v>
      </c>
      <c r="G288" s="30">
        <v>63801.78</v>
      </c>
      <c r="H288" s="30">
        <v>91160.27</v>
      </c>
      <c r="I288" s="30">
        <v>43752.77</v>
      </c>
      <c r="J288" s="30">
        <v>128160.76</v>
      </c>
      <c r="K288" s="30">
        <v>142566.75</v>
      </c>
      <c r="L288" s="30">
        <v>45258.54</v>
      </c>
      <c r="M288" s="30">
        <v>94966.52</v>
      </c>
      <c r="N288" s="30">
        <v>76847.570000000007</v>
      </c>
      <c r="O288" s="30">
        <v>44196.74</v>
      </c>
      <c r="P288" s="30">
        <v>42088.62</v>
      </c>
      <c r="Q288" s="30">
        <v>47938.75</v>
      </c>
      <c r="R288" s="29"/>
      <c r="S288" s="29"/>
      <c r="T288" s="29"/>
      <c r="U288" s="30">
        <v>18534.2</v>
      </c>
      <c r="V288" s="30">
        <v>7150.02</v>
      </c>
      <c r="W288" s="29"/>
      <c r="X288" s="30">
        <v>29103.63</v>
      </c>
      <c r="Y288" s="30">
        <v>577.97</v>
      </c>
      <c r="Z288" s="30">
        <v>492.05</v>
      </c>
      <c r="AA288" s="30">
        <v>123528.85</v>
      </c>
      <c r="AB288" s="30">
        <v>30826.55</v>
      </c>
      <c r="AC288" s="30">
        <v>5974.39</v>
      </c>
      <c r="AD288" s="30">
        <v>2628.84</v>
      </c>
      <c r="AE288" s="30">
        <v>5751.54</v>
      </c>
      <c r="AF288" s="30">
        <v>7036.34</v>
      </c>
      <c r="AG288" s="30">
        <v>4930.5600000000004</v>
      </c>
      <c r="AH288" s="30">
        <v>29370.39</v>
      </c>
      <c r="AI288" s="30">
        <v>11633.66</v>
      </c>
      <c r="AJ288" s="30">
        <v>10792.07</v>
      </c>
      <c r="AK288" s="30">
        <v>7332.4</v>
      </c>
      <c r="AL288" s="30">
        <v>17238.439999999999</v>
      </c>
      <c r="AM288" s="30">
        <v>13014.18</v>
      </c>
      <c r="AN288" s="30">
        <v>15298.73</v>
      </c>
      <c r="AO288" s="30">
        <v>5692.94</v>
      </c>
      <c r="AP288" s="30">
        <v>13495.81</v>
      </c>
      <c r="AQ288" s="30">
        <v>30108.29</v>
      </c>
      <c r="AR288" s="30">
        <v>11769.16</v>
      </c>
      <c r="AS288" s="30">
        <v>4550.4399999999996</v>
      </c>
      <c r="AT288" s="30">
        <v>6146.52</v>
      </c>
      <c r="AU288" s="30">
        <v>63801.78</v>
      </c>
      <c r="AV288" s="30">
        <v>49272.25</v>
      </c>
      <c r="AW288" s="30">
        <v>41888.019999999997</v>
      </c>
      <c r="AX288" s="30">
        <v>43752.77</v>
      </c>
      <c r="AY288" s="30">
        <v>10208.07</v>
      </c>
      <c r="AZ288" s="30">
        <v>34895.72</v>
      </c>
      <c r="BA288" s="30">
        <v>83056.97</v>
      </c>
      <c r="BB288" s="30">
        <v>54835.55</v>
      </c>
      <c r="BC288" s="30">
        <v>7498.8</v>
      </c>
      <c r="BD288" s="30">
        <v>31301.53</v>
      </c>
      <c r="BE288" s="30">
        <v>46424.54</v>
      </c>
      <c r="BF288" s="29"/>
      <c r="BG288" s="30">
        <v>45258.54</v>
      </c>
      <c r="BH288" s="30">
        <v>10087.129999999999</v>
      </c>
      <c r="BI288" s="30">
        <v>22626.6</v>
      </c>
      <c r="BJ288" s="30">
        <v>48508</v>
      </c>
      <c r="BK288" s="30">
        <v>13744.79</v>
      </c>
      <c r="BL288" s="30">
        <v>31236.91</v>
      </c>
      <c r="BM288" s="30">
        <v>40420.019999999997</v>
      </c>
      <c r="BN288" s="30">
        <v>5190.63</v>
      </c>
      <c r="BO288" s="30">
        <v>44196.74</v>
      </c>
      <c r="BP288" s="30">
        <v>11274.99</v>
      </c>
      <c r="BQ288" s="30">
        <v>7301.99</v>
      </c>
      <c r="BR288" s="30">
        <v>19165.75</v>
      </c>
      <c r="BS288" s="30">
        <v>2516.3000000000002</v>
      </c>
      <c r="BT288" s="30">
        <v>1829.6</v>
      </c>
      <c r="BU288" s="30">
        <v>23869.56</v>
      </c>
      <c r="BV288" s="30">
        <v>2571.64</v>
      </c>
      <c r="BW288" s="30">
        <v>6135.38</v>
      </c>
      <c r="BX288" s="30">
        <v>15362.16</v>
      </c>
      <c r="BY288" s="29"/>
      <c r="BZ288" s="29"/>
      <c r="CA288" s="29"/>
      <c r="CB288" s="29"/>
      <c r="CC288" s="30">
        <v>14343.01</v>
      </c>
      <c r="CD288" s="30">
        <v>4191.1899999999996</v>
      </c>
      <c r="CE288" s="30">
        <v>1657.83</v>
      </c>
      <c r="CF288" s="30">
        <v>1350.11</v>
      </c>
      <c r="CG288" s="30">
        <v>4142.08</v>
      </c>
    </row>
    <row r="289" spans="1:85" x14ac:dyDescent="0.3">
      <c r="A289" s="25" t="s">
        <v>362</v>
      </c>
      <c r="B289" s="30">
        <v>1246541.92</v>
      </c>
      <c r="C289" s="29"/>
      <c r="D289" s="30">
        <v>30318.69</v>
      </c>
      <c r="E289" s="30">
        <v>123409.88</v>
      </c>
      <c r="F289" s="30">
        <v>232340.04</v>
      </c>
      <c r="G289" s="30">
        <v>63828.51</v>
      </c>
      <c r="H289" s="30">
        <v>91749.06</v>
      </c>
      <c r="I289" s="30">
        <v>44301.39</v>
      </c>
      <c r="J289" s="30">
        <v>128667.97</v>
      </c>
      <c r="K289" s="30">
        <v>146328.70000000001</v>
      </c>
      <c r="L289" s="30">
        <v>45291.77</v>
      </c>
      <c r="M289" s="30">
        <v>94748.160000000003</v>
      </c>
      <c r="N289" s="30">
        <v>76502.84</v>
      </c>
      <c r="O289" s="30">
        <v>44508.18</v>
      </c>
      <c r="P289" s="30">
        <v>42143</v>
      </c>
      <c r="Q289" s="30">
        <v>48387.74</v>
      </c>
      <c r="R289" s="29"/>
      <c r="S289" s="29"/>
      <c r="T289" s="29"/>
      <c r="U289" s="30">
        <v>18440.04</v>
      </c>
      <c r="V289" s="30">
        <v>7087.36</v>
      </c>
      <c r="W289" s="29"/>
      <c r="X289" s="30">
        <v>29272.959999999999</v>
      </c>
      <c r="Y289" s="30">
        <v>575.53</v>
      </c>
      <c r="Z289" s="30">
        <v>470.19</v>
      </c>
      <c r="AA289" s="30">
        <v>123409.88</v>
      </c>
      <c r="AB289" s="30">
        <v>30786.639999999999</v>
      </c>
      <c r="AC289" s="30">
        <v>5879.69</v>
      </c>
      <c r="AD289" s="30">
        <v>2609.3200000000002</v>
      </c>
      <c r="AE289" s="30">
        <v>5769.25</v>
      </c>
      <c r="AF289" s="30">
        <v>7031.14</v>
      </c>
      <c r="AG289" s="30">
        <v>4903.1899999999996</v>
      </c>
      <c r="AH289" s="30">
        <v>29084.98</v>
      </c>
      <c r="AI289" s="30">
        <v>11579.08</v>
      </c>
      <c r="AJ289" s="30">
        <v>10735.4</v>
      </c>
      <c r="AK289" s="30">
        <v>7334.64</v>
      </c>
      <c r="AL289" s="30">
        <v>17022.34</v>
      </c>
      <c r="AM289" s="30">
        <v>12993.37</v>
      </c>
      <c r="AN289" s="30">
        <v>15100.15</v>
      </c>
      <c r="AO289" s="30">
        <v>5634.05</v>
      </c>
      <c r="AP289" s="30">
        <v>13383.53</v>
      </c>
      <c r="AQ289" s="30">
        <v>29965.040000000001</v>
      </c>
      <c r="AR289" s="30">
        <v>11757.32</v>
      </c>
      <c r="AS289" s="30">
        <v>4637.41</v>
      </c>
      <c r="AT289" s="30">
        <v>6133.51</v>
      </c>
      <c r="AU289" s="30">
        <v>63828.51</v>
      </c>
      <c r="AV289" s="30">
        <v>49272.88</v>
      </c>
      <c r="AW289" s="30">
        <v>42476.19</v>
      </c>
      <c r="AX289" s="30">
        <v>44301.39</v>
      </c>
      <c r="AY289" s="30">
        <v>10333.32</v>
      </c>
      <c r="AZ289" s="30">
        <v>35038.79</v>
      </c>
      <c r="BA289" s="30">
        <v>83295.86</v>
      </c>
      <c r="BB289" s="30">
        <v>55352.34</v>
      </c>
      <c r="BC289" s="30">
        <v>7317.86</v>
      </c>
      <c r="BD289" s="30">
        <v>32301.25</v>
      </c>
      <c r="BE289" s="30">
        <v>48747.92</v>
      </c>
      <c r="BF289" s="29"/>
      <c r="BG289" s="30">
        <v>45291.77</v>
      </c>
      <c r="BH289" s="30">
        <v>10027.67</v>
      </c>
      <c r="BI289" s="30">
        <v>22819.040000000001</v>
      </c>
      <c r="BJ289" s="30">
        <v>48203.85</v>
      </c>
      <c r="BK289" s="30">
        <v>13697.6</v>
      </c>
      <c r="BL289" s="30">
        <v>31096.21</v>
      </c>
      <c r="BM289" s="30">
        <v>40133.06</v>
      </c>
      <c r="BN289" s="30">
        <v>5273.57</v>
      </c>
      <c r="BO289" s="30">
        <v>44508.18</v>
      </c>
      <c r="BP289" s="30">
        <v>11510.3</v>
      </c>
      <c r="BQ289" s="30">
        <v>7325.19</v>
      </c>
      <c r="BR289" s="30">
        <v>18902.330000000002</v>
      </c>
      <c r="BS289" s="30">
        <v>2537.41</v>
      </c>
      <c r="BT289" s="30">
        <v>1867.78</v>
      </c>
      <c r="BU289" s="30">
        <v>24234.65</v>
      </c>
      <c r="BV289" s="30">
        <v>2541.5</v>
      </c>
      <c r="BW289" s="30">
        <v>6173.38</v>
      </c>
      <c r="BX289" s="30">
        <v>15438.21</v>
      </c>
      <c r="BY289" s="29"/>
      <c r="BZ289" s="29"/>
      <c r="CA289" s="29"/>
      <c r="CB289" s="29"/>
      <c r="CC289" s="30">
        <v>14207.35</v>
      </c>
      <c r="CD289" s="30">
        <v>4232.68</v>
      </c>
      <c r="CE289" s="30">
        <v>1649.28</v>
      </c>
      <c r="CF289" s="30">
        <v>1317.99</v>
      </c>
      <c r="CG289" s="30">
        <v>4120.09</v>
      </c>
    </row>
    <row r="290" spans="1:85" x14ac:dyDescent="0.3">
      <c r="A290" s="25" t="s">
        <v>363</v>
      </c>
      <c r="B290" s="30">
        <v>1250514.1399999999</v>
      </c>
      <c r="C290" s="29"/>
      <c r="D290" s="30">
        <v>30383.49</v>
      </c>
      <c r="E290" s="30">
        <v>123127.03999999999</v>
      </c>
      <c r="F290" s="30">
        <v>231144.24</v>
      </c>
      <c r="G290" s="30">
        <v>63958.98</v>
      </c>
      <c r="H290" s="30">
        <v>92430.43</v>
      </c>
      <c r="I290" s="30">
        <v>44929.54</v>
      </c>
      <c r="J290" s="30">
        <v>129061.61</v>
      </c>
      <c r="K290" s="30">
        <v>149226</v>
      </c>
      <c r="L290" s="30">
        <v>45296.93</v>
      </c>
      <c r="M290" s="30">
        <v>94480.320000000007</v>
      </c>
      <c r="N290" s="30">
        <v>76898.87</v>
      </c>
      <c r="O290" s="30">
        <v>44708.65</v>
      </c>
      <c r="P290" s="30">
        <v>42192.7</v>
      </c>
      <c r="Q290" s="30">
        <v>48703.49</v>
      </c>
      <c r="R290" s="29"/>
      <c r="S290" s="29"/>
      <c r="T290" s="29"/>
      <c r="U290" s="30">
        <v>18338</v>
      </c>
      <c r="V290" s="30">
        <v>6923.75</v>
      </c>
      <c r="W290" s="29"/>
      <c r="X290" s="30">
        <v>29361.63</v>
      </c>
      <c r="Y290" s="30">
        <v>576.15</v>
      </c>
      <c r="Z290" s="30">
        <v>445.71</v>
      </c>
      <c r="AA290" s="30">
        <v>123127.03999999999</v>
      </c>
      <c r="AB290" s="30">
        <v>30736.09</v>
      </c>
      <c r="AC290" s="30">
        <v>5794.35</v>
      </c>
      <c r="AD290" s="30">
        <v>2601.94</v>
      </c>
      <c r="AE290" s="30">
        <v>5796.47</v>
      </c>
      <c r="AF290" s="30">
        <v>7022.06</v>
      </c>
      <c r="AG290" s="30">
        <v>4894.4799999999996</v>
      </c>
      <c r="AH290" s="30">
        <v>28821.21</v>
      </c>
      <c r="AI290" s="30">
        <v>11536.22</v>
      </c>
      <c r="AJ290" s="30">
        <v>10729.13</v>
      </c>
      <c r="AK290" s="30">
        <v>7326.21</v>
      </c>
      <c r="AL290" s="30">
        <v>16841.72</v>
      </c>
      <c r="AM290" s="30">
        <v>12972.33</v>
      </c>
      <c r="AN290" s="30">
        <v>14899.16</v>
      </c>
      <c r="AO290" s="30">
        <v>5577.16</v>
      </c>
      <c r="AP290" s="30">
        <v>13283.99</v>
      </c>
      <c r="AQ290" s="30">
        <v>29827.01</v>
      </c>
      <c r="AR290" s="30">
        <v>11737.84</v>
      </c>
      <c r="AS290" s="30">
        <v>4626.9399999999996</v>
      </c>
      <c r="AT290" s="30">
        <v>6119.92</v>
      </c>
      <c r="AU290" s="30">
        <v>63958.98</v>
      </c>
      <c r="AV290" s="30">
        <v>49346.01</v>
      </c>
      <c r="AW290" s="30">
        <v>43084.42</v>
      </c>
      <c r="AX290" s="30">
        <v>44929.54</v>
      </c>
      <c r="AY290" s="30">
        <v>10447.709999999999</v>
      </c>
      <c r="AZ290" s="30">
        <v>35142.81</v>
      </c>
      <c r="BA290" s="30">
        <v>83471.09</v>
      </c>
      <c r="BB290" s="30">
        <v>55680.23</v>
      </c>
      <c r="BC290" s="30">
        <v>7413.99</v>
      </c>
      <c r="BD290" s="30">
        <v>32913.67</v>
      </c>
      <c r="BE290" s="30">
        <v>50515.23</v>
      </c>
      <c r="BF290" s="29"/>
      <c r="BG290" s="30">
        <v>45296.93</v>
      </c>
      <c r="BH290" s="30">
        <v>9962.76</v>
      </c>
      <c r="BI290" s="30">
        <v>23039.360000000001</v>
      </c>
      <c r="BJ290" s="30">
        <v>47877.279999999999</v>
      </c>
      <c r="BK290" s="30">
        <v>13600.92</v>
      </c>
      <c r="BL290" s="30">
        <v>31669.82</v>
      </c>
      <c r="BM290" s="30">
        <v>39830.22</v>
      </c>
      <c r="BN290" s="30">
        <v>5398.83</v>
      </c>
      <c r="BO290" s="30">
        <v>44708.65</v>
      </c>
      <c r="BP290" s="30">
        <v>11702.64</v>
      </c>
      <c r="BQ290" s="30">
        <v>7345.81</v>
      </c>
      <c r="BR290" s="30">
        <v>18679.759999999998</v>
      </c>
      <c r="BS290" s="30">
        <v>2559.1999999999998</v>
      </c>
      <c r="BT290" s="30">
        <v>1905.29</v>
      </c>
      <c r="BU290" s="30">
        <v>24501.38</v>
      </c>
      <c r="BV290" s="30">
        <v>2508.5700000000002</v>
      </c>
      <c r="BW290" s="30">
        <v>6189.72</v>
      </c>
      <c r="BX290" s="30">
        <v>15503.83</v>
      </c>
      <c r="BY290" s="29"/>
      <c r="BZ290" s="29"/>
      <c r="CA290" s="29"/>
      <c r="CB290" s="29"/>
      <c r="CC290" s="30">
        <v>14072.05</v>
      </c>
      <c r="CD290" s="30">
        <v>4265.95</v>
      </c>
      <c r="CE290" s="30">
        <v>1642.72</v>
      </c>
      <c r="CF290" s="30">
        <v>1268.4000000000001</v>
      </c>
      <c r="CG290" s="30">
        <v>4012.63</v>
      </c>
    </row>
    <row r="291" spans="1:85" x14ac:dyDescent="0.3">
      <c r="A291" s="25" t="s">
        <v>364</v>
      </c>
      <c r="B291" s="30">
        <v>1255976.0900000001</v>
      </c>
      <c r="C291" s="29"/>
      <c r="D291" s="30">
        <v>30301.91</v>
      </c>
      <c r="E291" s="30">
        <v>122666.85</v>
      </c>
      <c r="F291" s="30">
        <v>230469.63</v>
      </c>
      <c r="G291" s="30">
        <v>63969.05</v>
      </c>
      <c r="H291" s="30">
        <v>93198.59</v>
      </c>
      <c r="I291" s="30">
        <v>45719.15</v>
      </c>
      <c r="J291" s="30">
        <v>129841.07</v>
      </c>
      <c r="K291" s="30">
        <v>152584.04</v>
      </c>
      <c r="L291" s="30">
        <v>45228.4</v>
      </c>
      <c r="M291" s="30">
        <v>94406.34</v>
      </c>
      <c r="N291" s="30">
        <v>77029.149999999994</v>
      </c>
      <c r="O291" s="30">
        <v>45076.91</v>
      </c>
      <c r="P291" s="30">
        <v>42311.88</v>
      </c>
      <c r="Q291" s="30">
        <v>49117.22</v>
      </c>
      <c r="R291" s="29"/>
      <c r="S291" s="29"/>
      <c r="T291" s="29"/>
      <c r="U291" s="30">
        <v>18280.689999999999</v>
      </c>
      <c r="V291" s="30">
        <v>6898.03</v>
      </c>
      <c r="W291" s="29"/>
      <c r="X291" s="30">
        <v>29292.34</v>
      </c>
      <c r="Y291" s="30">
        <v>575.66</v>
      </c>
      <c r="Z291" s="30">
        <v>433.9</v>
      </c>
      <c r="AA291" s="30">
        <v>122666.85</v>
      </c>
      <c r="AB291" s="30">
        <v>30763.99</v>
      </c>
      <c r="AC291" s="30">
        <v>5723.82</v>
      </c>
      <c r="AD291" s="30">
        <v>2603.27</v>
      </c>
      <c r="AE291" s="30">
        <v>5936.39</v>
      </c>
      <c r="AF291" s="30">
        <v>7072.91</v>
      </c>
      <c r="AG291" s="30">
        <v>4911.68</v>
      </c>
      <c r="AH291" s="30">
        <v>28599.63</v>
      </c>
      <c r="AI291" s="30">
        <v>11505</v>
      </c>
      <c r="AJ291" s="30">
        <v>10718.69</v>
      </c>
      <c r="AK291" s="30">
        <v>7337.01</v>
      </c>
      <c r="AL291" s="30">
        <v>16686.009999999998</v>
      </c>
      <c r="AM291" s="30">
        <v>12973.43</v>
      </c>
      <c r="AN291" s="30">
        <v>14681.91</v>
      </c>
      <c r="AO291" s="30">
        <v>5548.2</v>
      </c>
      <c r="AP291" s="30">
        <v>13193.01</v>
      </c>
      <c r="AQ291" s="30">
        <v>29733.21</v>
      </c>
      <c r="AR291" s="30">
        <v>11742.07</v>
      </c>
      <c r="AS291" s="30">
        <v>4637.42</v>
      </c>
      <c r="AT291" s="30">
        <v>6101.98</v>
      </c>
      <c r="AU291" s="30">
        <v>63969.05</v>
      </c>
      <c r="AV291" s="30">
        <v>49408.29</v>
      </c>
      <c r="AW291" s="30">
        <v>43790.3</v>
      </c>
      <c r="AX291" s="30">
        <v>45719.15</v>
      </c>
      <c r="AY291" s="30">
        <v>10672.57</v>
      </c>
      <c r="AZ291" s="30">
        <v>35216.699999999997</v>
      </c>
      <c r="BA291" s="30">
        <v>83951.8</v>
      </c>
      <c r="BB291" s="30">
        <v>56264.07</v>
      </c>
      <c r="BC291" s="30">
        <v>7307.95</v>
      </c>
      <c r="BD291" s="30">
        <v>32948.080000000002</v>
      </c>
      <c r="BE291" s="30">
        <v>53282.44</v>
      </c>
      <c r="BF291" s="29"/>
      <c r="BG291" s="30">
        <v>45228.4</v>
      </c>
      <c r="BH291" s="30">
        <v>9950.7199999999993</v>
      </c>
      <c r="BI291" s="30">
        <v>23222.74</v>
      </c>
      <c r="BJ291" s="30">
        <v>47676.24</v>
      </c>
      <c r="BK291" s="30">
        <v>13556.64</v>
      </c>
      <c r="BL291" s="30">
        <v>31942.82</v>
      </c>
      <c r="BM291" s="30">
        <v>39535.74</v>
      </c>
      <c r="BN291" s="30">
        <v>5550.59</v>
      </c>
      <c r="BO291" s="30">
        <v>45076.91</v>
      </c>
      <c r="BP291" s="30">
        <v>11906.49</v>
      </c>
      <c r="BQ291" s="30">
        <v>7375.69</v>
      </c>
      <c r="BR291" s="30">
        <v>18497.189999999999</v>
      </c>
      <c r="BS291" s="30">
        <v>2587.08</v>
      </c>
      <c r="BT291" s="30">
        <v>1945.42</v>
      </c>
      <c r="BU291" s="30">
        <v>24837.74</v>
      </c>
      <c r="BV291" s="30">
        <v>2482.2800000000002</v>
      </c>
      <c r="BW291" s="30">
        <v>6212.12</v>
      </c>
      <c r="BX291" s="30">
        <v>15585.08</v>
      </c>
      <c r="BY291" s="29"/>
      <c r="BZ291" s="29"/>
      <c r="CA291" s="29"/>
      <c r="CB291" s="29"/>
      <c r="CC291" s="30">
        <v>13955.15</v>
      </c>
      <c r="CD291" s="30">
        <v>4325.54</v>
      </c>
      <c r="CE291" s="30">
        <v>1663.36</v>
      </c>
      <c r="CF291" s="30">
        <v>1227.93</v>
      </c>
      <c r="CG291" s="30">
        <v>4006.73</v>
      </c>
    </row>
    <row r="292" spans="1:85" x14ac:dyDescent="0.3">
      <c r="A292" s="25" t="s">
        <v>365</v>
      </c>
      <c r="B292" s="30">
        <v>1260567.31</v>
      </c>
      <c r="C292" s="29"/>
      <c r="D292" s="30">
        <v>30543.08</v>
      </c>
      <c r="E292" s="30">
        <v>122071.15</v>
      </c>
      <c r="F292" s="30">
        <v>228973.27</v>
      </c>
      <c r="G292" s="30">
        <v>64031.35</v>
      </c>
      <c r="H292" s="30">
        <v>94014.31</v>
      </c>
      <c r="I292" s="30">
        <v>46090.6</v>
      </c>
      <c r="J292" s="30">
        <v>130643.84</v>
      </c>
      <c r="K292" s="30">
        <v>157085.54</v>
      </c>
      <c r="L292" s="30">
        <v>45043.53</v>
      </c>
      <c r="M292" s="30">
        <v>94669.15</v>
      </c>
      <c r="N292" s="30">
        <v>76729.179999999993</v>
      </c>
      <c r="O292" s="30">
        <v>45382.23</v>
      </c>
      <c r="P292" s="30">
        <v>42247.76</v>
      </c>
      <c r="Q292" s="30">
        <v>49079.58</v>
      </c>
      <c r="R292" s="29"/>
      <c r="S292" s="29"/>
      <c r="T292" s="29"/>
      <c r="U292" s="30">
        <v>18191.47</v>
      </c>
      <c r="V292" s="30">
        <v>6762.59</v>
      </c>
      <c r="W292" s="29"/>
      <c r="X292" s="30">
        <v>29517.33</v>
      </c>
      <c r="Y292" s="30">
        <v>574.58000000000004</v>
      </c>
      <c r="Z292" s="30">
        <v>451.16</v>
      </c>
      <c r="AA292" s="30">
        <v>122071.15</v>
      </c>
      <c r="AB292" s="30">
        <v>30618.92</v>
      </c>
      <c r="AC292" s="30">
        <v>5654.2</v>
      </c>
      <c r="AD292" s="30">
        <v>2645.96</v>
      </c>
      <c r="AE292" s="30">
        <v>5905.76</v>
      </c>
      <c r="AF292" s="30">
        <v>7028.92</v>
      </c>
      <c r="AG292" s="30">
        <v>4856.83</v>
      </c>
      <c r="AH292" s="30">
        <v>28306.45</v>
      </c>
      <c r="AI292" s="30">
        <v>11537.28</v>
      </c>
      <c r="AJ292" s="30">
        <v>10691.89</v>
      </c>
      <c r="AK292" s="30">
        <v>7294.7</v>
      </c>
      <c r="AL292" s="30">
        <v>16521.09</v>
      </c>
      <c r="AM292" s="30">
        <v>12941.83</v>
      </c>
      <c r="AN292" s="30">
        <v>14479.01</v>
      </c>
      <c r="AO292" s="30">
        <v>5496.87</v>
      </c>
      <c r="AP292" s="30">
        <v>13072.91</v>
      </c>
      <c r="AQ292" s="30">
        <v>29532.89</v>
      </c>
      <c r="AR292" s="30">
        <v>11699.74</v>
      </c>
      <c r="AS292" s="30">
        <v>4640.8500000000004</v>
      </c>
      <c r="AT292" s="30">
        <v>6047.15</v>
      </c>
      <c r="AU292" s="30">
        <v>64031.35</v>
      </c>
      <c r="AV292" s="30">
        <v>49542</v>
      </c>
      <c r="AW292" s="30">
        <v>44472.31</v>
      </c>
      <c r="AX292" s="30">
        <v>46090.6</v>
      </c>
      <c r="AY292" s="30">
        <v>10730.41</v>
      </c>
      <c r="AZ292" s="30">
        <v>35216.76</v>
      </c>
      <c r="BA292" s="30">
        <v>84696.66</v>
      </c>
      <c r="BB292" s="30">
        <v>57075.97</v>
      </c>
      <c r="BC292" s="30">
        <v>7185.74</v>
      </c>
      <c r="BD292" s="30">
        <v>33278.589999999997</v>
      </c>
      <c r="BE292" s="30">
        <v>56717.5</v>
      </c>
      <c r="BF292" s="29"/>
      <c r="BG292" s="30">
        <v>45043.53</v>
      </c>
      <c r="BH292" s="30">
        <v>9874.98</v>
      </c>
      <c r="BI292" s="30">
        <v>23364.77</v>
      </c>
      <c r="BJ292" s="30">
        <v>47911.54</v>
      </c>
      <c r="BK292" s="30">
        <v>13517.86</v>
      </c>
      <c r="BL292" s="30">
        <v>31862.05</v>
      </c>
      <c r="BM292" s="30">
        <v>39283.199999999997</v>
      </c>
      <c r="BN292" s="30">
        <v>5583.92</v>
      </c>
      <c r="BO292" s="30">
        <v>45382.23</v>
      </c>
      <c r="BP292" s="30">
        <v>11919.38</v>
      </c>
      <c r="BQ292" s="30">
        <v>7391.91</v>
      </c>
      <c r="BR292" s="30">
        <v>18375.490000000002</v>
      </c>
      <c r="BS292" s="30">
        <v>2590.85</v>
      </c>
      <c r="BT292" s="30">
        <v>1970.13</v>
      </c>
      <c r="BU292" s="30">
        <v>24764.400000000001</v>
      </c>
      <c r="BV292" s="30">
        <v>2458.27</v>
      </c>
      <c r="BW292" s="30">
        <v>6243.6</v>
      </c>
      <c r="BX292" s="30">
        <v>15613.3</v>
      </c>
      <c r="BY292" s="29"/>
      <c r="BZ292" s="29"/>
      <c r="CA292" s="29"/>
      <c r="CB292" s="29"/>
      <c r="CC292" s="30">
        <v>13828.72</v>
      </c>
      <c r="CD292" s="30">
        <v>4362.75</v>
      </c>
      <c r="CE292" s="30">
        <v>1686.23</v>
      </c>
      <c r="CF292" s="30">
        <v>1191.9000000000001</v>
      </c>
      <c r="CG292" s="30">
        <v>3884.46</v>
      </c>
    </row>
    <row r="293" spans="1:85" x14ac:dyDescent="0.3">
      <c r="A293" s="25" t="s">
        <v>366</v>
      </c>
      <c r="B293" s="30">
        <v>1262314.3400000001</v>
      </c>
      <c r="C293" s="29"/>
      <c r="D293" s="30">
        <v>30745.25</v>
      </c>
      <c r="E293" s="30">
        <v>122099.4</v>
      </c>
      <c r="F293" s="30">
        <v>227869.07</v>
      </c>
      <c r="G293" s="30">
        <v>64115.59</v>
      </c>
      <c r="H293" s="30">
        <v>94420.76</v>
      </c>
      <c r="I293" s="30">
        <v>46208.86</v>
      </c>
      <c r="J293" s="30">
        <v>130594.57</v>
      </c>
      <c r="K293" s="30">
        <v>158761</v>
      </c>
      <c r="L293" s="30">
        <v>44911.63</v>
      </c>
      <c r="M293" s="30">
        <v>94735.84</v>
      </c>
      <c r="N293" s="30">
        <v>76730.350000000006</v>
      </c>
      <c r="O293" s="30">
        <v>45130.6</v>
      </c>
      <c r="P293" s="30">
        <v>42506.6</v>
      </c>
      <c r="Q293" s="30">
        <v>49470.43</v>
      </c>
      <c r="R293" s="29"/>
      <c r="S293" s="29"/>
      <c r="T293" s="29"/>
      <c r="U293" s="30">
        <v>18131.37</v>
      </c>
      <c r="V293" s="30">
        <v>6796.97</v>
      </c>
      <c r="W293" s="29"/>
      <c r="X293" s="30">
        <v>29684.94</v>
      </c>
      <c r="Y293" s="30">
        <v>573.23</v>
      </c>
      <c r="Z293" s="30">
        <v>487.08</v>
      </c>
      <c r="AA293" s="30">
        <v>122099.4</v>
      </c>
      <c r="AB293" s="30">
        <v>30528.86</v>
      </c>
      <c r="AC293" s="30">
        <v>5599.23</v>
      </c>
      <c r="AD293" s="30">
        <v>2648.01</v>
      </c>
      <c r="AE293" s="30">
        <v>5899.82</v>
      </c>
      <c r="AF293" s="30">
        <v>7015.64</v>
      </c>
      <c r="AG293" s="30">
        <v>4809.21</v>
      </c>
      <c r="AH293" s="30">
        <v>28048.25</v>
      </c>
      <c r="AI293" s="30">
        <v>11574.76</v>
      </c>
      <c r="AJ293" s="30">
        <v>10638.82</v>
      </c>
      <c r="AK293" s="30">
        <v>7285.15</v>
      </c>
      <c r="AL293" s="30">
        <v>16392.13</v>
      </c>
      <c r="AM293" s="30">
        <v>12895.61</v>
      </c>
      <c r="AN293" s="30">
        <v>14298.03</v>
      </c>
      <c r="AO293" s="30">
        <v>5459.3</v>
      </c>
      <c r="AP293" s="30">
        <v>12991.26</v>
      </c>
      <c r="AQ293" s="30">
        <v>29411.1</v>
      </c>
      <c r="AR293" s="30">
        <v>11728.83</v>
      </c>
      <c r="AS293" s="30">
        <v>4630.91</v>
      </c>
      <c r="AT293" s="30">
        <v>6014.13</v>
      </c>
      <c r="AU293" s="30">
        <v>64115.59</v>
      </c>
      <c r="AV293" s="30">
        <v>49535.6</v>
      </c>
      <c r="AW293" s="30">
        <v>44885.16</v>
      </c>
      <c r="AX293" s="30">
        <v>46208.86</v>
      </c>
      <c r="AY293" s="30">
        <v>10755.53</v>
      </c>
      <c r="AZ293" s="30">
        <v>35264.19</v>
      </c>
      <c r="BA293" s="30">
        <v>84574.84</v>
      </c>
      <c r="BB293" s="30">
        <v>57450.38</v>
      </c>
      <c r="BC293" s="30">
        <v>7123.47</v>
      </c>
      <c r="BD293" s="30">
        <v>34158.36</v>
      </c>
      <c r="BE293" s="30">
        <v>57160.92</v>
      </c>
      <c r="BF293" s="29"/>
      <c r="BG293" s="30">
        <v>44911.63</v>
      </c>
      <c r="BH293" s="30">
        <v>9814.6200000000008</v>
      </c>
      <c r="BI293" s="30">
        <v>23529.119999999999</v>
      </c>
      <c r="BJ293" s="30">
        <v>47867.98</v>
      </c>
      <c r="BK293" s="30">
        <v>13524.13</v>
      </c>
      <c r="BL293" s="30">
        <v>31733.99</v>
      </c>
      <c r="BM293" s="30">
        <v>39408.559999999998</v>
      </c>
      <c r="BN293" s="30">
        <v>5587.8</v>
      </c>
      <c r="BO293" s="30">
        <v>45130.6</v>
      </c>
      <c r="BP293" s="30">
        <v>12131.6</v>
      </c>
      <c r="BQ293" s="30">
        <v>7433.66</v>
      </c>
      <c r="BR293" s="30">
        <v>18336.32</v>
      </c>
      <c r="BS293" s="30">
        <v>2616.77</v>
      </c>
      <c r="BT293" s="30">
        <v>1988.25</v>
      </c>
      <c r="BU293" s="30">
        <v>25203.87</v>
      </c>
      <c r="BV293" s="30">
        <v>2447.4</v>
      </c>
      <c r="BW293" s="30">
        <v>6231.26</v>
      </c>
      <c r="BX293" s="30">
        <v>15587.91</v>
      </c>
      <c r="BY293" s="29"/>
      <c r="BZ293" s="29"/>
      <c r="CA293" s="29"/>
      <c r="CB293" s="29"/>
      <c r="CC293" s="30">
        <v>13713.43</v>
      </c>
      <c r="CD293" s="30">
        <v>4417.93</v>
      </c>
      <c r="CE293" s="30">
        <v>1722.15</v>
      </c>
      <c r="CF293" s="30">
        <v>1163.32</v>
      </c>
      <c r="CG293" s="30">
        <v>3911.5</v>
      </c>
    </row>
    <row r="294" spans="1:85" x14ac:dyDescent="0.3">
      <c r="A294" s="25" t="s">
        <v>367</v>
      </c>
      <c r="B294" s="30">
        <v>1264335.8899999999</v>
      </c>
      <c r="C294" s="29"/>
      <c r="D294" s="30">
        <v>30866.28</v>
      </c>
      <c r="E294" s="30">
        <v>122301.87</v>
      </c>
      <c r="F294" s="30">
        <v>226815.69</v>
      </c>
      <c r="G294" s="30">
        <v>64178.47</v>
      </c>
      <c r="H294" s="30">
        <v>95203.64</v>
      </c>
      <c r="I294" s="30">
        <v>46335.24</v>
      </c>
      <c r="J294" s="30">
        <v>131303.87</v>
      </c>
      <c r="K294" s="30">
        <v>159787.98000000001</v>
      </c>
      <c r="L294" s="30">
        <v>44676.160000000003</v>
      </c>
      <c r="M294" s="30">
        <v>94807.74</v>
      </c>
      <c r="N294" s="30">
        <v>76550.98</v>
      </c>
      <c r="O294" s="30">
        <v>45103.82</v>
      </c>
      <c r="P294" s="30">
        <v>42617.68</v>
      </c>
      <c r="Q294" s="30">
        <v>49697.25</v>
      </c>
      <c r="R294" s="29"/>
      <c r="S294" s="29"/>
      <c r="T294" s="29"/>
      <c r="U294" s="30">
        <v>18077.13</v>
      </c>
      <c r="V294" s="30">
        <v>6767.47</v>
      </c>
      <c r="W294" s="29"/>
      <c r="X294" s="30">
        <v>29765.67</v>
      </c>
      <c r="Y294" s="30">
        <v>569.45000000000005</v>
      </c>
      <c r="Z294" s="30">
        <v>531.15</v>
      </c>
      <c r="AA294" s="30">
        <v>122301.87</v>
      </c>
      <c r="AB294" s="30">
        <v>30480.5</v>
      </c>
      <c r="AC294" s="30">
        <v>5536.88</v>
      </c>
      <c r="AD294" s="30">
        <v>2641.25</v>
      </c>
      <c r="AE294" s="30">
        <v>5877.72</v>
      </c>
      <c r="AF294" s="30">
        <v>7007.89</v>
      </c>
      <c r="AG294" s="30">
        <v>4784.6499999999996</v>
      </c>
      <c r="AH294" s="30">
        <v>27823.68</v>
      </c>
      <c r="AI294" s="30">
        <v>11616.55</v>
      </c>
      <c r="AJ294" s="30">
        <v>10576.69</v>
      </c>
      <c r="AK294" s="30">
        <v>7268.59</v>
      </c>
      <c r="AL294" s="30">
        <v>16334.76</v>
      </c>
      <c r="AM294" s="30">
        <v>12868.61</v>
      </c>
      <c r="AN294" s="30">
        <v>14123.13</v>
      </c>
      <c r="AO294" s="30">
        <v>5438.36</v>
      </c>
      <c r="AP294" s="30">
        <v>12889.69</v>
      </c>
      <c r="AQ294" s="30">
        <v>29255.01</v>
      </c>
      <c r="AR294" s="30">
        <v>11697.94</v>
      </c>
      <c r="AS294" s="30">
        <v>4629.54</v>
      </c>
      <c r="AT294" s="30">
        <v>5964.24</v>
      </c>
      <c r="AU294" s="30">
        <v>64178.47</v>
      </c>
      <c r="AV294" s="30">
        <v>49789.34</v>
      </c>
      <c r="AW294" s="30">
        <v>45414.3</v>
      </c>
      <c r="AX294" s="30">
        <v>46335.24</v>
      </c>
      <c r="AY294" s="30">
        <v>10867.78</v>
      </c>
      <c r="AZ294" s="30">
        <v>35300.400000000001</v>
      </c>
      <c r="BA294" s="30">
        <v>85135.69</v>
      </c>
      <c r="BB294" s="30">
        <v>57821.87</v>
      </c>
      <c r="BC294" s="30">
        <v>7012.62</v>
      </c>
      <c r="BD294" s="30">
        <v>34416.61</v>
      </c>
      <c r="BE294" s="30">
        <v>57583.12</v>
      </c>
      <c r="BF294" s="29"/>
      <c r="BG294" s="30">
        <v>44676.160000000003</v>
      </c>
      <c r="BH294" s="30">
        <v>9777.59</v>
      </c>
      <c r="BI294" s="30">
        <v>23689.16</v>
      </c>
      <c r="BJ294" s="30">
        <v>47855.3</v>
      </c>
      <c r="BK294" s="30">
        <v>13485.69</v>
      </c>
      <c r="BL294" s="30">
        <v>31793.06</v>
      </c>
      <c r="BM294" s="30">
        <v>39127.82</v>
      </c>
      <c r="BN294" s="30">
        <v>5630.1</v>
      </c>
      <c r="BO294" s="30">
        <v>45103.82</v>
      </c>
      <c r="BP294" s="30">
        <v>12205</v>
      </c>
      <c r="BQ294" s="30">
        <v>7440.96</v>
      </c>
      <c r="BR294" s="30">
        <v>18349.759999999998</v>
      </c>
      <c r="BS294" s="30">
        <v>2623.36</v>
      </c>
      <c r="BT294" s="30">
        <v>1998.6</v>
      </c>
      <c r="BU294" s="30">
        <v>25476.98</v>
      </c>
      <c r="BV294" s="30">
        <v>2437.29</v>
      </c>
      <c r="BW294" s="30">
        <v>6221.82</v>
      </c>
      <c r="BX294" s="30">
        <v>15561.16</v>
      </c>
      <c r="BY294" s="29"/>
      <c r="BZ294" s="29"/>
      <c r="CA294" s="29"/>
      <c r="CB294" s="29"/>
      <c r="CC294" s="30">
        <v>13587.45</v>
      </c>
      <c r="CD294" s="30">
        <v>4489.68</v>
      </c>
      <c r="CE294" s="30">
        <v>1792.54</v>
      </c>
      <c r="CF294" s="30">
        <v>1129.8699999999999</v>
      </c>
      <c r="CG294" s="30">
        <v>3845.06</v>
      </c>
    </row>
    <row r="295" spans="1:85" x14ac:dyDescent="0.3">
      <c r="A295" s="25" t="s">
        <v>368</v>
      </c>
      <c r="B295" s="30">
        <v>1268056.3799999999</v>
      </c>
      <c r="C295" s="29"/>
      <c r="D295" s="30">
        <v>30817.93</v>
      </c>
      <c r="E295" s="30">
        <v>122500.62</v>
      </c>
      <c r="F295" s="30">
        <v>226423.66</v>
      </c>
      <c r="G295" s="30">
        <v>64363.87</v>
      </c>
      <c r="H295" s="30">
        <v>96162.85</v>
      </c>
      <c r="I295" s="30">
        <v>46397.58</v>
      </c>
      <c r="J295" s="30">
        <v>132195.35999999999</v>
      </c>
      <c r="K295" s="30">
        <v>160961.73000000001</v>
      </c>
      <c r="L295" s="30">
        <v>44541.78</v>
      </c>
      <c r="M295" s="30">
        <v>95119.48</v>
      </c>
      <c r="N295" s="30">
        <v>76976.850000000006</v>
      </c>
      <c r="O295" s="30">
        <v>44897.34</v>
      </c>
      <c r="P295" s="30">
        <v>42729.13</v>
      </c>
      <c r="Q295" s="30">
        <v>49796.28</v>
      </c>
      <c r="R295" s="29"/>
      <c r="S295" s="29"/>
      <c r="T295" s="29"/>
      <c r="U295" s="30">
        <v>18037.07</v>
      </c>
      <c r="V295" s="30">
        <v>6766.71</v>
      </c>
      <c r="W295" s="29"/>
      <c r="X295" s="30">
        <v>29677.67</v>
      </c>
      <c r="Y295" s="30">
        <v>567.87</v>
      </c>
      <c r="Z295" s="30">
        <v>572.38</v>
      </c>
      <c r="AA295" s="30">
        <v>122500.62</v>
      </c>
      <c r="AB295" s="30">
        <v>30426.58</v>
      </c>
      <c r="AC295" s="30">
        <v>5459.14</v>
      </c>
      <c r="AD295" s="30">
        <v>2652.87</v>
      </c>
      <c r="AE295" s="30">
        <v>5880.89</v>
      </c>
      <c r="AF295" s="30">
        <v>7025.48</v>
      </c>
      <c r="AG295" s="30">
        <v>4797.3900000000003</v>
      </c>
      <c r="AH295" s="30">
        <v>27637.42</v>
      </c>
      <c r="AI295" s="30">
        <v>11663.79</v>
      </c>
      <c r="AJ295" s="30">
        <v>10532.75</v>
      </c>
      <c r="AK295" s="30">
        <v>7349.58</v>
      </c>
      <c r="AL295" s="30">
        <v>16318.38</v>
      </c>
      <c r="AM295" s="30">
        <v>12867.36</v>
      </c>
      <c r="AN295" s="30">
        <v>13970.88</v>
      </c>
      <c r="AO295" s="30">
        <v>5433.37</v>
      </c>
      <c r="AP295" s="30">
        <v>12836.63</v>
      </c>
      <c r="AQ295" s="30">
        <v>29201.01</v>
      </c>
      <c r="AR295" s="30">
        <v>11757.35</v>
      </c>
      <c r="AS295" s="30">
        <v>4661.2</v>
      </c>
      <c r="AT295" s="30">
        <v>5951.58</v>
      </c>
      <c r="AU295" s="30">
        <v>64363.87</v>
      </c>
      <c r="AV295" s="30">
        <v>50134.02</v>
      </c>
      <c r="AW295" s="30">
        <v>46028.84</v>
      </c>
      <c r="AX295" s="30">
        <v>46397.58</v>
      </c>
      <c r="AY295" s="30">
        <v>11062.08</v>
      </c>
      <c r="AZ295" s="30">
        <v>35346.699999999997</v>
      </c>
      <c r="BA295" s="30">
        <v>85786.58</v>
      </c>
      <c r="BB295" s="30">
        <v>58418.25</v>
      </c>
      <c r="BC295" s="30">
        <v>6851.39</v>
      </c>
      <c r="BD295" s="30">
        <v>34164.449999999997</v>
      </c>
      <c r="BE295" s="30">
        <v>58550.95</v>
      </c>
      <c r="BF295" s="29"/>
      <c r="BG295" s="30">
        <v>44541.78</v>
      </c>
      <c r="BH295" s="30">
        <v>9772.4500000000007</v>
      </c>
      <c r="BI295" s="30">
        <v>23877.55</v>
      </c>
      <c r="BJ295" s="30">
        <v>47998.93</v>
      </c>
      <c r="BK295" s="30">
        <v>13470.55</v>
      </c>
      <c r="BL295" s="30">
        <v>32261.71</v>
      </c>
      <c r="BM295" s="30">
        <v>39011.370000000003</v>
      </c>
      <c r="BN295" s="30">
        <v>5703.77</v>
      </c>
      <c r="BO295" s="30">
        <v>44897.34</v>
      </c>
      <c r="BP295" s="30">
        <v>12185.25</v>
      </c>
      <c r="BQ295" s="30">
        <v>7460.82</v>
      </c>
      <c r="BR295" s="30">
        <v>18445.650000000001</v>
      </c>
      <c r="BS295" s="30">
        <v>2626.7</v>
      </c>
      <c r="BT295" s="30">
        <v>2010.73</v>
      </c>
      <c r="BU295" s="30">
        <v>25594.36</v>
      </c>
      <c r="BV295" s="30">
        <v>2434.1</v>
      </c>
      <c r="BW295" s="30">
        <v>6224.7</v>
      </c>
      <c r="BX295" s="30">
        <v>15543.12</v>
      </c>
      <c r="BY295" s="29"/>
      <c r="BZ295" s="29"/>
      <c r="CA295" s="29"/>
      <c r="CB295" s="29"/>
      <c r="CC295" s="30">
        <v>13465.48</v>
      </c>
      <c r="CD295" s="30">
        <v>4571.59</v>
      </c>
      <c r="CE295" s="30">
        <v>1857.97</v>
      </c>
      <c r="CF295" s="30">
        <v>1087.79</v>
      </c>
      <c r="CG295" s="30">
        <v>3820.95</v>
      </c>
    </row>
    <row r="296" spans="1:85" x14ac:dyDescent="0.3">
      <c r="A296" s="25" t="s">
        <v>369</v>
      </c>
      <c r="B296" s="30">
        <v>1269781.46</v>
      </c>
      <c r="C296" s="29"/>
      <c r="D296" s="30">
        <v>31066.29</v>
      </c>
      <c r="E296" s="30">
        <v>121559.02</v>
      </c>
      <c r="F296" s="30">
        <v>225220.91</v>
      </c>
      <c r="G296" s="30">
        <v>64859.19</v>
      </c>
      <c r="H296" s="30">
        <v>96988.77</v>
      </c>
      <c r="I296" s="30">
        <v>46439.12</v>
      </c>
      <c r="J296" s="30">
        <v>133194.71</v>
      </c>
      <c r="K296" s="30">
        <v>161367.65</v>
      </c>
      <c r="L296" s="30">
        <v>44541.5</v>
      </c>
      <c r="M296" s="30">
        <v>95398.53</v>
      </c>
      <c r="N296" s="30">
        <v>77290.240000000005</v>
      </c>
      <c r="O296" s="30">
        <v>44858.51</v>
      </c>
      <c r="P296" s="30">
        <v>42908.36</v>
      </c>
      <c r="Q296" s="30">
        <v>49835.6</v>
      </c>
      <c r="R296" s="29"/>
      <c r="S296" s="29"/>
      <c r="T296" s="29"/>
      <c r="U296" s="30">
        <v>17923.650000000001</v>
      </c>
      <c r="V296" s="30">
        <v>6750.67</v>
      </c>
      <c r="W296" s="29"/>
      <c r="X296" s="30">
        <v>29901.14</v>
      </c>
      <c r="Y296" s="30">
        <v>561.73</v>
      </c>
      <c r="Z296" s="30">
        <v>603.41999999999996</v>
      </c>
      <c r="AA296" s="30">
        <v>121559.02</v>
      </c>
      <c r="AB296" s="30">
        <v>30325.119999999999</v>
      </c>
      <c r="AC296" s="30">
        <v>5395.27</v>
      </c>
      <c r="AD296" s="30">
        <v>2644.6</v>
      </c>
      <c r="AE296" s="30">
        <v>5868.57</v>
      </c>
      <c r="AF296" s="30">
        <v>7023.82</v>
      </c>
      <c r="AG296" s="30">
        <v>4751.22</v>
      </c>
      <c r="AH296" s="30">
        <v>27156.080000000002</v>
      </c>
      <c r="AI296" s="30">
        <v>11687.14</v>
      </c>
      <c r="AJ296" s="30">
        <v>10442.77</v>
      </c>
      <c r="AK296" s="30">
        <v>7363.23</v>
      </c>
      <c r="AL296" s="30">
        <v>16224.88</v>
      </c>
      <c r="AM296" s="30">
        <v>12865.8</v>
      </c>
      <c r="AN296" s="30">
        <v>13867.58</v>
      </c>
      <c r="AO296" s="30">
        <v>5390.07</v>
      </c>
      <c r="AP296" s="30">
        <v>12744.95</v>
      </c>
      <c r="AQ296" s="30">
        <v>29077.09</v>
      </c>
      <c r="AR296" s="30">
        <v>11806.87</v>
      </c>
      <c r="AS296" s="30">
        <v>4659.8900000000003</v>
      </c>
      <c r="AT296" s="30">
        <v>5925.95</v>
      </c>
      <c r="AU296" s="30">
        <v>64859.19</v>
      </c>
      <c r="AV296" s="30">
        <v>50283.5</v>
      </c>
      <c r="AW296" s="30">
        <v>46705.27</v>
      </c>
      <c r="AX296" s="30">
        <v>46439.12</v>
      </c>
      <c r="AY296" s="30">
        <v>11230.58</v>
      </c>
      <c r="AZ296" s="30">
        <v>35337.5</v>
      </c>
      <c r="BA296" s="30">
        <v>86626.63</v>
      </c>
      <c r="BB296" s="30">
        <v>58419.21</v>
      </c>
      <c r="BC296" s="30">
        <v>6653.17</v>
      </c>
      <c r="BD296" s="30">
        <v>34059.67</v>
      </c>
      <c r="BE296" s="30">
        <v>59178</v>
      </c>
      <c r="BF296" s="29"/>
      <c r="BG296" s="30">
        <v>44541.5</v>
      </c>
      <c r="BH296" s="30">
        <v>9714.42</v>
      </c>
      <c r="BI296" s="30">
        <v>24034.51</v>
      </c>
      <c r="BJ296" s="30">
        <v>48242.06</v>
      </c>
      <c r="BK296" s="30">
        <v>13407.54</v>
      </c>
      <c r="BL296" s="30">
        <v>32448.03</v>
      </c>
      <c r="BM296" s="30">
        <v>39015.86</v>
      </c>
      <c r="BN296" s="30">
        <v>5826.36</v>
      </c>
      <c r="BO296" s="30">
        <v>44858.51</v>
      </c>
      <c r="BP296" s="30">
        <v>12264.2</v>
      </c>
      <c r="BQ296" s="30">
        <v>7477.58</v>
      </c>
      <c r="BR296" s="30">
        <v>18512.39</v>
      </c>
      <c r="BS296" s="30">
        <v>2635.48</v>
      </c>
      <c r="BT296" s="30">
        <v>2018.71</v>
      </c>
      <c r="BU296" s="30">
        <v>25653.51</v>
      </c>
      <c r="BV296" s="30">
        <v>2425.85</v>
      </c>
      <c r="BW296" s="30">
        <v>6209.83</v>
      </c>
      <c r="BX296" s="30">
        <v>15546.41</v>
      </c>
      <c r="BY296" s="29"/>
      <c r="BZ296" s="29"/>
      <c r="CA296" s="29"/>
      <c r="CB296" s="29"/>
      <c r="CC296" s="30">
        <v>13326.61</v>
      </c>
      <c r="CD296" s="30">
        <v>4597.04</v>
      </c>
      <c r="CE296" s="30">
        <v>1864.7</v>
      </c>
      <c r="CF296" s="30">
        <v>1040.28</v>
      </c>
      <c r="CG296" s="30">
        <v>3845.69</v>
      </c>
    </row>
    <row r="297" spans="1:85" x14ac:dyDescent="0.3">
      <c r="A297" s="25" t="s">
        <v>370</v>
      </c>
      <c r="B297" s="30">
        <v>1273953.1000000001</v>
      </c>
      <c r="C297" s="29"/>
      <c r="D297" s="30">
        <v>31232.1</v>
      </c>
      <c r="E297" s="30">
        <v>121009.24</v>
      </c>
      <c r="F297" s="30">
        <v>224665.03</v>
      </c>
      <c r="G297" s="30">
        <v>65503.23</v>
      </c>
      <c r="H297" s="30">
        <v>97389.74</v>
      </c>
      <c r="I297" s="30">
        <v>46732.4</v>
      </c>
      <c r="J297" s="30">
        <v>133609.53</v>
      </c>
      <c r="K297" s="30">
        <v>161894.01</v>
      </c>
      <c r="L297" s="30">
        <v>44501.7</v>
      </c>
      <c r="M297" s="30">
        <v>95689.74</v>
      </c>
      <c r="N297" s="30">
        <v>78735.72</v>
      </c>
      <c r="O297" s="30">
        <v>45018.99</v>
      </c>
      <c r="P297" s="30">
        <v>43295.06</v>
      </c>
      <c r="Q297" s="30">
        <v>50371.37</v>
      </c>
      <c r="R297" s="29"/>
      <c r="S297" s="29"/>
      <c r="T297" s="29"/>
      <c r="U297" s="30">
        <v>17841.02</v>
      </c>
      <c r="V297" s="30">
        <v>6756.23</v>
      </c>
      <c r="W297" s="29"/>
      <c r="X297" s="30">
        <v>30049.040000000001</v>
      </c>
      <c r="Y297" s="30">
        <v>559.04999999999995</v>
      </c>
      <c r="Z297" s="30">
        <v>624.01</v>
      </c>
      <c r="AA297" s="30">
        <v>121009.24</v>
      </c>
      <c r="AB297" s="30">
        <v>30281.78</v>
      </c>
      <c r="AC297" s="30">
        <v>5326.38</v>
      </c>
      <c r="AD297" s="30">
        <v>2670.51</v>
      </c>
      <c r="AE297" s="30">
        <v>5860.91</v>
      </c>
      <c r="AF297" s="30">
        <v>7045.72</v>
      </c>
      <c r="AG297" s="30">
        <v>4707.33</v>
      </c>
      <c r="AH297" s="30">
        <v>26947.35</v>
      </c>
      <c r="AI297" s="30">
        <v>11779.82</v>
      </c>
      <c r="AJ297" s="30">
        <v>10408.32</v>
      </c>
      <c r="AK297" s="30">
        <v>7392.25</v>
      </c>
      <c r="AL297" s="30">
        <v>15987.34</v>
      </c>
      <c r="AM297" s="30">
        <v>12857.44</v>
      </c>
      <c r="AN297" s="30">
        <v>13774.74</v>
      </c>
      <c r="AO297" s="30">
        <v>5351.59</v>
      </c>
      <c r="AP297" s="30">
        <v>12695.96</v>
      </c>
      <c r="AQ297" s="30">
        <v>29027.15</v>
      </c>
      <c r="AR297" s="30">
        <v>11945.19</v>
      </c>
      <c r="AS297" s="30">
        <v>4675.6099999999997</v>
      </c>
      <c r="AT297" s="30">
        <v>5929.64</v>
      </c>
      <c r="AU297" s="30">
        <v>65503.23</v>
      </c>
      <c r="AV297" s="30">
        <v>50313.3</v>
      </c>
      <c r="AW297" s="30">
        <v>47076.44</v>
      </c>
      <c r="AX297" s="30">
        <v>46732.4</v>
      </c>
      <c r="AY297" s="30">
        <v>11289.55</v>
      </c>
      <c r="AZ297" s="30">
        <v>35340.089999999997</v>
      </c>
      <c r="BA297" s="30">
        <v>86979.89</v>
      </c>
      <c r="BB297" s="30">
        <v>58456.83</v>
      </c>
      <c r="BC297" s="30">
        <v>6661.88</v>
      </c>
      <c r="BD297" s="30">
        <v>34149.93</v>
      </c>
      <c r="BE297" s="30">
        <v>59508.26</v>
      </c>
      <c r="BF297" s="29"/>
      <c r="BG297" s="30">
        <v>44501.7</v>
      </c>
      <c r="BH297" s="30">
        <v>9672.2900000000009</v>
      </c>
      <c r="BI297" s="30">
        <v>24187.84</v>
      </c>
      <c r="BJ297" s="30">
        <v>48382.91</v>
      </c>
      <c r="BK297" s="30">
        <v>13446.7</v>
      </c>
      <c r="BL297" s="30">
        <v>34030.74</v>
      </c>
      <c r="BM297" s="30">
        <v>38758.6</v>
      </c>
      <c r="BN297" s="30">
        <v>5946.38</v>
      </c>
      <c r="BO297" s="30">
        <v>45018.99</v>
      </c>
      <c r="BP297" s="30">
        <v>12474.26</v>
      </c>
      <c r="BQ297" s="30">
        <v>7515.99</v>
      </c>
      <c r="BR297" s="30">
        <v>18615.13</v>
      </c>
      <c r="BS297" s="30">
        <v>2662.68</v>
      </c>
      <c r="BT297" s="30">
        <v>2027</v>
      </c>
      <c r="BU297" s="30">
        <v>26181.05</v>
      </c>
      <c r="BV297" s="30">
        <v>2420.46</v>
      </c>
      <c r="BW297" s="30">
        <v>6197.56</v>
      </c>
      <c r="BX297" s="30">
        <v>15572.3</v>
      </c>
      <c r="BY297" s="29"/>
      <c r="BZ297" s="29"/>
      <c r="CA297" s="29"/>
      <c r="CB297" s="29"/>
      <c r="CC297" s="30">
        <v>13203.27</v>
      </c>
      <c r="CD297" s="30">
        <v>4637.75</v>
      </c>
      <c r="CE297" s="30">
        <v>1882.36</v>
      </c>
      <c r="CF297" s="30">
        <v>1003.86</v>
      </c>
      <c r="CG297" s="30">
        <v>3870.02</v>
      </c>
    </row>
    <row r="298" spans="1:85" x14ac:dyDescent="0.3">
      <c r="A298" s="25" t="s">
        <v>371</v>
      </c>
      <c r="B298" s="30">
        <v>1277853.44</v>
      </c>
      <c r="C298" s="29"/>
      <c r="D298" s="30">
        <v>31361.38</v>
      </c>
      <c r="E298" s="30">
        <v>120501.54</v>
      </c>
      <c r="F298" s="30">
        <v>224191.24</v>
      </c>
      <c r="G298" s="30">
        <v>66144.850000000006</v>
      </c>
      <c r="H298" s="30">
        <v>98263.7</v>
      </c>
      <c r="I298" s="30">
        <v>47086.68</v>
      </c>
      <c r="J298" s="30">
        <v>134405.82999999999</v>
      </c>
      <c r="K298" s="30">
        <v>162447.24</v>
      </c>
      <c r="L298" s="30">
        <v>44501.94</v>
      </c>
      <c r="M298" s="30">
        <v>96230.88</v>
      </c>
      <c r="N298" s="30">
        <v>78625.25</v>
      </c>
      <c r="O298" s="30">
        <v>45095.73</v>
      </c>
      <c r="P298" s="30">
        <v>43686.7</v>
      </c>
      <c r="Q298" s="30">
        <v>50763.19</v>
      </c>
      <c r="R298" s="29"/>
      <c r="S298" s="29"/>
      <c r="T298" s="29"/>
      <c r="U298" s="30">
        <v>17896.8</v>
      </c>
      <c r="V298" s="30">
        <v>6804.91</v>
      </c>
      <c r="W298" s="29"/>
      <c r="X298" s="30">
        <v>30171.15</v>
      </c>
      <c r="Y298" s="30">
        <v>554.41</v>
      </c>
      <c r="Z298" s="30">
        <v>635.80999999999995</v>
      </c>
      <c r="AA298" s="30">
        <v>120501.54</v>
      </c>
      <c r="AB298" s="30">
        <v>30287.15</v>
      </c>
      <c r="AC298" s="30">
        <v>5256.56</v>
      </c>
      <c r="AD298" s="30">
        <v>2673.48</v>
      </c>
      <c r="AE298" s="30">
        <v>5854.78</v>
      </c>
      <c r="AF298" s="30">
        <v>7125.79</v>
      </c>
      <c r="AG298" s="30">
        <v>4674.29</v>
      </c>
      <c r="AH298" s="30">
        <v>26743.23</v>
      </c>
      <c r="AI298" s="30">
        <v>11877.48</v>
      </c>
      <c r="AJ298" s="30">
        <v>10348.129999999999</v>
      </c>
      <c r="AK298" s="30">
        <v>7478.41</v>
      </c>
      <c r="AL298" s="30">
        <v>15769.52</v>
      </c>
      <c r="AM298" s="30">
        <v>12893.84</v>
      </c>
      <c r="AN298" s="30">
        <v>13684.5</v>
      </c>
      <c r="AO298" s="30">
        <v>5311.35</v>
      </c>
      <c r="AP298" s="30">
        <v>12659.92</v>
      </c>
      <c r="AQ298" s="30">
        <v>28910.7</v>
      </c>
      <c r="AR298" s="30">
        <v>12029.89</v>
      </c>
      <c r="AS298" s="30">
        <v>4690.9799999999996</v>
      </c>
      <c r="AT298" s="30">
        <v>5921.22</v>
      </c>
      <c r="AU298" s="30">
        <v>66144.850000000006</v>
      </c>
      <c r="AV298" s="30">
        <v>50845.66</v>
      </c>
      <c r="AW298" s="30">
        <v>47418.04</v>
      </c>
      <c r="AX298" s="30">
        <v>47086.68</v>
      </c>
      <c r="AY298" s="30">
        <v>11367.66</v>
      </c>
      <c r="AZ298" s="30">
        <v>35320.160000000003</v>
      </c>
      <c r="BA298" s="30">
        <v>87718.01</v>
      </c>
      <c r="BB298" s="30">
        <v>58562.26</v>
      </c>
      <c r="BC298" s="30">
        <v>6492.92</v>
      </c>
      <c r="BD298" s="30">
        <v>34310.769999999997</v>
      </c>
      <c r="BE298" s="30">
        <v>59891.54</v>
      </c>
      <c r="BF298" s="29"/>
      <c r="BG298" s="30">
        <v>44501.94</v>
      </c>
      <c r="BH298" s="30">
        <v>9656.5</v>
      </c>
      <c r="BI298" s="30">
        <v>24406.38</v>
      </c>
      <c r="BJ298" s="30">
        <v>48645.43</v>
      </c>
      <c r="BK298" s="30">
        <v>13522.57</v>
      </c>
      <c r="BL298" s="30">
        <v>34057.910000000003</v>
      </c>
      <c r="BM298" s="30">
        <v>38484.76</v>
      </c>
      <c r="BN298" s="30">
        <v>6082.57</v>
      </c>
      <c r="BO298" s="30">
        <v>45095.73</v>
      </c>
      <c r="BP298" s="30">
        <v>12638.91</v>
      </c>
      <c r="BQ298" s="30">
        <v>7560.67</v>
      </c>
      <c r="BR298" s="30">
        <v>18760.349999999999</v>
      </c>
      <c r="BS298" s="30">
        <v>2686.8</v>
      </c>
      <c r="BT298" s="30">
        <v>2039.97</v>
      </c>
      <c r="BU298" s="30">
        <v>26586.35</v>
      </c>
      <c r="BV298" s="30">
        <v>2412.63</v>
      </c>
      <c r="BW298" s="30">
        <v>6175.43</v>
      </c>
      <c r="BX298" s="30">
        <v>15588.78</v>
      </c>
      <c r="BY298" s="29"/>
      <c r="BZ298" s="29"/>
      <c r="CA298" s="29"/>
      <c r="CB298" s="29"/>
      <c r="CC298" s="30">
        <v>13140.5</v>
      </c>
      <c r="CD298" s="30">
        <v>4756.3</v>
      </c>
      <c r="CE298" s="30">
        <v>1912.99</v>
      </c>
      <c r="CF298" s="30">
        <v>993.71</v>
      </c>
      <c r="CG298" s="30">
        <v>3898.21</v>
      </c>
    </row>
    <row r="299" spans="1:85" x14ac:dyDescent="0.3">
      <c r="A299" s="25" t="s">
        <v>372</v>
      </c>
      <c r="B299" s="30">
        <v>1283442.8799999999</v>
      </c>
      <c r="C299" s="29"/>
      <c r="D299" s="30">
        <v>31280.080000000002</v>
      </c>
      <c r="E299" s="30">
        <v>120151.16</v>
      </c>
      <c r="F299" s="30">
        <v>224236.96</v>
      </c>
      <c r="G299" s="30">
        <v>66994.55</v>
      </c>
      <c r="H299" s="30">
        <v>98923.839999999997</v>
      </c>
      <c r="I299" s="30">
        <v>47355.95</v>
      </c>
      <c r="J299" s="30">
        <v>135413.47</v>
      </c>
      <c r="K299" s="30">
        <v>163373.19</v>
      </c>
      <c r="L299" s="30">
        <v>44455.9</v>
      </c>
      <c r="M299" s="30">
        <v>97072.61</v>
      </c>
      <c r="N299" s="30">
        <v>78810.06</v>
      </c>
      <c r="O299" s="30">
        <v>45068.59</v>
      </c>
      <c r="P299" s="30">
        <v>44176.66</v>
      </c>
      <c r="Q299" s="30">
        <v>51305.83</v>
      </c>
      <c r="R299" s="29"/>
      <c r="S299" s="29"/>
      <c r="T299" s="29"/>
      <c r="U299" s="30">
        <v>17904.22</v>
      </c>
      <c r="V299" s="30">
        <v>6933.78</v>
      </c>
      <c r="W299" s="29"/>
      <c r="X299" s="30">
        <v>30085.15</v>
      </c>
      <c r="Y299" s="30">
        <v>552.16</v>
      </c>
      <c r="Z299" s="30">
        <v>642.77</v>
      </c>
      <c r="AA299" s="30">
        <v>120151.16</v>
      </c>
      <c r="AB299" s="30">
        <v>30338.959999999999</v>
      </c>
      <c r="AC299" s="30">
        <v>5181.84</v>
      </c>
      <c r="AD299" s="30">
        <v>2744.1</v>
      </c>
      <c r="AE299" s="30">
        <v>5851.67</v>
      </c>
      <c r="AF299" s="30">
        <v>7228.39</v>
      </c>
      <c r="AG299" s="30">
        <v>4681.38</v>
      </c>
      <c r="AH299" s="30">
        <v>26565.24</v>
      </c>
      <c r="AI299" s="30">
        <v>11977.21</v>
      </c>
      <c r="AJ299" s="30">
        <v>10315.879999999999</v>
      </c>
      <c r="AK299" s="30">
        <v>7594.21</v>
      </c>
      <c r="AL299" s="30">
        <v>15637.21</v>
      </c>
      <c r="AM299" s="30">
        <v>12959.9</v>
      </c>
      <c r="AN299" s="30">
        <v>13608.78</v>
      </c>
      <c r="AO299" s="30">
        <v>5275.24</v>
      </c>
      <c r="AP299" s="30">
        <v>12610.15</v>
      </c>
      <c r="AQ299" s="30">
        <v>28830.95</v>
      </c>
      <c r="AR299" s="30">
        <v>12232.7</v>
      </c>
      <c r="AS299" s="30">
        <v>4668.43</v>
      </c>
      <c r="AT299" s="30">
        <v>5934.73</v>
      </c>
      <c r="AU299" s="30">
        <v>66994.55</v>
      </c>
      <c r="AV299" s="30">
        <v>50997.97</v>
      </c>
      <c r="AW299" s="30">
        <v>47925.87</v>
      </c>
      <c r="AX299" s="30">
        <v>47355.95</v>
      </c>
      <c r="AY299" s="30">
        <v>11462.19</v>
      </c>
      <c r="AZ299" s="30">
        <v>35374.54</v>
      </c>
      <c r="BA299" s="30">
        <v>88576.75</v>
      </c>
      <c r="BB299" s="30">
        <v>58735.94</v>
      </c>
      <c r="BC299" s="30">
        <v>6575.53</v>
      </c>
      <c r="BD299" s="30">
        <v>33793.47</v>
      </c>
      <c r="BE299" s="30">
        <v>60988.59</v>
      </c>
      <c r="BF299" s="29"/>
      <c r="BG299" s="30">
        <v>44455.9</v>
      </c>
      <c r="BH299" s="30">
        <v>9665.92</v>
      </c>
      <c r="BI299" s="30">
        <v>24581.19</v>
      </c>
      <c r="BJ299" s="30">
        <v>49268.66</v>
      </c>
      <c r="BK299" s="30">
        <v>13556.83</v>
      </c>
      <c r="BL299" s="30">
        <v>34315.870000000003</v>
      </c>
      <c r="BM299" s="30">
        <v>38252.480000000003</v>
      </c>
      <c r="BN299" s="30">
        <v>6241.71</v>
      </c>
      <c r="BO299" s="30">
        <v>45068.59</v>
      </c>
      <c r="BP299" s="30">
        <v>12873.1</v>
      </c>
      <c r="BQ299" s="30">
        <v>7619.01</v>
      </c>
      <c r="BR299" s="30">
        <v>18904.490000000002</v>
      </c>
      <c r="BS299" s="30">
        <v>2719.12</v>
      </c>
      <c r="BT299" s="30">
        <v>2060.94</v>
      </c>
      <c r="BU299" s="30">
        <v>27110.71</v>
      </c>
      <c r="BV299" s="30">
        <v>2399.12</v>
      </c>
      <c r="BW299" s="30">
        <v>6174.5</v>
      </c>
      <c r="BX299" s="30">
        <v>15621.5</v>
      </c>
      <c r="BY299" s="29"/>
      <c r="BZ299" s="29"/>
      <c r="CA299" s="29"/>
      <c r="CB299" s="29"/>
      <c r="CC299" s="30">
        <v>13054.16</v>
      </c>
      <c r="CD299" s="30">
        <v>4850.07</v>
      </c>
      <c r="CE299" s="30">
        <v>1949.47</v>
      </c>
      <c r="CF299" s="30">
        <v>1022.89</v>
      </c>
      <c r="CG299" s="30">
        <v>3961.43</v>
      </c>
    </row>
    <row r="300" spans="1:85" x14ac:dyDescent="0.3">
      <c r="A300" s="25" t="s">
        <v>373</v>
      </c>
      <c r="B300" s="30">
        <v>1287751.56</v>
      </c>
      <c r="C300" s="29"/>
      <c r="D300" s="30">
        <v>31522.58</v>
      </c>
      <c r="E300" s="30">
        <v>119660.11</v>
      </c>
      <c r="F300" s="30">
        <v>223542.95</v>
      </c>
      <c r="G300" s="30">
        <v>68154.64</v>
      </c>
      <c r="H300" s="30">
        <v>100042.61</v>
      </c>
      <c r="I300" s="30">
        <v>47659.9</v>
      </c>
      <c r="J300" s="30">
        <v>136230.18</v>
      </c>
      <c r="K300" s="30">
        <v>164283.21</v>
      </c>
      <c r="L300" s="30">
        <v>44458.93</v>
      </c>
      <c r="M300" s="30">
        <v>97318.78</v>
      </c>
      <c r="N300" s="30">
        <v>78697.36</v>
      </c>
      <c r="O300" s="30">
        <v>45031.839999999997</v>
      </c>
      <c r="P300" s="30">
        <v>44401.81</v>
      </c>
      <c r="Q300" s="30">
        <v>51780.25</v>
      </c>
      <c r="R300" s="29"/>
      <c r="S300" s="29"/>
      <c r="T300" s="29"/>
      <c r="U300" s="30">
        <v>17782.990000000002</v>
      </c>
      <c r="V300" s="30">
        <v>7130.36</v>
      </c>
      <c r="W300" s="29"/>
      <c r="X300" s="30">
        <v>30315.55</v>
      </c>
      <c r="Y300" s="30">
        <v>552.04</v>
      </c>
      <c r="Z300" s="30">
        <v>655</v>
      </c>
      <c r="AA300" s="30">
        <v>119660.11</v>
      </c>
      <c r="AB300" s="30">
        <v>30270.06</v>
      </c>
      <c r="AC300" s="30">
        <v>5108.6099999999997</v>
      </c>
      <c r="AD300" s="30">
        <v>2754.93</v>
      </c>
      <c r="AE300" s="30">
        <v>5831.02</v>
      </c>
      <c r="AF300" s="30">
        <v>7266.71</v>
      </c>
      <c r="AG300" s="30">
        <v>4653.96</v>
      </c>
      <c r="AH300" s="30">
        <v>26395.040000000001</v>
      </c>
      <c r="AI300" s="30">
        <v>12122.57</v>
      </c>
      <c r="AJ300" s="30">
        <v>10267.35</v>
      </c>
      <c r="AK300" s="30">
        <v>7608.65</v>
      </c>
      <c r="AL300" s="30">
        <v>15351.99</v>
      </c>
      <c r="AM300" s="30">
        <v>13039.1</v>
      </c>
      <c r="AN300" s="30">
        <v>13511.8</v>
      </c>
      <c r="AO300" s="30">
        <v>5251.3</v>
      </c>
      <c r="AP300" s="30">
        <v>12539.04</v>
      </c>
      <c r="AQ300" s="30">
        <v>28766.34</v>
      </c>
      <c r="AR300" s="30">
        <v>12237.57</v>
      </c>
      <c r="AS300" s="30">
        <v>4676.6099999999997</v>
      </c>
      <c r="AT300" s="30">
        <v>5890.31</v>
      </c>
      <c r="AU300" s="30">
        <v>68154.64</v>
      </c>
      <c r="AV300" s="30">
        <v>51252.05</v>
      </c>
      <c r="AW300" s="30">
        <v>48790.55</v>
      </c>
      <c r="AX300" s="30">
        <v>47659.9</v>
      </c>
      <c r="AY300" s="30">
        <v>11501.29</v>
      </c>
      <c r="AZ300" s="30">
        <v>35486.75</v>
      </c>
      <c r="BA300" s="30">
        <v>89242.14</v>
      </c>
      <c r="BB300" s="30">
        <v>58784.51</v>
      </c>
      <c r="BC300" s="30">
        <v>6627.84</v>
      </c>
      <c r="BD300" s="30">
        <v>33947.360000000001</v>
      </c>
      <c r="BE300" s="30">
        <v>61657.81</v>
      </c>
      <c r="BF300" s="29"/>
      <c r="BG300" s="30">
        <v>44458.93</v>
      </c>
      <c r="BH300" s="30">
        <v>9667.9699999999993</v>
      </c>
      <c r="BI300" s="30">
        <v>24660.52</v>
      </c>
      <c r="BJ300" s="30">
        <v>49385.74</v>
      </c>
      <c r="BK300" s="30">
        <v>13604.55</v>
      </c>
      <c r="BL300" s="30">
        <v>34356.800000000003</v>
      </c>
      <c r="BM300" s="30">
        <v>37969.89</v>
      </c>
      <c r="BN300" s="30">
        <v>6370.67</v>
      </c>
      <c r="BO300" s="30">
        <v>45031.839999999997</v>
      </c>
      <c r="BP300" s="30">
        <v>12966.05</v>
      </c>
      <c r="BQ300" s="30">
        <v>7662.22</v>
      </c>
      <c r="BR300" s="30">
        <v>18975.86</v>
      </c>
      <c r="BS300" s="30">
        <v>2726.16</v>
      </c>
      <c r="BT300" s="30">
        <v>2071.5100000000002</v>
      </c>
      <c r="BU300" s="30">
        <v>27601.62</v>
      </c>
      <c r="BV300" s="30">
        <v>2379.42</v>
      </c>
      <c r="BW300" s="30">
        <v>6155.95</v>
      </c>
      <c r="BX300" s="30">
        <v>15643.26</v>
      </c>
      <c r="BY300" s="29"/>
      <c r="BZ300" s="29"/>
      <c r="CA300" s="29"/>
      <c r="CB300" s="29"/>
      <c r="CC300" s="30">
        <v>12887.05</v>
      </c>
      <c r="CD300" s="30">
        <v>4895.9399999999996</v>
      </c>
      <c r="CE300" s="30">
        <v>1984.46</v>
      </c>
      <c r="CF300" s="30">
        <v>1102.0999999999999</v>
      </c>
      <c r="CG300" s="30">
        <v>4043.8</v>
      </c>
    </row>
    <row r="301" spans="1:85" x14ac:dyDescent="0.3">
      <c r="A301" s="25" t="s">
        <v>374</v>
      </c>
      <c r="B301" s="30">
        <v>1291624.51</v>
      </c>
      <c r="C301" s="29"/>
      <c r="D301" s="30">
        <v>31689.16</v>
      </c>
      <c r="E301" s="30">
        <v>119800.51</v>
      </c>
      <c r="F301" s="30">
        <v>222791.89</v>
      </c>
      <c r="G301" s="30">
        <v>69190.53</v>
      </c>
      <c r="H301" s="30">
        <v>100612.12</v>
      </c>
      <c r="I301" s="30">
        <v>47993.36</v>
      </c>
      <c r="J301" s="30">
        <v>136772.93</v>
      </c>
      <c r="K301" s="30">
        <v>165417.85999999999</v>
      </c>
      <c r="L301" s="30">
        <v>44429.39</v>
      </c>
      <c r="M301" s="30">
        <v>97280.57</v>
      </c>
      <c r="N301" s="30">
        <v>78342.69</v>
      </c>
      <c r="O301" s="30">
        <v>45077.91</v>
      </c>
      <c r="P301" s="30">
        <v>44639.87</v>
      </c>
      <c r="Q301" s="30">
        <v>52281.82</v>
      </c>
      <c r="R301" s="29"/>
      <c r="S301" s="29"/>
      <c r="T301" s="29"/>
      <c r="U301" s="30">
        <v>17790.36</v>
      </c>
      <c r="V301" s="30">
        <v>7305.4</v>
      </c>
      <c r="W301" s="29"/>
      <c r="X301" s="30">
        <v>30480.9</v>
      </c>
      <c r="Y301" s="30">
        <v>545.13</v>
      </c>
      <c r="Z301" s="30">
        <v>663.13</v>
      </c>
      <c r="AA301" s="30">
        <v>119800.51</v>
      </c>
      <c r="AB301" s="30">
        <v>30228.3</v>
      </c>
      <c r="AC301" s="30">
        <v>5043.87</v>
      </c>
      <c r="AD301" s="30">
        <v>2769.06</v>
      </c>
      <c r="AE301" s="30">
        <v>5808.7</v>
      </c>
      <c r="AF301" s="30">
        <v>7288.47</v>
      </c>
      <c r="AG301" s="30">
        <v>4622.13</v>
      </c>
      <c r="AH301" s="30">
        <v>26203.63</v>
      </c>
      <c r="AI301" s="30">
        <v>12251.01</v>
      </c>
      <c r="AJ301" s="30">
        <v>10212.700000000001</v>
      </c>
      <c r="AK301" s="30">
        <v>7668.71</v>
      </c>
      <c r="AL301" s="30">
        <v>15116.2</v>
      </c>
      <c r="AM301" s="30">
        <v>13140.9</v>
      </c>
      <c r="AN301" s="30">
        <v>13415.47</v>
      </c>
      <c r="AO301" s="30">
        <v>5203.16</v>
      </c>
      <c r="AP301" s="30">
        <v>12457.81</v>
      </c>
      <c r="AQ301" s="30">
        <v>28570.54</v>
      </c>
      <c r="AR301" s="30">
        <v>12254.47</v>
      </c>
      <c r="AS301" s="30">
        <v>4702</v>
      </c>
      <c r="AT301" s="30">
        <v>5834.76</v>
      </c>
      <c r="AU301" s="30">
        <v>69190.53</v>
      </c>
      <c r="AV301" s="30">
        <v>51340.36</v>
      </c>
      <c r="AW301" s="30">
        <v>49271.77</v>
      </c>
      <c r="AX301" s="30">
        <v>47993.36</v>
      </c>
      <c r="AY301" s="30">
        <v>11613.19</v>
      </c>
      <c r="AZ301" s="30">
        <v>35639.31</v>
      </c>
      <c r="BA301" s="30">
        <v>89520.43</v>
      </c>
      <c r="BB301" s="30">
        <v>58920.29</v>
      </c>
      <c r="BC301" s="30">
        <v>6544.11</v>
      </c>
      <c r="BD301" s="30">
        <v>34639.089999999997</v>
      </c>
      <c r="BE301" s="30">
        <v>62065.78</v>
      </c>
      <c r="BF301" s="29"/>
      <c r="BG301" s="30">
        <v>44429.39</v>
      </c>
      <c r="BH301" s="30">
        <v>9640.26</v>
      </c>
      <c r="BI301" s="30">
        <v>24744.61</v>
      </c>
      <c r="BJ301" s="30">
        <v>49337.94</v>
      </c>
      <c r="BK301" s="30">
        <v>13557.75</v>
      </c>
      <c r="BL301" s="30">
        <v>34130.410000000003</v>
      </c>
      <c r="BM301" s="30">
        <v>37697.370000000003</v>
      </c>
      <c r="BN301" s="30">
        <v>6514.92</v>
      </c>
      <c r="BO301" s="30">
        <v>45077.91</v>
      </c>
      <c r="BP301" s="30">
        <v>13072.32</v>
      </c>
      <c r="BQ301" s="30">
        <v>7700.38</v>
      </c>
      <c r="BR301" s="30">
        <v>19051.259999999998</v>
      </c>
      <c r="BS301" s="30">
        <v>2730.36</v>
      </c>
      <c r="BT301" s="30">
        <v>2085.56</v>
      </c>
      <c r="BU301" s="30">
        <v>28175.55</v>
      </c>
      <c r="BV301" s="30">
        <v>2350.4499999999998</v>
      </c>
      <c r="BW301" s="30">
        <v>6122.43</v>
      </c>
      <c r="BX301" s="30">
        <v>15633.39</v>
      </c>
      <c r="BY301" s="29"/>
      <c r="BZ301" s="29"/>
      <c r="CA301" s="29"/>
      <c r="CB301" s="29"/>
      <c r="CC301" s="30">
        <v>12816.25</v>
      </c>
      <c r="CD301" s="30">
        <v>4974.1099999999997</v>
      </c>
      <c r="CE301" s="30">
        <v>2009.4</v>
      </c>
      <c r="CF301" s="30">
        <v>1197.51</v>
      </c>
      <c r="CG301" s="30">
        <v>4098.4799999999996</v>
      </c>
    </row>
    <row r="302" spans="1:85" x14ac:dyDescent="0.3">
      <c r="A302" s="25" t="s">
        <v>375</v>
      </c>
      <c r="B302" s="30">
        <v>1298048.6499999999</v>
      </c>
      <c r="C302" s="29"/>
      <c r="D302" s="30">
        <v>31940.66</v>
      </c>
      <c r="E302" s="30">
        <v>119751.66</v>
      </c>
      <c r="F302" s="30">
        <v>222194.16</v>
      </c>
      <c r="G302" s="30">
        <v>70403.59</v>
      </c>
      <c r="H302" s="30">
        <v>101876.78</v>
      </c>
      <c r="I302" s="30">
        <v>48371.3</v>
      </c>
      <c r="J302" s="30">
        <v>137729.15</v>
      </c>
      <c r="K302" s="30">
        <v>166195.39000000001</v>
      </c>
      <c r="L302" s="30">
        <v>44299.55</v>
      </c>
      <c r="M302" s="30">
        <v>98163.76</v>
      </c>
      <c r="N302" s="30">
        <v>78338.960000000006</v>
      </c>
      <c r="O302" s="30">
        <v>45316.73</v>
      </c>
      <c r="P302" s="30">
        <v>45120.06</v>
      </c>
      <c r="Q302" s="30">
        <v>52690.61</v>
      </c>
      <c r="R302" s="29"/>
      <c r="S302" s="29"/>
      <c r="T302" s="29"/>
      <c r="U302" s="30">
        <v>17813.349999999999</v>
      </c>
      <c r="V302" s="30">
        <v>7452.88</v>
      </c>
      <c r="W302" s="29"/>
      <c r="X302" s="30">
        <v>30724.44</v>
      </c>
      <c r="Y302" s="30">
        <v>541.36</v>
      </c>
      <c r="Z302" s="30">
        <v>674.86</v>
      </c>
      <c r="AA302" s="30">
        <v>119751.66</v>
      </c>
      <c r="AB302" s="30">
        <v>30164.76</v>
      </c>
      <c r="AC302" s="30">
        <v>4964.63</v>
      </c>
      <c r="AD302" s="30">
        <v>2780.85</v>
      </c>
      <c r="AE302" s="30">
        <v>5767.33</v>
      </c>
      <c r="AF302" s="30">
        <v>7370.19</v>
      </c>
      <c r="AG302" s="30">
        <v>4613.28</v>
      </c>
      <c r="AH302" s="30">
        <v>26066.58</v>
      </c>
      <c r="AI302" s="30">
        <v>12381.45</v>
      </c>
      <c r="AJ302" s="30">
        <v>10160.200000000001</v>
      </c>
      <c r="AK302" s="30">
        <v>7720.41</v>
      </c>
      <c r="AL302" s="30">
        <v>14825.06</v>
      </c>
      <c r="AM302" s="30">
        <v>13208.84</v>
      </c>
      <c r="AN302" s="30">
        <v>13341.67</v>
      </c>
      <c r="AO302" s="30">
        <v>5173.7700000000004</v>
      </c>
      <c r="AP302" s="30">
        <v>12396.67</v>
      </c>
      <c r="AQ302" s="30">
        <v>28430.13</v>
      </c>
      <c r="AR302" s="30">
        <v>12314.61</v>
      </c>
      <c r="AS302" s="30">
        <v>4721.6400000000003</v>
      </c>
      <c r="AT302" s="30">
        <v>5792.1</v>
      </c>
      <c r="AU302" s="30">
        <v>70403.59</v>
      </c>
      <c r="AV302" s="30">
        <v>52078.06</v>
      </c>
      <c r="AW302" s="30">
        <v>49798.71</v>
      </c>
      <c r="AX302" s="30">
        <v>48371.3</v>
      </c>
      <c r="AY302" s="30">
        <v>11774.53</v>
      </c>
      <c r="AZ302" s="30">
        <v>35716.400000000001</v>
      </c>
      <c r="BA302" s="30">
        <v>90238.22</v>
      </c>
      <c r="BB302" s="30">
        <v>59048.78</v>
      </c>
      <c r="BC302" s="30">
        <v>6465.63</v>
      </c>
      <c r="BD302" s="30">
        <v>35049.61</v>
      </c>
      <c r="BE302" s="30">
        <v>62277.1</v>
      </c>
      <c r="BF302" s="29"/>
      <c r="BG302" s="30">
        <v>44299.55</v>
      </c>
      <c r="BH302" s="30">
        <v>9637.1</v>
      </c>
      <c r="BI302" s="30">
        <v>24832.35</v>
      </c>
      <c r="BJ302" s="30">
        <v>50140.160000000003</v>
      </c>
      <c r="BK302" s="30">
        <v>13554.15</v>
      </c>
      <c r="BL302" s="30">
        <v>34175.019999999997</v>
      </c>
      <c r="BM302" s="30">
        <v>37423.42</v>
      </c>
      <c r="BN302" s="30">
        <v>6740.52</v>
      </c>
      <c r="BO302" s="30">
        <v>45316.73</v>
      </c>
      <c r="BP302" s="30">
        <v>13345.26</v>
      </c>
      <c r="BQ302" s="30">
        <v>7778.41</v>
      </c>
      <c r="BR302" s="30">
        <v>19122.150000000001</v>
      </c>
      <c r="BS302" s="30">
        <v>2763</v>
      </c>
      <c r="BT302" s="30">
        <v>2111.2399999999998</v>
      </c>
      <c r="BU302" s="30">
        <v>28602.57</v>
      </c>
      <c r="BV302" s="30">
        <v>2326.67</v>
      </c>
      <c r="BW302" s="30">
        <v>6073.36</v>
      </c>
      <c r="BX302" s="30">
        <v>15688.02</v>
      </c>
      <c r="BY302" s="29"/>
      <c r="BZ302" s="29"/>
      <c r="CA302" s="29"/>
      <c r="CB302" s="29"/>
      <c r="CC302" s="30">
        <v>12757.06</v>
      </c>
      <c r="CD302" s="30">
        <v>5056.29</v>
      </c>
      <c r="CE302" s="30">
        <v>2026.03</v>
      </c>
      <c r="CF302" s="30">
        <v>1288.6300000000001</v>
      </c>
      <c r="CG302" s="30">
        <v>4138.22</v>
      </c>
    </row>
    <row r="303" spans="1:85" x14ac:dyDescent="0.3">
      <c r="A303" s="25" t="s">
        <v>376</v>
      </c>
      <c r="B303" s="30">
        <v>1305536.44</v>
      </c>
      <c r="C303" s="29"/>
      <c r="D303" s="30">
        <v>32007.8</v>
      </c>
      <c r="E303" s="30">
        <v>119894.82</v>
      </c>
      <c r="F303" s="30">
        <v>222173.23</v>
      </c>
      <c r="G303" s="30">
        <v>71412.240000000005</v>
      </c>
      <c r="H303" s="30">
        <v>102705.28</v>
      </c>
      <c r="I303" s="30">
        <v>48843</v>
      </c>
      <c r="J303" s="30">
        <v>138909.35</v>
      </c>
      <c r="K303" s="30">
        <v>167046.73000000001</v>
      </c>
      <c r="L303" s="30">
        <v>44357.11</v>
      </c>
      <c r="M303" s="30">
        <v>98754.07</v>
      </c>
      <c r="N303" s="30">
        <v>78527.64</v>
      </c>
      <c r="O303" s="30">
        <v>45718.6</v>
      </c>
      <c r="P303" s="30">
        <v>45750.01</v>
      </c>
      <c r="Q303" s="30">
        <v>53301.99</v>
      </c>
      <c r="R303" s="29"/>
      <c r="S303" s="29"/>
      <c r="T303" s="29"/>
      <c r="U303" s="30">
        <v>17909.59</v>
      </c>
      <c r="V303" s="30">
        <v>7608.25</v>
      </c>
      <c r="W303" s="29"/>
      <c r="X303" s="30">
        <v>30790.44</v>
      </c>
      <c r="Y303" s="30">
        <v>535.72</v>
      </c>
      <c r="Z303" s="30">
        <v>681.63</v>
      </c>
      <c r="AA303" s="30">
        <v>119894.82</v>
      </c>
      <c r="AB303" s="30">
        <v>30187.439999999999</v>
      </c>
      <c r="AC303" s="30">
        <v>4900.07</v>
      </c>
      <c r="AD303" s="30">
        <v>2795.64</v>
      </c>
      <c r="AE303" s="30">
        <v>5764</v>
      </c>
      <c r="AF303" s="30">
        <v>7435.26</v>
      </c>
      <c r="AG303" s="30">
        <v>4611.7299999999996</v>
      </c>
      <c r="AH303" s="30">
        <v>26040</v>
      </c>
      <c r="AI303" s="30">
        <v>12527.28</v>
      </c>
      <c r="AJ303" s="30">
        <v>10142.51</v>
      </c>
      <c r="AK303" s="30">
        <v>7863.44</v>
      </c>
      <c r="AL303" s="30">
        <v>14557.86</v>
      </c>
      <c r="AM303" s="30">
        <v>13267.15</v>
      </c>
      <c r="AN303" s="30">
        <v>13286.52</v>
      </c>
      <c r="AO303" s="30">
        <v>5156.18</v>
      </c>
      <c r="AP303" s="30">
        <v>12359.98</v>
      </c>
      <c r="AQ303" s="30">
        <v>28377.25</v>
      </c>
      <c r="AR303" s="30">
        <v>12391.92</v>
      </c>
      <c r="AS303" s="30">
        <v>4749.1400000000003</v>
      </c>
      <c r="AT303" s="30">
        <v>5759.85</v>
      </c>
      <c r="AU303" s="30">
        <v>71412.240000000005</v>
      </c>
      <c r="AV303" s="30">
        <v>52299.360000000001</v>
      </c>
      <c r="AW303" s="30">
        <v>50405.919999999998</v>
      </c>
      <c r="AX303" s="30">
        <v>48843</v>
      </c>
      <c r="AY303" s="30">
        <v>11933.2</v>
      </c>
      <c r="AZ303" s="30">
        <v>35972.71</v>
      </c>
      <c r="BA303" s="30">
        <v>91003.43</v>
      </c>
      <c r="BB303" s="30">
        <v>59163.53</v>
      </c>
      <c r="BC303" s="30">
        <v>6443.13</v>
      </c>
      <c r="BD303" s="30">
        <v>35424.99</v>
      </c>
      <c r="BE303" s="30">
        <v>62643.83</v>
      </c>
      <c r="BF303" s="29"/>
      <c r="BG303" s="30">
        <v>44357.11</v>
      </c>
      <c r="BH303" s="30">
        <v>9628.42</v>
      </c>
      <c r="BI303" s="30">
        <v>24968.42</v>
      </c>
      <c r="BJ303" s="30">
        <v>50423.67</v>
      </c>
      <c r="BK303" s="30">
        <v>13733.56</v>
      </c>
      <c r="BL303" s="30">
        <v>34431.31</v>
      </c>
      <c r="BM303" s="30">
        <v>37084.839999999997</v>
      </c>
      <c r="BN303" s="30">
        <v>7011.5</v>
      </c>
      <c r="BO303" s="30">
        <v>45718.6</v>
      </c>
      <c r="BP303" s="30">
        <v>13692.35</v>
      </c>
      <c r="BQ303" s="30">
        <v>7882.21</v>
      </c>
      <c r="BR303" s="30">
        <v>19218.669999999998</v>
      </c>
      <c r="BS303" s="30">
        <v>2810.76</v>
      </c>
      <c r="BT303" s="30">
        <v>2146.02</v>
      </c>
      <c r="BU303" s="30">
        <v>29163.97</v>
      </c>
      <c r="BV303" s="30">
        <v>2307.02</v>
      </c>
      <c r="BW303" s="30">
        <v>6042.82</v>
      </c>
      <c r="BX303" s="30">
        <v>15788.18</v>
      </c>
      <c r="BY303" s="29"/>
      <c r="BZ303" s="29"/>
      <c r="CA303" s="29"/>
      <c r="CB303" s="29"/>
      <c r="CC303" s="30">
        <v>12729.53</v>
      </c>
      <c r="CD303" s="30">
        <v>5180.0600000000004</v>
      </c>
      <c r="CE303" s="30">
        <v>2039.3</v>
      </c>
      <c r="CF303" s="30">
        <v>1352.19</v>
      </c>
      <c r="CG303" s="30">
        <v>4216.76</v>
      </c>
    </row>
    <row r="304" spans="1:85" x14ac:dyDescent="0.3">
      <c r="A304" s="25" t="s">
        <v>377</v>
      </c>
      <c r="B304" s="30">
        <v>1311722.3999999999</v>
      </c>
      <c r="C304" s="29"/>
      <c r="D304" s="30">
        <v>32293.82</v>
      </c>
      <c r="E304" s="30">
        <v>119683.99</v>
      </c>
      <c r="F304" s="30">
        <v>221537.15</v>
      </c>
      <c r="G304" s="30">
        <v>72617.59</v>
      </c>
      <c r="H304" s="30">
        <v>103778.59</v>
      </c>
      <c r="I304" s="30">
        <v>49097.31</v>
      </c>
      <c r="J304" s="30">
        <v>139999.70000000001</v>
      </c>
      <c r="K304" s="30">
        <v>167605.49</v>
      </c>
      <c r="L304" s="30">
        <v>44368.41</v>
      </c>
      <c r="M304" s="30">
        <v>99375.39</v>
      </c>
      <c r="N304" s="30">
        <v>78812.929999999993</v>
      </c>
      <c r="O304" s="30">
        <v>45938.32</v>
      </c>
      <c r="P304" s="30">
        <v>46231.519999999997</v>
      </c>
      <c r="Q304" s="30">
        <v>53885.75</v>
      </c>
      <c r="R304" s="29"/>
      <c r="S304" s="29"/>
      <c r="T304" s="29"/>
      <c r="U304" s="30">
        <v>17935.22</v>
      </c>
      <c r="V304" s="30">
        <v>7768.21</v>
      </c>
      <c r="W304" s="29"/>
      <c r="X304" s="30">
        <v>31066.59</v>
      </c>
      <c r="Y304" s="30">
        <v>530.59</v>
      </c>
      <c r="Z304" s="30">
        <v>696.63</v>
      </c>
      <c r="AA304" s="30">
        <v>119683.99</v>
      </c>
      <c r="AB304" s="30">
        <v>30157.77</v>
      </c>
      <c r="AC304" s="30">
        <v>4826.38</v>
      </c>
      <c r="AD304" s="30">
        <v>2807.6</v>
      </c>
      <c r="AE304" s="30">
        <v>5740.46</v>
      </c>
      <c r="AF304" s="30">
        <v>7487.86</v>
      </c>
      <c r="AG304" s="30">
        <v>4574.5</v>
      </c>
      <c r="AH304" s="30">
        <v>25895.919999999998</v>
      </c>
      <c r="AI304" s="30">
        <v>12616.16</v>
      </c>
      <c r="AJ304" s="30">
        <v>10078.049999999999</v>
      </c>
      <c r="AK304" s="30">
        <v>7871.98</v>
      </c>
      <c r="AL304" s="30">
        <v>14234.31</v>
      </c>
      <c r="AM304" s="30">
        <v>13374.43</v>
      </c>
      <c r="AN304" s="30">
        <v>13193.45</v>
      </c>
      <c r="AO304" s="30">
        <v>5124.47</v>
      </c>
      <c r="AP304" s="30">
        <v>12314.74</v>
      </c>
      <c r="AQ304" s="30">
        <v>28371.22</v>
      </c>
      <c r="AR304" s="30">
        <v>12413.87</v>
      </c>
      <c r="AS304" s="30">
        <v>4745.0200000000004</v>
      </c>
      <c r="AT304" s="30">
        <v>5708.97</v>
      </c>
      <c r="AU304" s="30">
        <v>72617.59</v>
      </c>
      <c r="AV304" s="30">
        <v>52691.75</v>
      </c>
      <c r="AW304" s="30">
        <v>51086.84</v>
      </c>
      <c r="AX304" s="30">
        <v>49097.31</v>
      </c>
      <c r="AY304" s="30">
        <v>12019.38</v>
      </c>
      <c r="AZ304" s="30">
        <v>36222.14</v>
      </c>
      <c r="BA304" s="30">
        <v>91758.17</v>
      </c>
      <c r="BB304" s="30">
        <v>59251.44</v>
      </c>
      <c r="BC304" s="30">
        <v>6397.5</v>
      </c>
      <c r="BD304" s="30">
        <v>35809.040000000001</v>
      </c>
      <c r="BE304" s="30">
        <v>62743.08</v>
      </c>
      <c r="BF304" s="29"/>
      <c r="BG304" s="30">
        <v>44368.41</v>
      </c>
      <c r="BH304" s="30">
        <v>9662.42</v>
      </c>
      <c r="BI304" s="30">
        <v>25050.28</v>
      </c>
      <c r="BJ304" s="30">
        <v>50740.61</v>
      </c>
      <c r="BK304" s="30">
        <v>13922.08</v>
      </c>
      <c r="BL304" s="30">
        <v>34666.43</v>
      </c>
      <c r="BM304" s="30">
        <v>36750.519999999997</v>
      </c>
      <c r="BN304" s="30">
        <v>7395.99</v>
      </c>
      <c r="BO304" s="30">
        <v>45938.32</v>
      </c>
      <c r="BP304" s="30">
        <v>13972.15</v>
      </c>
      <c r="BQ304" s="30">
        <v>7987.36</v>
      </c>
      <c r="BR304" s="30">
        <v>19242.62</v>
      </c>
      <c r="BS304" s="30">
        <v>2856.18</v>
      </c>
      <c r="BT304" s="30">
        <v>2173.21</v>
      </c>
      <c r="BU304" s="30">
        <v>29708.73</v>
      </c>
      <c r="BV304" s="30">
        <v>2288.52</v>
      </c>
      <c r="BW304" s="30">
        <v>5997.07</v>
      </c>
      <c r="BX304" s="30">
        <v>15891.43</v>
      </c>
      <c r="BY304" s="29"/>
      <c r="BZ304" s="29"/>
      <c r="CA304" s="29"/>
      <c r="CB304" s="29"/>
      <c r="CC304" s="30">
        <v>12672.83</v>
      </c>
      <c r="CD304" s="30">
        <v>5262.39</v>
      </c>
      <c r="CE304" s="30">
        <v>2038.28</v>
      </c>
      <c r="CF304" s="30">
        <v>1367.57</v>
      </c>
      <c r="CG304" s="30">
        <v>4362.3500000000004</v>
      </c>
    </row>
    <row r="305" spans="1:85" x14ac:dyDescent="0.3">
      <c r="A305" s="25" t="s">
        <v>378</v>
      </c>
      <c r="B305" s="30">
        <v>1317011.96</v>
      </c>
      <c r="C305" s="29"/>
      <c r="D305" s="30">
        <v>32495.119999999999</v>
      </c>
      <c r="E305" s="30">
        <v>119331.92</v>
      </c>
      <c r="F305" s="30">
        <v>221064.39</v>
      </c>
      <c r="G305" s="30">
        <v>73903.009999999995</v>
      </c>
      <c r="H305" s="30">
        <v>104324.63</v>
      </c>
      <c r="I305" s="30">
        <v>49306.54</v>
      </c>
      <c r="J305" s="30">
        <v>140583.81</v>
      </c>
      <c r="K305" s="30">
        <v>169324.06</v>
      </c>
      <c r="L305" s="30">
        <v>44328.47</v>
      </c>
      <c r="M305" s="30">
        <v>99671.31</v>
      </c>
      <c r="N305" s="30">
        <v>78702.75</v>
      </c>
      <c r="O305" s="30">
        <v>46092.41</v>
      </c>
      <c r="P305" s="30">
        <v>46634.33</v>
      </c>
      <c r="Q305" s="30">
        <v>54501.919999999998</v>
      </c>
      <c r="R305" s="29"/>
      <c r="S305" s="29"/>
      <c r="T305" s="29"/>
      <c r="U305" s="30">
        <v>18005.36</v>
      </c>
      <c r="V305" s="30">
        <v>7792.58</v>
      </c>
      <c r="W305" s="29"/>
      <c r="X305" s="30">
        <v>31251.57</v>
      </c>
      <c r="Y305" s="30">
        <v>535.59</v>
      </c>
      <c r="Z305" s="30">
        <v>707.97</v>
      </c>
      <c r="AA305" s="30">
        <v>119331.92</v>
      </c>
      <c r="AB305" s="30">
        <v>30272.83</v>
      </c>
      <c r="AC305" s="30">
        <v>4745.67</v>
      </c>
      <c r="AD305" s="30">
        <v>2834.32</v>
      </c>
      <c r="AE305" s="30">
        <v>5728.7</v>
      </c>
      <c r="AF305" s="30">
        <v>7483.29</v>
      </c>
      <c r="AG305" s="30">
        <v>4565</v>
      </c>
      <c r="AH305" s="30">
        <v>25781.439999999999</v>
      </c>
      <c r="AI305" s="30">
        <v>12707.36</v>
      </c>
      <c r="AJ305" s="30">
        <v>10046.08</v>
      </c>
      <c r="AK305" s="30">
        <v>7900.87</v>
      </c>
      <c r="AL305" s="30">
        <v>14077.52</v>
      </c>
      <c r="AM305" s="30">
        <v>13409.03</v>
      </c>
      <c r="AN305" s="30">
        <v>13095.39</v>
      </c>
      <c r="AO305" s="30">
        <v>5078.3599999999997</v>
      </c>
      <c r="AP305" s="30">
        <v>12277.15</v>
      </c>
      <c r="AQ305" s="30">
        <v>28208.59</v>
      </c>
      <c r="AR305" s="30">
        <v>12445.66</v>
      </c>
      <c r="AS305" s="30">
        <v>4738.8100000000004</v>
      </c>
      <c r="AT305" s="30">
        <v>5668.32</v>
      </c>
      <c r="AU305" s="30">
        <v>73903.009999999995</v>
      </c>
      <c r="AV305" s="30">
        <v>52813.81</v>
      </c>
      <c r="AW305" s="30">
        <v>51510.81</v>
      </c>
      <c r="AX305" s="30">
        <v>49306.54</v>
      </c>
      <c r="AY305" s="30">
        <v>12119.71</v>
      </c>
      <c r="AZ305" s="30">
        <v>36368.559999999998</v>
      </c>
      <c r="BA305" s="30">
        <v>92095.54</v>
      </c>
      <c r="BB305" s="30">
        <v>59417.02</v>
      </c>
      <c r="BC305" s="30">
        <v>6486.02</v>
      </c>
      <c r="BD305" s="30">
        <v>37015.61</v>
      </c>
      <c r="BE305" s="30">
        <v>62933.05</v>
      </c>
      <c r="BF305" s="29"/>
      <c r="BG305" s="30">
        <v>44328.47</v>
      </c>
      <c r="BH305" s="30">
        <v>9653.51</v>
      </c>
      <c r="BI305" s="30">
        <v>25140.36</v>
      </c>
      <c r="BJ305" s="30">
        <v>50880.82</v>
      </c>
      <c r="BK305" s="30">
        <v>13996.62</v>
      </c>
      <c r="BL305" s="30">
        <v>34692.300000000003</v>
      </c>
      <c r="BM305" s="30">
        <v>36381.24</v>
      </c>
      <c r="BN305" s="30">
        <v>7629.2</v>
      </c>
      <c r="BO305" s="30">
        <v>46092.41</v>
      </c>
      <c r="BP305" s="30">
        <v>14182.62</v>
      </c>
      <c r="BQ305" s="30">
        <v>8120.8</v>
      </c>
      <c r="BR305" s="30">
        <v>19213.12</v>
      </c>
      <c r="BS305" s="30">
        <v>2906.75</v>
      </c>
      <c r="BT305" s="30">
        <v>2211.0300000000002</v>
      </c>
      <c r="BU305" s="30">
        <v>30276.57</v>
      </c>
      <c r="BV305" s="30">
        <v>2274.98</v>
      </c>
      <c r="BW305" s="30">
        <v>5953.62</v>
      </c>
      <c r="BX305" s="30">
        <v>15996.75</v>
      </c>
      <c r="BY305" s="29"/>
      <c r="BZ305" s="29"/>
      <c r="CA305" s="29"/>
      <c r="CB305" s="29"/>
      <c r="CC305" s="30">
        <v>12636.11</v>
      </c>
      <c r="CD305" s="30">
        <v>5369.25</v>
      </c>
      <c r="CE305" s="30">
        <v>2052.9</v>
      </c>
      <c r="CF305" s="30">
        <v>1331.39</v>
      </c>
      <c r="CG305" s="30">
        <v>4408.29</v>
      </c>
    </row>
    <row r="306" spans="1:85" x14ac:dyDescent="0.3">
      <c r="A306" s="25" t="s">
        <v>379</v>
      </c>
      <c r="B306" s="30">
        <v>1323664.82</v>
      </c>
      <c r="C306" s="29"/>
      <c r="D306" s="30">
        <v>32775.53</v>
      </c>
      <c r="E306" s="30">
        <v>119277.11</v>
      </c>
      <c r="F306" s="30">
        <v>220854.72</v>
      </c>
      <c r="G306" s="30">
        <v>75600.19</v>
      </c>
      <c r="H306" s="30">
        <v>105156.33</v>
      </c>
      <c r="I306" s="30">
        <v>49628.5</v>
      </c>
      <c r="J306" s="30">
        <v>141564.26</v>
      </c>
      <c r="K306" s="30">
        <v>170264.92</v>
      </c>
      <c r="L306" s="30">
        <v>44356.91</v>
      </c>
      <c r="M306" s="30">
        <v>99921.95</v>
      </c>
      <c r="N306" s="30">
        <v>78662.679999999993</v>
      </c>
      <c r="O306" s="30">
        <v>46300.06</v>
      </c>
      <c r="P306" s="30">
        <v>47362.23</v>
      </c>
      <c r="Q306" s="30">
        <v>54966.96</v>
      </c>
      <c r="R306" s="29"/>
      <c r="S306" s="29"/>
      <c r="T306" s="29"/>
      <c r="U306" s="30">
        <v>18063.37</v>
      </c>
      <c r="V306" s="30">
        <v>7722.14</v>
      </c>
      <c r="W306" s="29"/>
      <c r="X306" s="30">
        <v>31513.38</v>
      </c>
      <c r="Y306" s="30">
        <v>541.29999999999995</v>
      </c>
      <c r="Z306" s="30">
        <v>720.85</v>
      </c>
      <c r="AA306" s="30">
        <v>119277.11</v>
      </c>
      <c r="AB306" s="30">
        <v>30358.86</v>
      </c>
      <c r="AC306" s="30">
        <v>4679.26</v>
      </c>
      <c r="AD306" s="30">
        <v>2851.01</v>
      </c>
      <c r="AE306" s="30">
        <v>5705.28</v>
      </c>
      <c r="AF306" s="30">
        <v>7464.94</v>
      </c>
      <c r="AG306" s="30">
        <v>4535.3999999999996</v>
      </c>
      <c r="AH306" s="30">
        <v>25727.34</v>
      </c>
      <c r="AI306" s="30">
        <v>12808.88</v>
      </c>
      <c r="AJ306" s="30">
        <v>10022.65</v>
      </c>
      <c r="AK306" s="30">
        <v>8030.77</v>
      </c>
      <c r="AL306" s="30">
        <v>13952.94</v>
      </c>
      <c r="AM306" s="30">
        <v>13482.11</v>
      </c>
      <c r="AN306" s="30">
        <v>13016.5</v>
      </c>
      <c r="AO306" s="30">
        <v>5054.8599999999997</v>
      </c>
      <c r="AP306" s="30">
        <v>12235.76</v>
      </c>
      <c r="AQ306" s="30">
        <v>28083.15</v>
      </c>
      <c r="AR306" s="30">
        <v>12479.04</v>
      </c>
      <c r="AS306" s="30">
        <v>4728.84</v>
      </c>
      <c r="AT306" s="30">
        <v>5637.12</v>
      </c>
      <c r="AU306" s="30">
        <v>75600.19</v>
      </c>
      <c r="AV306" s="30">
        <v>53277.61</v>
      </c>
      <c r="AW306" s="30">
        <v>51878.720000000001</v>
      </c>
      <c r="AX306" s="30">
        <v>49628.5</v>
      </c>
      <c r="AY306" s="30">
        <v>12169.95</v>
      </c>
      <c r="AZ306" s="30">
        <v>36498.46</v>
      </c>
      <c r="BA306" s="30">
        <v>92895.86</v>
      </c>
      <c r="BB306" s="30">
        <v>59553.599999999999</v>
      </c>
      <c r="BC306" s="30">
        <v>6403.4</v>
      </c>
      <c r="BD306" s="30">
        <v>37787.64</v>
      </c>
      <c r="BE306" s="30">
        <v>62955.76</v>
      </c>
      <c r="BF306" s="29"/>
      <c r="BG306" s="30">
        <v>44356.91</v>
      </c>
      <c r="BH306" s="30">
        <v>9623.2000000000007</v>
      </c>
      <c r="BI306" s="30">
        <v>25195.77</v>
      </c>
      <c r="BJ306" s="30">
        <v>50942.54</v>
      </c>
      <c r="BK306" s="30">
        <v>14160.43</v>
      </c>
      <c r="BL306" s="30">
        <v>34911.879999999997</v>
      </c>
      <c r="BM306" s="30">
        <v>35977.019999999997</v>
      </c>
      <c r="BN306" s="30">
        <v>7773.78</v>
      </c>
      <c r="BO306" s="30">
        <v>46300.06</v>
      </c>
      <c r="BP306" s="30">
        <v>14559.82</v>
      </c>
      <c r="BQ306" s="30">
        <v>8295.24</v>
      </c>
      <c r="BR306" s="30">
        <v>19250.16</v>
      </c>
      <c r="BS306" s="30">
        <v>2988</v>
      </c>
      <c r="BT306" s="30">
        <v>2269.0100000000002</v>
      </c>
      <c r="BU306" s="30">
        <v>30630.17</v>
      </c>
      <c r="BV306" s="30">
        <v>2272.09</v>
      </c>
      <c r="BW306" s="30">
        <v>5917.58</v>
      </c>
      <c r="BX306" s="30">
        <v>16147.11</v>
      </c>
      <c r="BY306" s="29"/>
      <c r="BZ306" s="29"/>
      <c r="CA306" s="29"/>
      <c r="CB306" s="29"/>
      <c r="CC306" s="30">
        <v>12589.47</v>
      </c>
      <c r="CD306" s="30">
        <v>5473.89</v>
      </c>
      <c r="CE306" s="30">
        <v>2057.09</v>
      </c>
      <c r="CF306" s="30">
        <v>1277.8900000000001</v>
      </c>
      <c r="CG306" s="30">
        <v>4387.16</v>
      </c>
    </row>
    <row r="307" spans="1:85" x14ac:dyDescent="0.3">
      <c r="A307" s="25" t="s">
        <v>380</v>
      </c>
      <c r="B307" s="30">
        <v>1332793.1599999999</v>
      </c>
      <c r="C307" s="29"/>
      <c r="D307" s="30">
        <v>32870.129999999997</v>
      </c>
      <c r="E307" s="30">
        <v>119033.93</v>
      </c>
      <c r="F307" s="30">
        <v>221737.7</v>
      </c>
      <c r="G307" s="30">
        <v>77532.27</v>
      </c>
      <c r="H307" s="30">
        <v>106018.11</v>
      </c>
      <c r="I307" s="30">
        <v>50008.51</v>
      </c>
      <c r="J307" s="30">
        <v>143249.46</v>
      </c>
      <c r="K307" s="30">
        <v>171146.51</v>
      </c>
      <c r="L307" s="30">
        <v>44395.17</v>
      </c>
      <c r="M307" s="30">
        <v>100478.29</v>
      </c>
      <c r="N307" s="30">
        <v>79291.839999999997</v>
      </c>
      <c r="O307" s="30">
        <v>46569.98</v>
      </c>
      <c r="P307" s="30">
        <v>48082.400000000001</v>
      </c>
      <c r="Q307" s="30">
        <v>55134.82</v>
      </c>
      <c r="R307" s="29"/>
      <c r="S307" s="29"/>
      <c r="T307" s="29"/>
      <c r="U307" s="30">
        <v>18142.259999999998</v>
      </c>
      <c r="V307" s="30">
        <v>7702.53</v>
      </c>
      <c r="W307" s="29"/>
      <c r="X307" s="30">
        <v>31601.96</v>
      </c>
      <c r="Y307" s="30">
        <v>540.67999999999995</v>
      </c>
      <c r="Z307" s="30">
        <v>727.49</v>
      </c>
      <c r="AA307" s="30">
        <v>119033.93</v>
      </c>
      <c r="AB307" s="30">
        <v>30509.13</v>
      </c>
      <c r="AC307" s="30">
        <v>4627.43</v>
      </c>
      <c r="AD307" s="30">
        <v>2882.61</v>
      </c>
      <c r="AE307" s="30">
        <v>5692.6</v>
      </c>
      <c r="AF307" s="30">
        <v>7473.89</v>
      </c>
      <c r="AG307" s="30">
        <v>4574.53</v>
      </c>
      <c r="AH307" s="30">
        <v>25804.3</v>
      </c>
      <c r="AI307" s="30">
        <v>12937.28</v>
      </c>
      <c r="AJ307" s="30">
        <v>10006.57</v>
      </c>
      <c r="AK307" s="30">
        <v>8324.4699999999993</v>
      </c>
      <c r="AL307" s="30">
        <v>13890</v>
      </c>
      <c r="AM307" s="30">
        <v>13609.51</v>
      </c>
      <c r="AN307" s="30">
        <v>12931.16</v>
      </c>
      <c r="AO307" s="30">
        <v>5043.95</v>
      </c>
      <c r="AP307" s="30">
        <v>12266.22</v>
      </c>
      <c r="AQ307" s="30">
        <v>28044.14</v>
      </c>
      <c r="AR307" s="30">
        <v>12702.64</v>
      </c>
      <c r="AS307" s="30">
        <v>4748.87</v>
      </c>
      <c r="AT307" s="30">
        <v>5668.38</v>
      </c>
      <c r="AU307" s="30">
        <v>77532.27</v>
      </c>
      <c r="AV307" s="30">
        <v>53621.59</v>
      </c>
      <c r="AW307" s="30">
        <v>52396.52</v>
      </c>
      <c r="AX307" s="30">
        <v>50008.51</v>
      </c>
      <c r="AY307" s="30">
        <v>12310.91</v>
      </c>
      <c r="AZ307" s="30">
        <v>36782.89</v>
      </c>
      <c r="BA307" s="30">
        <v>94155.66</v>
      </c>
      <c r="BB307" s="30">
        <v>59761.01</v>
      </c>
      <c r="BC307" s="30">
        <v>6428.32</v>
      </c>
      <c r="BD307" s="30">
        <v>38128.839999999997</v>
      </c>
      <c r="BE307" s="30">
        <v>63162.19</v>
      </c>
      <c r="BF307" s="29"/>
      <c r="BG307" s="30">
        <v>44395.17</v>
      </c>
      <c r="BH307" s="30">
        <v>9615.6</v>
      </c>
      <c r="BI307" s="30">
        <v>25278.720000000001</v>
      </c>
      <c r="BJ307" s="30">
        <v>51306.25</v>
      </c>
      <c r="BK307" s="30">
        <v>14277.72</v>
      </c>
      <c r="BL307" s="30">
        <v>35588.29</v>
      </c>
      <c r="BM307" s="30">
        <v>35661.199999999997</v>
      </c>
      <c r="BN307" s="30">
        <v>8042.35</v>
      </c>
      <c r="BO307" s="30">
        <v>46569.98</v>
      </c>
      <c r="BP307" s="30">
        <v>14885.93</v>
      </c>
      <c r="BQ307" s="30">
        <v>8432.93</v>
      </c>
      <c r="BR307" s="30">
        <v>19397.75</v>
      </c>
      <c r="BS307" s="30">
        <v>3052.98</v>
      </c>
      <c r="BT307" s="30">
        <v>2312.81</v>
      </c>
      <c r="BU307" s="30">
        <v>30692.080000000002</v>
      </c>
      <c r="BV307" s="30">
        <v>2272.3200000000002</v>
      </c>
      <c r="BW307" s="30">
        <v>5907.87</v>
      </c>
      <c r="BX307" s="30">
        <v>16262.56</v>
      </c>
      <c r="BY307" s="29"/>
      <c r="BZ307" s="29"/>
      <c r="CA307" s="29"/>
      <c r="CB307" s="29"/>
      <c r="CC307" s="30">
        <v>12553.05</v>
      </c>
      <c r="CD307" s="30">
        <v>5589.21</v>
      </c>
      <c r="CE307" s="30">
        <v>2055.12</v>
      </c>
      <c r="CF307" s="30">
        <v>1230.48</v>
      </c>
      <c r="CG307" s="30">
        <v>4416.93</v>
      </c>
    </row>
    <row r="308" spans="1:85" x14ac:dyDescent="0.3">
      <c r="A308" s="25" t="s">
        <v>381</v>
      </c>
      <c r="B308" s="30">
        <v>1337584.49</v>
      </c>
      <c r="C308" s="29"/>
      <c r="D308" s="30">
        <v>33197.46</v>
      </c>
      <c r="E308" s="30">
        <v>118412.19</v>
      </c>
      <c r="F308" s="30">
        <v>220783.31</v>
      </c>
      <c r="G308" s="30">
        <v>79457.279999999999</v>
      </c>
      <c r="H308" s="30">
        <v>106869.99</v>
      </c>
      <c r="I308" s="30">
        <v>50423.26</v>
      </c>
      <c r="J308" s="30">
        <v>143894.09</v>
      </c>
      <c r="K308" s="30">
        <v>171808.33</v>
      </c>
      <c r="L308" s="30">
        <v>44473.91</v>
      </c>
      <c r="M308" s="30">
        <v>100772.39</v>
      </c>
      <c r="N308" s="30">
        <v>79206.92</v>
      </c>
      <c r="O308" s="30">
        <v>46928.45</v>
      </c>
      <c r="P308" s="30">
        <v>48779.26</v>
      </c>
      <c r="Q308" s="30">
        <v>55049.63</v>
      </c>
      <c r="R308" s="29"/>
      <c r="S308" s="29"/>
      <c r="T308" s="29"/>
      <c r="U308" s="30">
        <v>18252.98</v>
      </c>
      <c r="V308" s="30">
        <v>7666.33</v>
      </c>
      <c r="W308" s="29"/>
      <c r="X308" s="30">
        <v>31916.75</v>
      </c>
      <c r="Y308" s="30">
        <v>545.45000000000005</v>
      </c>
      <c r="Z308" s="30">
        <v>735.27</v>
      </c>
      <c r="AA308" s="30">
        <v>118412.19</v>
      </c>
      <c r="AB308" s="30">
        <v>30422.799999999999</v>
      </c>
      <c r="AC308" s="30">
        <v>4510.41</v>
      </c>
      <c r="AD308" s="30">
        <v>2856.51</v>
      </c>
      <c r="AE308" s="30">
        <v>5659.2</v>
      </c>
      <c r="AF308" s="30">
        <v>7463</v>
      </c>
      <c r="AG308" s="30">
        <v>4559.47</v>
      </c>
      <c r="AH308" s="30">
        <v>25569.39</v>
      </c>
      <c r="AI308" s="30">
        <v>12876.52</v>
      </c>
      <c r="AJ308" s="30">
        <v>9977.52</v>
      </c>
      <c r="AK308" s="30">
        <v>8318.7800000000007</v>
      </c>
      <c r="AL308" s="30">
        <v>13753.92</v>
      </c>
      <c r="AM308" s="30">
        <v>13741.71</v>
      </c>
      <c r="AN308" s="30">
        <v>12836.83</v>
      </c>
      <c r="AO308" s="30">
        <v>5006.95</v>
      </c>
      <c r="AP308" s="30">
        <v>12169.31</v>
      </c>
      <c r="AQ308" s="30">
        <v>28035.06</v>
      </c>
      <c r="AR308" s="30">
        <v>12680.06</v>
      </c>
      <c r="AS308" s="30">
        <v>4712.32</v>
      </c>
      <c r="AT308" s="30">
        <v>5633.54</v>
      </c>
      <c r="AU308" s="30">
        <v>79457.279999999999</v>
      </c>
      <c r="AV308" s="30">
        <v>53985.57</v>
      </c>
      <c r="AW308" s="30">
        <v>52884.42</v>
      </c>
      <c r="AX308" s="30">
        <v>50423.26</v>
      </c>
      <c r="AY308" s="30">
        <v>12312.61</v>
      </c>
      <c r="AZ308" s="30">
        <v>36845.57</v>
      </c>
      <c r="BA308" s="30">
        <v>94735.91</v>
      </c>
      <c r="BB308" s="30">
        <v>59791.87</v>
      </c>
      <c r="BC308" s="30">
        <v>6306.69</v>
      </c>
      <c r="BD308" s="30">
        <v>38751.42</v>
      </c>
      <c r="BE308" s="30">
        <v>63245.440000000002</v>
      </c>
      <c r="BF308" s="29"/>
      <c r="BG308" s="30">
        <v>44473.91</v>
      </c>
      <c r="BH308" s="30">
        <v>9602.49</v>
      </c>
      <c r="BI308" s="30">
        <v>25348.98</v>
      </c>
      <c r="BJ308" s="30">
        <v>51403.92</v>
      </c>
      <c r="BK308" s="30">
        <v>14417</v>
      </c>
      <c r="BL308" s="30">
        <v>35552.32</v>
      </c>
      <c r="BM308" s="30">
        <v>35381.25</v>
      </c>
      <c r="BN308" s="30">
        <v>8273.35</v>
      </c>
      <c r="BO308" s="30">
        <v>46928.45</v>
      </c>
      <c r="BP308" s="30">
        <v>15256.35</v>
      </c>
      <c r="BQ308" s="30">
        <v>8543.11</v>
      </c>
      <c r="BR308" s="30">
        <v>19526</v>
      </c>
      <c r="BS308" s="30">
        <v>3103.98</v>
      </c>
      <c r="BT308" s="30">
        <v>2349.8200000000002</v>
      </c>
      <c r="BU308" s="30">
        <v>30587.59</v>
      </c>
      <c r="BV308" s="30">
        <v>2268.98</v>
      </c>
      <c r="BW308" s="30">
        <v>5876.05</v>
      </c>
      <c r="BX308" s="30">
        <v>16317.01</v>
      </c>
      <c r="BY308" s="29"/>
      <c r="BZ308" s="29"/>
      <c r="CA308" s="29"/>
      <c r="CB308" s="29"/>
      <c r="CC308" s="30">
        <v>12518.42</v>
      </c>
      <c r="CD308" s="30">
        <v>5734.56</v>
      </c>
      <c r="CE308" s="30">
        <v>2041.9</v>
      </c>
      <c r="CF308" s="30">
        <v>1197.06</v>
      </c>
      <c r="CG308" s="30">
        <v>4427.37</v>
      </c>
    </row>
    <row r="309" spans="1:85" x14ac:dyDescent="0.3">
      <c r="A309" s="25" t="s">
        <v>382</v>
      </c>
      <c r="B309" s="30">
        <v>1341954.1399999999</v>
      </c>
      <c r="C309" s="29"/>
      <c r="D309" s="30">
        <v>33436.53</v>
      </c>
      <c r="E309" s="30">
        <v>117907.35</v>
      </c>
      <c r="F309" s="30">
        <v>219682.43</v>
      </c>
      <c r="G309" s="30">
        <v>81354.84</v>
      </c>
      <c r="H309" s="30">
        <v>107659.49</v>
      </c>
      <c r="I309" s="30">
        <v>50697.24</v>
      </c>
      <c r="J309" s="30">
        <v>144170.26</v>
      </c>
      <c r="K309" s="30">
        <v>172941.2</v>
      </c>
      <c r="L309" s="30">
        <v>44555.45</v>
      </c>
      <c r="M309" s="30">
        <v>100909.25</v>
      </c>
      <c r="N309" s="30">
        <v>79404.39</v>
      </c>
      <c r="O309" s="30">
        <v>47129.27</v>
      </c>
      <c r="P309" s="30">
        <v>49459.37</v>
      </c>
      <c r="Q309" s="30">
        <v>54940.55</v>
      </c>
      <c r="R309" s="29"/>
      <c r="S309" s="29"/>
      <c r="T309" s="29"/>
      <c r="U309" s="30">
        <v>18284.349999999999</v>
      </c>
      <c r="V309" s="30">
        <v>7617.57</v>
      </c>
      <c r="W309" s="29"/>
      <c r="X309" s="30">
        <v>32148.16</v>
      </c>
      <c r="Y309" s="30">
        <v>550.85</v>
      </c>
      <c r="Z309" s="30">
        <v>737.52</v>
      </c>
      <c r="AA309" s="30">
        <v>117907.35</v>
      </c>
      <c r="AB309" s="30">
        <v>30367.5</v>
      </c>
      <c r="AC309" s="30">
        <v>4364.8999999999996</v>
      </c>
      <c r="AD309" s="30">
        <v>2824.63</v>
      </c>
      <c r="AE309" s="30">
        <v>5649.19</v>
      </c>
      <c r="AF309" s="30">
        <v>7426.51</v>
      </c>
      <c r="AG309" s="30">
        <v>4554.49</v>
      </c>
      <c r="AH309" s="30">
        <v>25372.74</v>
      </c>
      <c r="AI309" s="30">
        <v>12821.57</v>
      </c>
      <c r="AJ309" s="30">
        <v>9939.6200000000008</v>
      </c>
      <c r="AK309" s="30">
        <v>8346.5400000000009</v>
      </c>
      <c r="AL309" s="30">
        <v>13622.48</v>
      </c>
      <c r="AM309" s="30">
        <v>13833.33</v>
      </c>
      <c r="AN309" s="30">
        <v>12722.67</v>
      </c>
      <c r="AO309" s="30">
        <v>4947.9799999999996</v>
      </c>
      <c r="AP309" s="30">
        <v>12072.59</v>
      </c>
      <c r="AQ309" s="30">
        <v>27926.41</v>
      </c>
      <c r="AR309" s="30">
        <v>12621.59</v>
      </c>
      <c r="AS309" s="30">
        <v>4667.5200000000004</v>
      </c>
      <c r="AT309" s="30">
        <v>5600.17</v>
      </c>
      <c r="AU309" s="30">
        <v>81354.84</v>
      </c>
      <c r="AV309" s="30">
        <v>54193.18</v>
      </c>
      <c r="AW309" s="30">
        <v>53466.31</v>
      </c>
      <c r="AX309" s="30">
        <v>50697.24</v>
      </c>
      <c r="AY309" s="30">
        <v>12325.21</v>
      </c>
      <c r="AZ309" s="30">
        <v>36972.97</v>
      </c>
      <c r="BA309" s="30">
        <v>94872.09</v>
      </c>
      <c r="BB309" s="30">
        <v>59783.43</v>
      </c>
      <c r="BC309" s="30">
        <v>6321.91</v>
      </c>
      <c r="BD309" s="30">
        <v>39842.449999999997</v>
      </c>
      <c r="BE309" s="30">
        <v>63248.52</v>
      </c>
      <c r="BF309" s="29"/>
      <c r="BG309" s="30">
        <v>44555.45</v>
      </c>
      <c r="BH309" s="30">
        <v>9583.19</v>
      </c>
      <c r="BI309" s="30">
        <v>25351.19</v>
      </c>
      <c r="BJ309" s="30">
        <v>51468.31</v>
      </c>
      <c r="BK309" s="30">
        <v>14506.56</v>
      </c>
      <c r="BL309" s="30">
        <v>35795.96</v>
      </c>
      <c r="BM309" s="30">
        <v>35250.26</v>
      </c>
      <c r="BN309" s="30">
        <v>8358.17</v>
      </c>
      <c r="BO309" s="30">
        <v>47129.27</v>
      </c>
      <c r="BP309" s="30">
        <v>15551.19</v>
      </c>
      <c r="BQ309" s="30">
        <v>8663.24</v>
      </c>
      <c r="BR309" s="30">
        <v>19691.29</v>
      </c>
      <c r="BS309" s="30">
        <v>3154.44</v>
      </c>
      <c r="BT309" s="30">
        <v>2399.21</v>
      </c>
      <c r="BU309" s="30">
        <v>30471.47</v>
      </c>
      <c r="BV309" s="30">
        <v>2260.88</v>
      </c>
      <c r="BW309" s="30">
        <v>5833.33</v>
      </c>
      <c r="BX309" s="30">
        <v>16374.88</v>
      </c>
      <c r="BY309" s="29"/>
      <c r="BZ309" s="29"/>
      <c r="CA309" s="29"/>
      <c r="CB309" s="29"/>
      <c r="CC309" s="30">
        <v>12448.48</v>
      </c>
      <c r="CD309" s="30">
        <v>5835.88</v>
      </c>
      <c r="CE309" s="30">
        <v>2023.57</v>
      </c>
      <c r="CF309" s="30">
        <v>1181.32</v>
      </c>
      <c r="CG309" s="30">
        <v>4412.68</v>
      </c>
    </row>
    <row r="310" spans="1:85" x14ac:dyDescent="0.3">
      <c r="A310" s="25" t="s">
        <v>383</v>
      </c>
      <c r="B310" s="30">
        <v>1345310.61</v>
      </c>
      <c r="C310" s="29"/>
      <c r="D310" s="30">
        <v>33721.480000000003</v>
      </c>
      <c r="E310" s="30">
        <v>117288.86</v>
      </c>
      <c r="F310" s="30">
        <v>218459.91</v>
      </c>
      <c r="G310" s="30">
        <v>83179.740000000005</v>
      </c>
      <c r="H310" s="30">
        <v>108483.45</v>
      </c>
      <c r="I310" s="30">
        <v>50902.78</v>
      </c>
      <c r="J310" s="30">
        <v>144997.04999999999</v>
      </c>
      <c r="K310" s="30">
        <v>173796.04</v>
      </c>
      <c r="L310" s="30">
        <v>44473.97</v>
      </c>
      <c r="M310" s="30">
        <v>101075.32</v>
      </c>
      <c r="N310" s="30">
        <v>79132.03</v>
      </c>
      <c r="O310" s="30">
        <v>47357.82</v>
      </c>
      <c r="P310" s="30">
        <v>50075.839999999997</v>
      </c>
      <c r="Q310" s="30">
        <v>54421.24</v>
      </c>
      <c r="R310" s="29"/>
      <c r="S310" s="29"/>
      <c r="T310" s="29"/>
      <c r="U310" s="30">
        <v>18311.77</v>
      </c>
      <c r="V310" s="30">
        <v>7592.76</v>
      </c>
      <c r="W310" s="29"/>
      <c r="X310" s="30">
        <v>32428.75</v>
      </c>
      <c r="Y310" s="30">
        <v>555.34</v>
      </c>
      <c r="Z310" s="30">
        <v>737.39</v>
      </c>
      <c r="AA310" s="30">
        <v>117288.86</v>
      </c>
      <c r="AB310" s="30">
        <v>30223.65</v>
      </c>
      <c r="AC310" s="30">
        <v>4214.97</v>
      </c>
      <c r="AD310" s="30">
        <v>2812.33</v>
      </c>
      <c r="AE310" s="30">
        <v>5652.13</v>
      </c>
      <c r="AF310" s="30">
        <v>7396.69</v>
      </c>
      <c r="AG310" s="30">
        <v>4563.6000000000004</v>
      </c>
      <c r="AH310" s="30">
        <v>25153.55</v>
      </c>
      <c r="AI310" s="30">
        <v>12752.88</v>
      </c>
      <c r="AJ310" s="30">
        <v>9873.19</v>
      </c>
      <c r="AK310" s="30">
        <v>8413.99</v>
      </c>
      <c r="AL310" s="30">
        <v>13496.61</v>
      </c>
      <c r="AM310" s="30">
        <v>13834.4</v>
      </c>
      <c r="AN310" s="30">
        <v>12632.34</v>
      </c>
      <c r="AO310" s="30">
        <v>4868.5600000000004</v>
      </c>
      <c r="AP310" s="30">
        <v>11929.63</v>
      </c>
      <c r="AQ310" s="30">
        <v>27761.43</v>
      </c>
      <c r="AR310" s="30">
        <v>12666.86</v>
      </c>
      <c r="AS310" s="30">
        <v>4618.0200000000004</v>
      </c>
      <c r="AT310" s="30">
        <v>5595.08</v>
      </c>
      <c r="AU310" s="30">
        <v>83179.740000000005</v>
      </c>
      <c r="AV310" s="30">
        <v>54436.21</v>
      </c>
      <c r="AW310" s="30">
        <v>54047.24</v>
      </c>
      <c r="AX310" s="30">
        <v>50902.78</v>
      </c>
      <c r="AY310" s="30">
        <v>12439.78</v>
      </c>
      <c r="AZ310" s="30">
        <v>37072.06</v>
      </c>
      <c r="BA310" s="30">
        <v>95485.2</v>
      </c>
      <c r="BB310" s="30">
        <v>59660.13</v>
      </c>
      <c r="BC310" s="30">
        <v>6326.33</v>
      </c>
      <c r="BD310" s="30">
        <v>40546.82</v>
      </c>
      <c r="BE310" s="30">
        <v>63455.11</v>
      </c>
      <c r="BF310" s="29"/>
      <c r="BG310" s="30">
        <v>44473.97</v>
      </c>
      <c r="BH310" s="30">
        <v>9569.39</v>
      </c>
      <c r="BI310" s="30">
        <v>25362.39</v>
      </c>
      <c r="BJ310" s="30">
        <v>51524.41</v>
      </c>
      <c r="BK310" s="30">
        <v>14619.14</v>
      </c>
      <c r="BL310" s="30">
        <v>35666.68</v>
      </c>
      <c r="BM310" s="30">
        <v>35031.14</v>
      </c>
      <c r="BN310" s="30">
        <v>8434.2199999999993</v>
      </c>
      <c r="BO310" s="30">
        <v>47357.82</v>
      </c>
      <c r="BP310" s="30">
        <v>15747.33</v>
      </c>
      <c r="BQ310" s="30">
        <v>8752.68</v>
      </c>
      <c r="BR310" s="30">
        <v>19951.7</v>
      </c>
      <c r="BS310" s="30">
        <v>3184.7</v>
      </c>
      <c r="BT310" s="30">
        <v>2439.4299999999998</v>
      </c>
      <c r="BU310" s="30">
        <v>29982.61</v>
      </c>
      <c r="BV310" s="30">
        <v>2247.67</v>
      </c>
      <c r="BW310" s="30">
        <v>5797.12</v>
      </c>
      <c r="BX310" s="30">
        <v>16393.84</v>
      </c>
      <c r="BY310" s="29"/>
      <c r="BZ310" s="29"/>
      <c r="CA310" s="29"/>
      <c r="CB310" s="29"/>
      <c r="CC310" s="30">
        <v>12373.05</v>
      </c>
      <c r="CD310" s="30">
        <v>5938.72</v>
      </c>
      <c r="CE310" s="30">
        <v>2007.25</v>
      </c>
      <c r="CF310" s="30">
        <v>1181.1099999999999</v>
      </c>
      <c r="CG310" s="30">
        <v>4404.3999999999996</v>
      </c>
    </row>
    <row r="311" spans="1:85" x14ac:dyDescent="0.3">
      <c r="A311" s="25" t="s">
        <v>384</v>
      </c>
      <c r="B311" s="30">
        <v>1348447.06</v>
      </c>
      <c r="C311" s="29"/>
      <c r="D311" s="30">
        <v>33875.75</v>
      </c>
      <c r="E311" s="30">
        <v>116682.63</v>
      </c>
      <c r="F311" s="30">
        <v>217378.48</v>
      </c>
      <c r="G311" s="30">
        <v>84407.95</v>
      </c>
      <c r="H311" s="30">
        <v>109065.85</v>
      </c>
      <c r="I311" s="30">
        <v>50898.12</v>
      </c>
      <c r="J311" s="30">
        <v>145798.96</v>
      </c>
      <c r="K311" s="30">
        <v>175049.34</v>
      </c>
      <c r="L311" s="30">
        <v>44463.21</v>
      </c>
      <c r="M311" s="30">
        <v>101257.58</v>
      </c>
      <c r="N311" s="30">
        <v>79586.12</v>
      </c>
      <c r="O311" s="30">
        <v>47554.38</v>
      </c>
      <c r="P311" s="30">
        <v>50590.44</v>
      </c>
      <c r="Q311" s="30">
        <v>53721.02</v>
      </c>
      <c r="R311" s="29"/>
      <c r="S311" s="29"/>
      <c r="T311" s="29"/>
      <c r="U311" s="30">
        <v>18382.03</v>
      </c>
      <c r="V311" s="30">
        <v>7552.99</v>
      </c>
      <c r="W311" s="29"/>
      <c r="X311" s="30">
        <v>32585.13</v>
      </c>
      <c r="Y311" s="30">
        <v>558.29999999999995</v>
      </c>
      <c r="Z311" s="30">
        <v>732.32</v>
      </c>
      <c r="AA311" s="30">
        <v>116682.63</v>
      </c>
      <c r="AB311" s="30">
        <v>30029.82</v>
      </c>
      <c r="AC311" s="30">
        <v>4039.97</v>
      </c>
      <c r="AD311" s="30">
        <v>2763.42</v>
      </c>
      <c r="AE311" s="30">
        <v>5626.88</v>
      </c>
      <c r="AF311" s="30">
        <v>7325.9</v>
      </c>
      <c r="AG311" s="30">
        <v>4629.76</v>
      </c>
      <c r="AH311" s="30">
        <v>24939.8</v>
      </c>
      <c r="AI311" s="30">
        <v>12672.87</v>
      </c>
      <c r="AJ311" s="30">
        <v>9812.09</v>
      </c>
      <c r="AK311" s="30">
        <v>8500.66</v>
      </c>
      <c r="AL311" s="30">
        <v>13358.12</v>
      </c>
      <c r="AM311" s="30">
        <v>13837.28</v>
      </c>
      <c r="AN311" s="30">
        <v>12566.29</v>
      </c>
      <c r="AO311" s="30">
        <v>4756.99</v>
      </c>
      <c r="AP311" s="30">
        <v>11811.24</v>
      </c>
      <c r="AQ311" s="30">
        <v>27714.41</v>
      </c>
      <c r="AR311" s="30">
        <v>12805.63</v>
      </c>
      <c r="AS311" s="30">
        <v>4565.57</v>
      </c>
      <c r="AT311" s="30">
        <v>5621.76</v>
      </c>
      <c r="AU311" s="30">
        <v>84407.95</v>
      </c>
      <c r="AV311" s="30">
        <v>54524.78</v>
      </c>
      <c r="AW311" s="30">
        <v>54541.07</v>
      </c>
      <c r="AX311" s="30">
        <v>50898.12</v>
      </c>
      <c r="AY311" s="30">
        <v>12519.96</v>
      </c>
      <c r="AZ311" s="30">
        <v>37161.24</v>
      </c>
      <c r="BA311" s="30">
        <v>96117.759999999995</v>
      </c>
      <c r="BB311" s="30">
        <v>59553.31</v>
      </c>
      <c r="BC311" s="30">
        <v>6482.61</v>
      </c>
      <c r="BD311" s="30">
        <v>41366.35</v>
      </c>
      <c r="BE311" s="30">
        <v>63772.99</v>
      </c>
      <c r="BF311" s="29"/>
      <c r="BG311" s="30">
        <v>44463.21</v>
      </c>
      <c r="BH311" s="30">
        <v>9548.35</v>
      </c>
      <c r="BI311" s="30">
        <v>25404.31</v>
      </c>
      <c r="BJ311" s="30">
        <v>51597.52</v>
      </c>
      <c r="BK311" s="30">
        <v>14707.4</v>
      </c>
      <c r="BL311" s="30">
        <v>36206.61</v>
      </c>
      <c r="BM311" s="30">
        <v>34816.660000000003</v>
      </c>
      <c r="BN311" s="30">
        <v>8562.85</v>
      </c>
      <c r="BO311" s="30">
        <v>47554.38</v>
      </c>
      <c r="BP311" s="30">
        <v>15889.24</v>
      </c>
      <c r="BQ311" s="30">
        <v>8796.8700000000008</v>
      </c>
      <c r="BR311" s="30">
        <v>20252.09</v>
      </c>
      <c r="BS311" s="30">
        <v>3193.19</v>
      </c>
      <c r="BT311" s="30">
        <v>2459.06</v>
      </c>
      <c r="BU311" s="30">
        <v>29425.73</v>
      </c>
      <c r="BV311" s="30">
        <v>2208.1799999999998</v>
      </c>
      <c r="BW311" s="30">
        <v>5739.85</v>
      </c>
      <c r="BX311" s="30">
        <v>16347.26</v>
      </c>
      <c r="BY311" s="29"/>
      <c r="BZ311" s="29"/>
      <c r="CA311" s="29"/>
      <c r="CB311" s="29"/>
      <c r="CC311" s="30">
        <v>12314.36</v>
      </c>
      <c r="CD311" s="30">
        <v>6067.67</v>
      </c>
      <c r="CE311" s="30">
        <v>1998.45</v>
      </c>
      <c r="CF311" s="30">
        <v>1187.32</v>
      </c>
      <c r="CG311" s="30">
        <v>4367.21</v>
      </c>
    </row>
    <row r="312" spans="1:85" x14ac:dyDescent="0.3">
      <c r="A312" s="25" t="s">
        <v>385</v>
      </c>
      <c r="B312" s="30">
        <v>1346390.54</v>
      </c>
      <c r="C312" s="29"/>
      <c r="D312" s="30">
        <v>34210.9</v>
      </c>
      <c r="E312" s="30">
        <v>116009.3</v>
      </c>
      <c r="F312" s="30">
        <v>215138.08</v>
      </c>
      <c r="G312" s="30">
        <v>84940.61</v>
      </c>
      <c r="H312" s="30">
        <v>110033.04</v>
      </c>
      <c r="I312" s="30">
        <v>50694.14</v>
      </c>
      <c r="J312" s="30">
        <v>145915.4</v>
      </c>
      <c r="K312" s="30">
        <v>175190.18</v>
      </c>
      <c r="L312" s="30">
        <v>44311.73</v>
      </c>
      <c r="M312" s="30">
        <v>100878.7</v>
      </c>
      <c r="N312" s="30">
        <v>79379.520000000004</v>
      </c>
      <c r="O312" s="30">
        <v>47614.76</v>
      </c>
      <c r="P312" s="30">
        <v>51037.72</v>
      </c>
      <c r="Q312" s="30">
        <v>52806.26</v>
      </c>
      <c r="R312" s="29"/>
      <c r="S312" s="29"/>
      <c r="T312" s="29"/>
      <c r="U312" s="30">
        <v>18399.240000000002</v>
      </c>
      <c r="V312" s="30">
        <v>7508.86</v>
      </c>
      <c r="W312" s="29"/>
      <c r="X312" s="30">
        <v>32909.26</v>
      </c>
      <c r="Y312" s="30">
        <v>575.04</v>
      </c>
      <c r="Z312" s="30">
        <v>726.6</v>
      </c>
      <c r="AA312" s="30">
        <v>116009.3</v>
      </c>
      <c r="AB312" s="30">
        <v>29723.42</v>
      </c>
      <c r="AC312" s="30">
        <v>3912.44</v>
      </c>
      <c r="AD312" s="30">
        <v>2718.43</v>
      </c>
      <c r="AE312" s="30">
        <v>5568.79</v>
      </c>
      <c r="AF312" s="30">
        <v>7235.2</v>
      </c>
      <c r="AG312" s="30">
        <v>4571</v>
      </c>
      <c r="AH312" s="30">
        <v>24653.97</v>
      </c>
      <c r="AI312" s="30">
        <v>12468.21</v>
      </c>
      <c r="AJ312" s="30">
        <v>9671.69</v>
      </c>
      <c r="AK312" s="30">
        <v>8424.1200000000008</v>
      </c>
      <c r="AL312" s="30">
        <v>13211.92</v>
      </c>
      <c r="AM312" s="30">
        <v>13757.23</v>
      </c>
      <c r="AN312" s="30">
        <v>12431.82</v>
      </c>
      <c r="AO312" s="30">
        <v>4644.6499999999996</v>
      </c>
      <c r="AP312" s="30">
        <v>11649.8</v>
      </c>
      <c r="AQ312" s="30">
        <v>27475.11</v>
      </c>
      <c r="AR312" s="30">
        <v>12887.27</v>
      </c>
      <c r="AS312" s="30">
        <v>4512.8900000000003</v>
      </c>
      <c r="AT312" s="30">
        <v>5620.1</v>
      </c>
      <c r="AU312" s="30">
        <v>84940.61</v>
      </c>
      <c r="AV312" s="30">
        <v>55311.839999999997</v>
      </c>
      <c r="AW312" s="30">
        <v>54721.2</v>
      </c>
      <c r="AX312" s="30">
        <v>50694.14</v>
      </c>
      <c r="AY312" s="30">
        <v>12456.02</v>
      </c>
      <c r="AZ312" s="30">
        <v>37086.82</v>
      </c>
      <c r="BA312" s="30">
        <v>96372.55</v>
      </c>
      <c r="BB312" s="30">
        <v>59418.77</v>
      </c>
      <c r="BC312" s="30">
        <v>6414.55</v>
      </c>
      <c r="BD312" s="30">
        <v>41937.56</v>
      </c>
      <c r="BE312" s="30">
        <v>63478.59</v>
      </c>
      <c r="BF312" s="29"/>
      <c r="BG312" s="30">
        <v>44311.73</v>
      </c>
      <c r="BH312" s="30">
        <v>9534.7999999999993</v>
      </c>
      <c r="BI312" s="30">
        <v>25395.79</v>
      </c>
      <c r="BJ312" s="30">
        <v>51390.31</v>
      </c>
      <c r="BK312" s="30">
        <v>14557.8</v>
      </c>
      <c r="BL312" s="30">
        <v>36405.01</v>
      </c>
      <c r="BM312" s="30">
        <v>34419.82</v>
      </c>
      <c r="BN312" s="30">
        <v>8554.69</v>
      </c>
      <c r="BO312" s="30">
        <v>47614.76</v>
      </c>
      <c r="BP312" s="30">
        <v>15948.03</v>
      </c>
      <c r="BQ312" s="30">
        <v>8840.8700000000008</v>
      </c>
      <c r="BR312" s="30">
        <v>20576.849999999999</v>
      </c>
      <c r="BS312" s="30">
        <v>3182.82</v>
      </c>
      <c r="BT312" s="30">
        <v>2489.15</v>
      </c>
      <c r="BU312" s="30">
        <v>28652.33</v>
      </c>
      <c r="BV312" s="30">
        <v>2177.66</v>
      </c>
      <c r="BW312" s="30">
        <v>5654.31</v>
      </c>
      <c r="BX312" s="30">
        <v>16321.96</v>
      </c>
      <c r="BY312" s="29"/>
      <c r="BZ312" s="29"/>
      <c r="CA312" s="29"/>
      <c r="CB312" s="29"/>
      <c r="CC312" s="30">
        <v>12246.81</v>
      </c>
      <c r="CD312" s="30">
        <v>6152.43</v>
      </c>
      <c r="CE312" s="30">
        <v>1994.55</v>
      </c>
      <c r="CF312" s="30">
        <v>1195.26</v>
      </c>
      <c r="CG312" s="30">
        <v>4319.05</v>
      </c>
    </row>
    <row r="313" spans="1:85" x14ac:dyDescent="0.3">
      <c r="A313" s="25" t="s">
        <v>386</v>
      </c>
      <c r="B313" s="30">
        <v>1342490.37</v>
      </c>
      <c r="C313" s="29"/>
      <c r="D313" s="30">
        <v>34427.699999999997</v>
      </c>
      <c r="E313" s="30">
        <v>115133.05</v>
      </c>
      <c r="F313" s="30">
        <v>212714.5</v>
      </c>
      <c r="G313" s="30">
        <v>85529.14</v>
      </c>
      <c r="H313" s="30">
        <v>110538.69</v>
      </c>
      <c r="I313" s="30">
        <v>50487.72</v>
      </c>
      <c r="J313" s="30">
        <v>145322.22</v>
      </c>
      <c r="K313" s="30">
        <v>176338.66</v>
      </c>
      <c r="L313" s="30">
        <v>44109.16</v>
      </c>
      <c r="M313" s="30">
        <v>100081.14</v>
      </c>
      <c r="N313" s="30">
        <v>78701.56</v>
      </c>
      <c r="O313" s="30">
        <v>47565.96</v>
      </c>
      <c r="P313" s="30">
        <v>51302.46</v>
      </c>
      <c r="Q313" s="30">
        <v>52014.32</v>
      </c>
      <c r="R313" s="29"/>
      <c r="S313" s="29"/>
      <c r="T313" s="29"/>
      <c r="U313" s="30">
        <v>18282.060000000001</v>
      </c>
      <c r="V313" s="30">
        <v>7483.4</v>
      </c>
      <c r="W313" s="29"/>
      <c r="X313" s="30">
        <v>33113.93</v>
      </c>
      <c r="Y313" s="30">
        <v>592.75</v>
      </c>
      <c r="Z313" s="30">
        <v>721.02</v>
      </c>
      <c r="AA313" s="30">
        <v>115133.05</v>
      </c>
      <c r="AB313" s="30">
        <v>29457.200000000001</v>
      </c>
      <c r="AC313" s="30">
        <v>3791.4</v>
      </c>
      <c r="AD313" s="30">
        <v>2682.96</v>
      </c>
      <c r="AE313" s="30">
        <v>5514.41</v>
      </c>
      <c r="AF313" s="30">
        <v>7153.47</v>
      </c>
      <c r="AG313" s="30">
        <v>4522.45</v>
      </c>
      <c r="AH313" s="30">
        <v>24385.75</v>
      </c>
      <c r="AI313" s="30">
        <v>12264.78</v>
      </c>
      <c r="AJ313" s="30">
        <v>9511.6</v>
      </c>
      <c r="AK313" s="30">
        <v>8345.5300000000007</v>
      </c>
      <c r="AL313" s="30">
        <v>13017.53</v>
      </c>
      <c r="AM313" s="30">
        <v>13647.45</v>
      </c>
      <c r="AN313" s="30">
        <v>12300.11</v>
      </c>
      <c r="AO313" s="30">
        <v>4543.08</v>
      </c>
      <c r="AP313" s="30">
        <v>11516.84</v>
      </c>
      <c r="AQ313" s="30">
        <v>27191.47</v>
      </c>
      <c r="AR313" s="30">
        <v>12833.11</v>
      </c>
      <c r="AS313" s="30">
        <v>4459.93</v>
      </c>
      <c r="AT313" s="30">
        <v>5575.43</v>
      </c>
      <c r="AU313" s="30">
        <v>85529.14</v>
      </c>
      <c r="AV313" s="30">
        <v>55670.31</v>
      </c>
      <c r="AW313" s="30">
        <v>54868.38</v>
      </c>
      <c r="AX313" s="30">
        <v>50487.72</v>
      </c>
      <c r="AY313" s="30">
        <v>12389.44</v>
      </c>
      <c r="AZ313" s="30">
        <v>36975.040000000001</v>
      </c>
      <c r="BA313" s="30">
        <v>95957.74</v>
      </c>
      <c r="BB313" s="30">
        <v>59203.22</v>
      </c>
      <c r="BC313" s="30">
        <v>6867.09</v>
      </c>
      <c r="BD313" s="30">
        <v>43298.74</v>
      </c>
      <c r="BE313" s="30">
        <v>63047.87</v>
      </c>
      <c r="BF313" s="29"/>
      <c r="BG313" s="30">
        <v>44109.16</v>
      </c>
      <c r="BH313" s="30">
        <v>9491.32</v>
      </c>
      <c r="BI313" s="30">
        <v>25350.97</v>
      </c>
      <c r="BJ313" s="30">
        <v>50873.71</v>
      </c>
      <c r="BK313" s="30">
        <v>14365.14</v>
      </c>
      <c r="BL313" s="30">
        <v>36178.870000000003</v>
      </c>
      <c r="BM313" s="30">
        <v>33999.279999999999</v>
      </c>
      <c r="BN313" s="30">
        <v>8523.41</v>
      </c>
      <c r="BO313" s="30">
        <v>47565.96</v>
      </c>
      <c r="BP313" s="30">
        <v>15851.05</v>
      </c>
      <c r="BQ313" s="30">
        <v>8856.65</v>
      </c>
      <c r="BR313" s="30">
        <v>20925.48</v>
      </c>
      <c r="BS313" s="30">
        <v>3152.62</v>
      </c>
      <c r="BT313" s="30">
        <v>2516.66</v>
      </c>
      <c r="BU313" s="30">
        <v>28069.5</v>
      </c>
      <c r="BV313" s="30">
        <v>2142.4499999999998</v>
      </c>
      <c r="BW313" s="30">
        <v>5562.21</v>
      </c>
      <c r="BX313" s="30">
        <v>16240.15</v>
      </c>
      <c r="BY313" s="29"/>
      <c r="BZ313" s="29"/>
      <c r="CA313" s="29"/>
      <c r="CB313" s="29"/>
      <c r="CC313" s="30">
        <v>12126.44</v>
      </c>
      <c r="CD313" s="30">
        <v>6155.62</v>
      </c>
      <c r="CE313" s="30">
        <v>1990.78</v>
      </c>
      <c r="CF313" s="30">
        <v>1201.4000000000001</v>
      </c>
      <c r="CG313" s="30">
        <v>4291.22</v>
      </c>
    </row>
    <row r="314" spans="1:85" x14ac:dyDescent="0.3">
      <c r="A314" s="25" t="s">
        <v>387</v>
      </c>
      <c r="B314" s="30">
        <v>1338434.53</v>
      </c>
      <c r="C314" s="29"/>
      <c r="D314" s="30">
        <v>34646.29</v>
      </c>
      <c r="E314" s="30">
        <v>114872.49</v>
      </c>
      <c r="F314" s="30">
        <v>210128.13</v>
      </c>
      <c r="G314" s="30">
        <v>86286.11</v>
      </c>
      <c r="H314" s="30">
        <v>110873.1</v>
      </c>
      <c r="I314" s="30">
        <v>50212.12</v>
      </c>
      <c r="J314" s="30">
        <v>144968.38</v>
      </c>
      <c r="K314" s="30">
        <v>176836.32</v>
      </c>
      <c r="L314" s="30">
        <v>43821.09</v>
      </c>
      <c r="M314" s="30">
        <v>99339.45</v>
      </c>
      <c r="N314" s="30">
        <v>78073.72</v>
      </c>
      <c r="O314" s="30">
        <v>47317.99</v>
      </c>
      <c r="P314" s="30">
        <v>51620.59</v>
      </c>
      <c r="Q314" s="30">
        <v>51197.39</v>
      </c>
      <c r="R314" s="29"/>
      <c r="S314" s="29"/>
      <c r="T314" s="29"/>
      <c r="U314" s="30">
        <v>18180.419999999998</v>
      </c>
      <c r="V314" s="30">
        <v>7462.75</v>
      </c>
      <c r="W314" s="29"/>
      <c r="X314" s="30">
        <v>33314.699999999997</v>
      </c>
      <c r="Y314" s="30">
        <v>610.22</v>
      </c>
      <c r="Z314" s="30">
        <v>721.36</v>
      </c>
      <c r="AA314" s="30">
        <v>114872.49</v>
      </c>
      <c r="AB314" s="30">
        <v>29157.35</v>
      </c>
      <c r="AC314" s="30">
        <v>3670.03</v>
      </c>
      <c r="AD314" s="30">
        <v>2629.54</v>
      </c>
      <c r="AE314" s="30">
        <v>5449.27</v>
      </c>
      <c r="AF314" s="30">
        <v>7047.9</v>
      </c>
      <c r="AG314" s="30">
        <v>4469.18</v>
      </c>
      <c r="AH314" s="30">
        <v>24097.66</v>
      </c>
      <c r="AI314" s="30">
        <v>12057.17</v>
      </c>
      <c r="AJ314" s="30">
        <v>9345.5300000000007</v>
      </c>
      <c r="AK314" s="30">
        <v>8235.2000000000007</v>
      </c>
      <c r="AL314" s="30">
        <v>12839.69</v>
      </c>
      <c r="AM314" s="30">
        <v>13505.72</v>
      </c>
      <c r="AN314" s="30">
        <v>12153.91</v>
      </c>
      <c r="AO314" s="30">
        <v>4446.18</v>
      </c>
      <c r="AP314" s="30">
        <v>11390.83</v>
      </c>
      <c r="AQ314" s="30">
        <v>26927.93</v>
      </c>
      <c r="AR314" s="30">
        <v>12780.34</v>
      </c>
      <c r="AS314" s="30">
        <v>4398.46</v>
      </c>
      <c r="AT314" s="30">
        <v>5526.22</v>
      </c>
      <c r="AU314" s="30">
        <v>86286.11</v>
      </c>
      <c r="AV314" s="30">
        <v>55988.41</v>
      </c>
      <c r="AW314" s="30">
        <v>54884.69</v>
      </c>
      <c r="AX314" s="30">
        <v>50212.12</v>
      </c>
      <c r="AY314" s="30">
        <v>12436.15</v>
      </c>
      <c r="AZ314" s="30">
        <v>36902.5</v>
      </c>
      <c r="BA314" s="30">
        <v>95629.74</v>
      </c>
      <c r="BB314" s="30">
        <v>58924.160000000003</v>
      </c>
      <c r="BC314" s="30">
        <v>6843.6</v>
      </c>
      <c r="BD314" s="30">
        <v>44418.77</v>
      </c>
      <c r="BE314" s="30">
        <v>62721.82</v>
      </c>
      <c r="BF314" s="29"/>
      <c r="BG314" s="30">
        <v>43821.09</v>
      </c>
      <c r="BH314" s="30">
        <v>9421.93</v>
      </c>
      <c r="BI314" s="30">
        <v>25222.959999999999</v>
      </c>
      <c r="BJ314" s="30">
        <v>50440.84</v>
      </c>
      <c r="BK314" s="30">
        <v>14253.72</v>
      </c>
      <c r="BL314" s="30">
        <v>36028.22</v>
      </c>
      <c r="BM314" s="30">
        <v>33537.54</v>
      </c>
      <c r="BN314" s="30">
        <v>8507.9500000000007</v>
      </c>
      <c r="BO314" s="30">
        <v>47317.99</v>
      </c>
      <c r="BP314" s="30">
        <v>15774.69</v>
      </c>
      <c r="BQ314" s="30">
        <v>8895.02</v>
      </c>
      <c r="BR314" s="30">
        <v>21280.18</v>
      </c>
      <c r="BS314" s="30">
        <v>3129.42</v>
      </c>
      <c r="BT314" s="30">
        <v>2541.29</v>
      </c>
      <c r="BU314" s="30">
        <v>27398.799999999999</v>
      </c>
      <c r="BV314" s="30">
        <v>2110.44</v>
      </c>
      <c r="BW314" s="30">
        <v>5526.67</v>
      </c>
      <c r="BX314" s="30">
        <v>16161.47</v>
      </c>
      <c r="BY314" s="29"/>
      <c r="BZ314" s="29"/>
      <c r="CA314" s="29"/>
      <c r="CB314" s="29"/>
      <c r="CC314" s="30">
        <v>12009.99</v>
      </c>
      <c r="CD314" s="30">
        <v>6170.43</v>
      </c>
      <c r="CE314" s="30">
        <v>1989.89</v>
      </c>
      <c r="CF314" s="30">
        <v>1207.45</v>
      </c>
      <c r="CG314" s="30">
        <v>4265.41</v>
      </c>
    </row>
    <row r="315" spans="1:85" x14ac:dyDescent="0.3">
      <c r="A315" s="25" t="s">
        <v>388</v>
      </c>
      <c r="B315" s="30">
        <v>1335138.73</v>
      </c>
      <c r="C315" s="29"/>
      <c r="D315" s="30">
        <v>34762.83</v>
      </c>
      <c r="E315" s="30">
        <v>113997.45</v>
      </c>
      <c r="F315" s="30">
        <v>208104.09</v>
      </c>
      <c r="G315" s="30">
        <v>87361.67</v>
      </c>
      <c r="H315" s="30">
        <v>111227.59</v>
      </c>
      <c r="I315" s="30">
        <v>49851.06</v>
      </c>
      <c r="J315" s="30">
        <v>144795.29</v>
      </c>
      <c r="K315" s="30">
        <v>176776.02</v>
      </c>
      <c r="L315" s="30">
        <v>43626.47</v>
      </c>
      <c r="M315" s="30">
        <v>98954.4</v>
      </c>
      <c r="N315" s="30">
        <v>77616.12</v>
      </c>
      <c r="O315" s="30">
        <v>47187.5</v>
      </c>
      <c r="P315" s="30">
        <v>52059.71</v>
      </c>
      <c r="Q315" s="30">
        <v>50519.74</v>
      </c>
      <c r="R315" s="29"/>
      <c r="S315" s="29"/>
      <c r="T315" s="29"/>
      <c r="U315" s="30">
        <v>18109.400000000001</v>
      </c>
      <c r="V315" s="30">
        <v>7453.35</v>
      </c>
      <c r="W315" s="29"/>
      <c r="X315" s="30">
        <v>33412.06</v>
      </c>
      <c r="Y315" s="30">
        <v>623.20000000000005</v>
      </c>
      <c r="Z315" s="30">
        <v>727.57</v>
      </c>
      <c r="AA315" s="30">
        <v>113997.45</v>
      </c>
      <c r="AB315" s="30">
        <v>29004.66</v>
      </c>
      <c r="AC315" s="30">
        <v>3567.85</v>
      </c>
      <c r="AD315" s="30">
        <v>2576.5300000000002</v>
      </c>
      <c r="AE315" s="30">
        <v>5389.22</v>
      </c>
      <c r="AF315" s="30">
        <v>6953.18</v>
      </c>
      <c r="AG315" s="30">
        <v>4470.96</v>
      </c>
      <c r="AH315" s="30">
        <v>23848.69</v>
      </c>
      <c r="AI315" s="30">
        <v>11860</v>
      </c>
      <c r="AJ315" s="30">
        <v>9197.5499999999993</v>
      </c>
      <c r="AK315" s="30">
        <v>8141.85</v>
      </c>
      <c r="AL315" s="30">
        <v>12683.77</v>
      </c>
      <c r="AM315" s="30">
        <v>13386.18</v>
      </c>
      <c r="AN315" s="30">
        <v>12029.81</v>
      </c>
      <c r="AO315" s="30">
        <v>4368.42</v>
      </c>
      <c r="AP315" s="30">
        <v>11293.57</v>
      </c>
      <c r="AQ315" s="30">
        <v>26709.43</v>
      </c>
      <c r="AR315" s="30">
        <v>12764.15</v>
      </c>
      <c r="AS315" s="30">
        <v>4356.8999999999996</v>
      </c>
      <c r="AT315" s="30">
        <v>5501.37</v>
      </c>
      <c r="AU315" s="30">
        <v>87361.67</v>
      </c>
      <c r="AV315" s="30">
        <v>56314.12</v>
      </c>
      <c r="AW315" s="30">
        <v>54913.47</v>
      </c>
      <c r="AX315" s="30">
        <v>49851.06</v>
      </c>
      <c r="AY315" s="30">
        <v>12496.1</v>
      </c>
      <c r="AZ315" s="30">
        <v>36896.639999999999</v>
      </c>
      <c r="BA315" s="30">
        <v>95402.559999999998</v>
      </c>
      <c r="BB315" s="30">
        <v>58641.35</v>
      </c>
      <c r="BC315" s="30">
        <v>6913.34</v>
      </c>
      <c r="BD315" s="30">
        <v>45171.4</v>
      </c>
      <c r="BE315" s="30">
        <v>62101.53</v>
      </c>
      <c r="BF315" s="29"/>
      <c r="BG315" s="30">
        <v>43626.47</v>
      </c>
      <c r="BH315" s="30">
        <v>9377</v>
      </c>
      <c r="BI315" s="30">
        <v>25108.400000000001</v>
      </c>
      <c r="BJ315" s="30">
        <v>50143</v>
      </c>
      <c r="BK315" s="30">
        <v>14326.01</v>
      </c>
      <c r="BL315" s="30">
        <v>35983.79</v>
      </c>
      <c r="BM315" s="30">
        <v>33096.78</v>
      </c>
      <c r="BN315" s="30">
        <v>8535.56</v>
      </c>
      <c r="BO315" s="30">
        <v>47187.5</v>
      </c>
      <c r="BP315" s="30">
        <v>15758.34</v>
      </c>
      <c r="BQ315" s="30">
        <v>8948.56</v>
      </c>
      <c r="BR315" s="30">
        <v>21669.09</v>
      </c>
      <c r="BS315" s="30">
        <v>3112.14</v>
      </c>
      <c r="BT315" s="30">
        <v>2571.58</v>
      </c>
      <c r="BU315" s="30">
        <v>26868.080000000002</v>
      </c>
      <c r="BV315" s="30">
        <v>2080.9</v>
      </c>
      <c r="BW315" s="30">
        <v>5454.59</v>
      </c>
      <c r="BX315" s="30">
        <v>16116.17</v>
      </c>
      <c r="BY315" s="29"/>
      <c r="BZ315" s="29"/>
      <c r="CA315" s="29"/>
      <c r="CB315" s="29"/>
      <c r="CC315" s="30">
        <v>11898.03</v>
      </c>
      <c r="CD315" s="30">
        <v>6211.37</v>
      </c>
      <c r="CE315" s="30">
        <v>1977.76</v>
      </c>
      <c r="CF315" s="30">
        <v>1216.98</v>
      </c>
      <c r="CG315" s="30">
        <v>4258.6099999999997</v>
      </c>
    </row>
    <row r="316" spans="1:85" x14ac:dyDescent="0.3">
      <c r="A316" s="25" t="s">
        <v>389</v>
      </c>
      <c r="B316" s="30">
        <v>1331806.46</v>
      </c>
      <c r="C316" s="29"/>
      <c r="D316" s="30">
        <v>34845.839999999997</v>
      </c>
      <c r="E316" s="30">
        <v>112979.47</v>
      </c>
      <c r="F316" s="30">
        <v>205628.75</v>
      </c>
      <c r="G316" s="30">
        <v>87828.67</v>
      </c>
      <c r="H316" s="30">
        <v>111795.52</v>
      </c>
      <c r="I316" s="30">
        <v>49640.55</v>
      </c>
      <c r="J316" s="30">
        <v>144187.23000000001</v>
      </c>
      <c r="K316" s="30">
        <v>177260.66</v>
      </c>
      <c r="L316" s="30">
        <v>43357.36</v>
      </c>
      <c r="M316" s="30">
        <v>99379.91</v>
      </c>
      <c r="N316" s="30">
        <v>76935.16</v>
      </c>
      <c r="O316" s="30">
        <v>46913.61</v>
      </c>
      <c r="P316" s="30">
        <v>52725.31</v>
      </c>
      <c r="Q316" s="30">
        <v>50013.35</v>
      </c>
      <c r="R316" s="29"/>
      <c r="S316" s="29"/>
      <c r="T316" s="29"/>
      <c r="U316" s="30">
        <v>18039.580000000002</v>
      </c>
      <c r="V316" s="30">
        <v>7441.51</v>
      </c>
      <c r="W316" s="29"/>
      <c r="X316" s="30">
        <v>33482.949999999997</v>
      </c>
      <c r="Y316" s="30">
        <v>627.86</v>
      </c>
      <c r="Z316" s="30">
        <v>735.03</v>
      </c>
      <c r="AA316" s="30">
        <v>112979.47</v>
      </c>
      <c r="AB316" s="30">
        <v>28705.53</v>
      </c>
      <c r="AC316" s="30">
        <v>3449.42</v>
      </c>
      <c r="AD316" s="30">
        <v>2526.85</v>
      </c>
      <c r="AE316" s="30">
        <v>5323.1</v>
      </c>
      <c r="AF316" s="30">
        <v>6882.63</v>
      </c>
      <c r="AG316" s="30">
        <v>4422.1499999999996</v>
      </c>
      <c r="AH316" s="30">
        <v>23495.360000000001</v>
      </c>
      <c r="AI316" s="30">
        <v>11665.61</v>
      </c>
      <c r="AJ316" s="30">
        <v>9041.5499999999993</v>
      </c>
      <c r="AK316" s="30">
        <v>8017.76</v>
      </c>
      <c r="AL316" s="30">
        <v>12519.18</v>
      </c>
      <c r="AM316" s="30">
        <v>13229.07</v>
      </c>
      <c r="AN316" s="30">
        <v>11899.9</v>
      </c>
      <c r="AO316" s="30">
        <v>4272.91</v>
      </c>
      <c r="AP316" s="30">
        <v>11152.26</v>
      </c>
      <c r="AQ316" s="30">
        <v>26566.02</v>
      </c>
      <c r="AR316" s="30">
        <v>12699.92</v>
      </c>
      <c r="AS316" s="30">
        <v>4302.01</v>
      </c>
      <c r="AT316" s="30">
        <v>5457.52</v>
      </c>
      <c r="AU316" s="30">
        <v>87828.67</v>
      </c>
      <c r="AV316" s="30">
        <v>56786.91</v>
      </c>
      <c r="AW316" s="30">
        <v>55008.6</v>
      </c>
      <c r="AX316" s="30">
        <v>49640.55</v>
      </c>
      <c r="AY316" s="30">
        <v>12442.08</v>
      </c>
      <c r="AZ316" s="30">
        <v>36632.29</v>
      </c>
      <c r="BA316" s="30">
        <v>95112.86</v>
      </c>
      <c r="BB316" s="30">
        <v>58473.54</v>
      </c>
      <c r="BC316" s="30">
        <v>6874.26</v>
      </c>
      <c r="BD316" s="30">
        <v>46085.66</v>
      </c>
      <c r="BE316" s="30">
        <v>61813.97</v>
      </c>
      <c r="BF316" s="29"/>
      <c r="BG316" s="30">
        <v>43357.36</v>
      </c>
      <c r="BH316" s="30">
        <v>9319.24</v>
      </c>
      <c r="BI316" s="30">
        <v>25074.43</v>
      </c>
      <c r="BJ316" s="30">
        <v>50173.87</v>
      </c>
      <c r="BK316" s="30">
        <v>14812.37</v>
      </c>
      <c r="BL316" s="30">
        <v>35646.480000000003</v>
      </c>
      <c r="BM316" s="30">
        <v>32653.87</v>
      </c>
      <c r="BN316" s="30">
        <v>8634.82</v>
      </c>
      <c r="BO316" s="30">
        <v>46913.61</v>
      </c>
      <c r="BP316" s="30">
        <v>15798.2</v>
      </c>
      <c r="BQ316" s="30">
        <v>9032.7000000000007</v>
      </c>
      <c r="BR316" s="30">
        <v>22185.759999999998</v>
      </c>
      <c r="BS316" s="30">
        <v>3119.53</v>
      </c>
      <c r="BT316" s="30">
        <v>2589.12</v>
      </c>
      <c r="BU316" s="30">
        <v>26495.4</v>
      </c>
      <c r="BV316" s="30">
        <v>2046.8</v>
      </c>
      <c r="BW316" s="30">
        <v>5362.93</v>
      </c>
      <c r="BX316" s="30">
        <v>16108.21</v>
      </c>
      <c r="BY316" s="29"/>
      <c r="BZ316" s="29"/>
      <c r="CA316" s="29"/>
      <c r="CB316" s="29"/>
      <c r="CC316" s="30">
        <v>11781.74</v>
      </c>
      <c r="CD316" s="30">
        <v>6257.84</v>
      </c>
      <c r="CE316" s="30">
        <v>1964.71</v>
      </c>
      <c r="CF316" s="30">
        <v>1228.0899999999999</v>
      </c>
      <c r="CG316" s="30">
        <v>4248.72</v>
      </c>
    </row>
    <row r="317" spans="1:85" x14ac:dyDescent="0.3">
      <c r="A317" s="25" t="s">
        <v>390</v>
      </c>
      <c r="B317" s="30">
        <v>1326870.9099999999</v>
      </c>
      <c r="C317" s="29"/>
      <c r="D317" s="30">
        <v>34885.839999999997</v>
      </c>
      <c r="E317" s="30">
        <v>111946.33</v>
      </c>
      <c r="F317" s="30">
        <v>203277.14</v>
      </c>
      <c r="G317" s="30">
        <v>88362.36</v>
      </c>
      <c r="H317" s="30">
        <v>111847.72</v>
      </c>
      <c r="I317" s="30">
        <v>49500.82</v>
      </c>
      <c r="J317" s="30">
        <v>143780.95000000001</v>
      </c>
      <c r="K317" s="30">
        <v>177795.39</v>
      </c>
      <c r="L317" s="30">
        <v>43115.39</v>
      </c>
      <c r="M317" s="30">
        <v>98681.39</v>
      </c>
      <c r="N317" s="30">
        <v>76063.77</v>
      </c>
      <c r="O317" s="30">
        <v>46634.62</v>
      </c>
      <c r="P317" s="30">
        <v>53301.55</v>
      </c>
      <c r="Q317" s="30">
        <v>49298.77</v>
      </c>
      <c r="R317" s="29"/>
      <c r="S317" s="29"/>
      <c r="T317" s="29"/>
      <c r="U317" s="30">
        <v>18023.990000000002</v>
      </c>
      <c r="V317" s="30">
        <v>7414.99</v>
      </c>
      <c r="W317" s="29"/>
      <c r="X317" s="30">
        <v>33507.089999999997</v>
      </c>
      <c r="Y317" s="30">
        <v>632.67999999999995</v>
      </c>
      <c r="Z317" s="30">
        <v>746.06</v>
      </c>
      <c r="AA317" s="30">
        <v>111946.33</v>
      </c>
      <c r="AB317" s="30">
        <v>28475.07</v>
      </c>
      <c r="AC317" s="30">
        <v>3335.91</v>
      </c>
      <c r="AD317" s="30">
        <v>2477.9299999999998</v>
      </c>
      <c r="AE317" s="30">
        <v>5266.61</v>
      </c>
      <c r="AF317" s="30">
        <v>6786.13</v>
      </c>
      <c r="AG317" s="30">
        <v>4364.59</v>
      </c>
      <c r="AH317" s="30">
        <v>23196.52</v>
      </c>
      <c r="AI317" s="30">
        <v>11492.87</v>
      </c>
      <c r="AJ317" s="30">
        <v>8889.99</v>
      </c>
      <c r="AK317" s="30">
        <v>7887.28</v>
      </c>
      <c r="AL317" s="30">
        <v>12330.82</v>
      </c>
      <c r="AM317" s="30">
        <v>13116.32</v>
      </c>
      <c r="AN317" s="30">
        <v>11774.85</v>
      </c>
      <c r="AO317" s="30">
        <v>4197.22</v>
      </c>
      <c r="AP317" s="30">
        <v>11021.93</v>
      </c>
      <c r="AQ317" s="30">
        <v>26318.12</v>
      </c>
      <c r="AR317" s="30">
        <v>12667.79</v>
      </c>
      <c r="AS317" s="30">
        <v>4248.8999999999996</v>
      </c>
      <c r="AT317" s="30">
        <v>5428.27</v>
      </c>
      <c r="AU317" s="30">
        <v>88362.36</v>
      </c>
      <c r="AV317" s="30">
        <v>56903.85</v>
      </c>
      <c r="AW317" s="30">
        <v>54943.88</v>
      </c>
      <c r="AX317" s="30">
        <v>49500.82</v>
      </c>
      <c r="AY317" s="30">
        <v>12393.98</v>
      </c>
      <c r="AZ317" s="30">
        <v>36479.660000000003</v>
      </c>
      <c r="BA317" s="30">
        <v>94907.31</v>
      </c>
      <c r="BB317" s="30">
        <v>58141.25</v>
      </c>
      <c r="BC317" s="30">
        <v>6909.03</v>
      </c>
      <c r="BD317" s="30">
        <v>47289.63</v>
      </c>
      <c r="BE317" s="30">
        <v>61425.72</v>
      </c>
      <c r="BF317" s="29"/>
      <c r="BG317" s="30">
        <v>43115.39</v>
      </c>
      <c r="BH317" s="30">
        <v>9251.26</v>
      </c>
      <c r="BI317" s="30">
        <v>25002.01</v>
      </c>
      <c r="BJ317" s="30">
        <v>49766.14</v>
      </c>
      <c r="BK317" s="30">
        <v>14661.99</v>
      </c>
      <c r="BL317" s="30">
        <v>35188.089999999997</v>
      </c>
      <c r="BM317" s="30">
        <v>32222.6</v>
      </c>
      <c r="BN317" s="30">
        <v>8653.09</v>
      </c>
      <c r="BO317" s="30">
        <v>46634.62</v>
      </c>
      <c r="BP317" s="30">
        <v>15808.45</v>
      </c>
      <c r="BQ317" s="30">
        <v>9081.85</v>
      </c>
      <c r="BR317" s="30">
        <v>22694.44</v>
      </c>
      <c r="BS317" s="30">
        <v>3116.81</v>
      </c>
      <c r="BT317" s="30">
        <v>2600.0100000000002</v>
      </c>
      <c r="BU317" s="30">
        <v>25899.200000000001</v>
      </c>
      <c r="BV317" s="30">
        <v>2050.34</v>
      </c>
      <c r="BW317" s="30">
        <v>5291.99</v>
      </c>
      <c r="BX317" s="30">
        <v>16057.23</v>
      </c>
      <c r="BY317" s="29"/>
      <c r="BZ317" s="29"/>
      <c r="CA317" s="29"/>
      <c r="CB317" s="29"/>
      <c r="CC317" s="30">
        <v>11684.49</v>
      </c>
      <c r="CD317" s="30">
        <v>6339.5</v>
      </c>
      <c r="CE317" s="30">
        <v>1948.09</v>
      </c>
      <c r="CF317" s="30">
        <v>1223.83</v>
      </c>
      <c r="CG317" s="30">
        <v>4243.07</v>
      </c>
    </row>
    <row r="318" spans="1:85" x14ac:dyDescent="0.3">
      <c r="A318" s="25" t="s">
        <v>391</v>
      </c>
      <c r="B318" s="30">
        <v>1325136.22</v>
      </c>
      <c r="C318" s="29"/>
      <c r="D318" s="30">
        <v>35044.28</v>
      </c>
      <c r="E318" s="30">
        <v>111039.19</v>
      </c>
      <c r="F318" s="30">
        <v>201431.43</v>
      </c>
      <c r="G318" s="30">
        <v>89184.18</v>
      </c>
      <c r="H318" s="30">
        <v>111982.14</v>
      </c>
      <c r="I318" s="30">
        <v>49478.55</v>
      </c>
      <c r="J318" s="30">
        <v>143905.26999999999</v>
      </c>
      <c r="K318" s="30">
        <v>178687.86</v>
      </c>
      <c r="L318" s="30">
        <v>42922.99</v>
      </c>
      <c r="M318" s="30">
        <v>98185.58</v>
      </c>
      <c r="N318" s="30">
        <v>75728.27</v>
      </c>
      <c r="O318" s="30">
        <v>46388.85</v>
      </c>
      <c r="P318" s="30">
        <v>53955.76</v>
      </c>
      <c r="Q318" s="30">
        <v>48754.73</v>
      </c>
      <c r="R318" s="29"/>
      <c r="S318" s="29"/>
      <c r="T318" s="29"/>
      <c r="U318" s="30">
        <v>18018.810000000001</v>
      </c>
      <c r="V318" s="30">
        <v>7341.08</v>
      </c>
      <c r="W318" s="29"/>
      <c r="X318" s="30">
        <v>33643.47</v>
      </c>
      <c r="Y318" s="30">
        <v>638.87</v>
      </c>
      <c r="Z318" s="30">
        <v>761.93</v>
      </c>
      <c r="AA318" s="30">
        <v>111039.19</v>
      </c>
      <c r="AB318" s="30">
        <v>28353.06</v>
      </c>
      <c r="AC318" s="30">
        <v>3254.55</v>
      </c>
      <c r="AD318" s="30">
        <v>2438.1</v>
      </c>
      <c r="AE318" s="30">
        <v>5216.1899999999996</v>
      </c>
      <c r="AF318" s="30">
        <v>6720.03</v>
      </c>
      <c r="AG318" s="30">
        <v>4320.1400000000003</v>
      </c>
      <c r="AH318" s="30">
        <v>22900.92</v>
      </c>
      <c r="AI318" s="30">
        <v>11333.07</v>
      </c>
      <c r="AJ318" s="30">
        <v>8781.11</v>
      </c>
      <c r="AK318" s="30">
        <v>7796</v>
      </c>
      <c r="AL318" s="30">
        <v>12162.88</v>
      </c>
      <c r="AM318" s="30">
        <v>13016.24</v>
      </c>
      <c r="AN318" s="30">
        <v>11691.05</v>
      </c>
      <c r="AO318" s="30">
        <v>4148.96</v>
      </c>
      <c r="AP318" s="30">
        <v>10915.43</v>
      </c>
      <c r="AQ318" s="30">
        <v>26151.16</v>
      </c>
      <c r="AR318" s="30">
        <v>12635.09</v>
      </c>
      <c r="AS318" s="30">
        <v>4208.46</v>
      </c>
      <c r="AT318" s="30">
        <v>5388.99</v>
      </c>
      <c r="AU318" s="30">
        <v>89184.18</v>
      </c>
      <c r="AV318" s="30">
        <v>57116</v>
      </c>
      <c r="AW318" s="30">
        <v>54866.14</v>
      </c>
      <c r="AX318" s="30">
        <v>49478.55</v>
      </c>
      <c r="AY318" s="30">
        <v>12347.38</v>
      </c>
      <c r="AZ318" s="30">
        <v>36336.080000000002</v>
      </c>
      <c r="BA318" s="30">
        <v>95221.81</v>
      </c>
      <c r="BB318" s="30">
        <v>57858.44</v>
      </c>
      <c r="BC318" s="30">
        <v>6822.46</v>
      </c>
      <c r="BD318" s="30">
        <v>48821.87</v>
      </c>
      <c r="BE318" s="30">
        <v>61162.74</v>
      </c>
      <c r="BF318" s="29"/>
      <c r="BG318" s="30">
        <v>42922.99</v>
      </c>
      <c r="BH318" s="30">
        <v>9188.19</v>
      </c>
      <c r="BI318" s="30">
        <v>24920.29</v>
      </c>
      <c r="BJ318" s="30">
        <v>49576.27</v>
      </c>
      <c r="BK318" s="30">
        <v>14500.83</v>
      </c>
      <c r="BL318" s="30">
        <v>35212.480000000003</v>
      </c>
      <c r="BM318" s="30">
        <v>31792.93</v>
      </c>
      <c r="BN318" s="30">
        <v>8722.85</v>
      </c>
      <c r="BO318" s="30">
        <v>46388.85</v>
      </c>
      <c r="BP318" s="30">
        <v>15816.49</v>
      </c>
      <c r="BQ318" s="30">
        <v>9119.33</v>
      </c>
      <c r="BR318" s="30">
        <v>23299.3</v>
      </c>
      <c r="BS318" s="30">
        <v>3116.74</v>
      </c>
      <c r="BT318" s="30">
        <v>2603.91</v>
      </c>
      <c r="BU318" s="30">
        <v>25480.54</v>
      </c>
      <c r="BV318" s="30">
        <v>2044.17</v>
      </c>
      <c r="BW318" s="30">
        <v>5209.43</v>
      </c>
      <c r="BX318" s="30">
        <v>16020.58</v>
      </c>
      <c r="BY318" s="29"/>
      <c r="BZ318" s="29"/>
      <c r="CA318" s="29"/>
      <c r="CB318" s="29"/>
      <c r="CC318" s="30">
        <v>11626.95</v>
      </c>
      <c r="CD318" s="30">
        <v>6391.86</v>
      </c>
      <c r="CE318" s="30">
        <v>1927.85</v>
      </c>
      <c r="CF318" s="30">
        <v>1213.08</v>
      </c>
      <c r="CG318" s="30">
        <v>4200.1499999999996</v>
      </c>
    </row>
    <row r="319" spans="1:85" x14ac:dyDescent="0.3">
      <c r="A319" s="25" t="s">
        <v>392</v>
      </c>
      <c r="B319" s="30">
        <v>1327159.43</v>
      </c>
      <c r="C319" s="29"/>
      <c r="D319" s="30">
        <v>35131.160000000003</v>
      </c>
      <c r="E319" s="30">
        <v>110174.77</v>
      </c>
      <c r="F319" s="30">
        <v>200280.11</v>
      </c>
      <c r="G319" s="30">
        <v>90051.13</v>
      </c>
      <c r="H319" s="30">
        <v>112255.03999999999</v>
      </c>
      <c r="I319" s="30">
        <v>49341.41</v>
      </c>
      <c r="J319" s="30">
        <v>144056.82</v>
      </c>
      <c r="K319" s="30">
        <v>181972.84</v>
      </c>
      <c r="L319" s="30">
        <v>42766.32</v>
      </c>
      <c r="M319" s="30">
        <v>97987.44</v>
      </c>
      <c r="N319" s="30">
        <v>75831.59</v>
      </c>
      <c r="O319" s="30">
        <v>46018.58</v>
      </c>
      <c r="P319" s="30">
        <v>54652.79</v>
      </c>
      <c r="Q319" s="30">
        <v>48195.57</v>
      </c>
      <c r="R319" s="29"/>
      <c r="S319" s="29"/>
      <c r="T319" s="29"/>
      <c r="U319" s="30">
        <v>17945.240000000002</v>
      </c>
      <c r="V319" s="30">
        <v>7287.7</v>
      </c>
      <c r="W319" s="29"/>
      <c r="X319" s="30">
        <v>33715.39</v>
      </c>
      <c r="Y319" s="30">
        <v>643.32000000000005</v>
      </c>
      <c r="Z319" s="30">
        <v>772.45</v>
      </c>
      <c r="AA319" s="30">
        <v>110174.77</v>
      </c>
      <c r="AB319" s="30">
        <v>28405.15</v>
      </c>
      <c r="AC319" s="30">
        <v>3170.53</v>
      </c>
      <c r="AD319" s="30">
        <v>2423.6999999999998</v>
      </c>
      <c r="AE319" s="30">
        <v>5255.24</v>
      </c>
      <c r="AF319" s="30">
        <v>6649.08</v>
      </c>
      <c r="AG319" s="30">
        <v>4299.26</v>
      </c>
      <c r="AH319" s="30">
        <v>22666.46</v>
      </c>
      <c r="AI319" s="30">
        <v>11204.05</v>
      </c>
      <c r="AJ319" s="30">
        <v>8688.69</v>
      </c>
      <c r="AK319" s="30">
        <v>7734.79</v>
      </c>
      <c r="AL319" s="30">
        <v>12023.09</v>
      </c>
      <c r="AM319" s="30">
        <v>12973.24</v>
      </c>
      <c r="AN319" s="30">
        <v>11622.9</v>
      </c>
      <c r="AO319" s="30">
        <v>4109.18</v>
      </c>
      <c r="AP319" s="30">
        <v>10867.54</v>
      </c>
      <c r="AQ319" s="30">
        <v>25980.47</v>
      </c>
      <c r="AR319" s="30">
        <v>12665.25</v>
      </c>
      <c r="AS319" s="30">
        <v>4174.66</v>
      </c>
      <c r="AT319" s="30">
        <v>5366.84</v>
      </c>
      <c r="AU319" s="30">
        <v>90051.13</v>
      </c>
      <c r="AV319" s="30">
        <v>57317.279999999999</v>
      </c>
      <c r="AW319" s="30">
        <v>54937.77</v>
      </c>
      <c r="AX319" s="30">
        <v>49341.41</v>
      </c>
      <c r="AY319" s="30">
        <v>12346.79</v>
      </c>
      <c r="AZ319" s="30">
        <v>36202.980000000003</v>
      </c>
      <c r="BA319" s="30">
        <v>95507.04</v>
      </c>
      <c r="BB319" s="30">
        <v>57634.53</v>
      </c>
      <c r="BC319" s="30">
        <v>8066.34</v>
      </c>
      <c r="BD319" s="30">
        <v>51301.31</v>
      </c>
      <c r="BE319" s="30">
        <v>60947.16</v>
      </c>
      <c r="BF319" s="29"/>
      <c r="BG319" s="30">
        <v>42766.32</v>
      </c>
      <c r="BH319" s="30">
        <v>9126.8799999999992</v>
      </c>
      <c r="BI319" s="30">
        <v>24838.29</v>
      </c>
      <c r="BJ319" s="30">
        <v>49626.67</v>
      </c>
      <c r="BK319" s="30">
        <v>14395.6</v>
      </c>
      <c r="BL319" s="30">
        <v>35610.03</v>
      </c>
      <c r="BM319" s="30">
        <v>31447.99</v>
      </c>
      <c r="BN319" s="30">
        <v>8773.57</v>
      </c>
      <c r="BO319" s="30">
        <v>46018.58</v>
      </c>
      <c r="BP319" s="30">
        <v>15834.72</v>
      </c>
      <c r="BQ319" s="30">
        <v>9128.9599999999991</v>
      </c>
      <c r="BR319" s="30">
        <v>23965.93</v>
      </c>
      <c r="BS319" s="30">
        <v>3117.84</v>
      </c>
      <c r="BT319" s="30">
        <v>2605.33</v>
      </c>
      <c r="BU319" s="30">
        <v>25021.69</v>
      </c>
      <c r="BV319" s="30">
        <v>2042.08</v>
      </c>
      <c r="BW319" s="30">
        <v>5143.32</v>
      </c>
      <c r="BX319" s="30">
        <v>15988.49</v>
      </c>
      <c r="BY319" s="29"/>
      <c r="BZ319" s="29"/>
      <c r="CA319" s="29"/>
      <c r="CB319" s="29"/>
      <c r="CC319" s="30">
        <v>11533.19</v>
      </c>
      <c r="CD319" s="30">
        <v>6412.06</v>
      </c>
      <c r="CE319" s="30">
        <v>1914.09</v>
      </c>
      <c r="CF319" s="30">
        <v>1196.42</v>
      </c>
      <c r="CG319" s="30">
        <v>4177.18</v>
      </c>
    </row>
    <row r="320" spans="1:85" x14ac:dyDescent="0.3">
      <c r="A320" s="25" t="s">
        <v>393</v>
      </c>
      <c r="B320" s="30">
        <v>1324179.48</v>
      </c>
      <c r="C320" s="29"/>
      <c r="D320" s="30">
        <v>35392.080000000002</v>
      </c>
      <c r="E320" s="30">
        <v>109351.56</v>
      </c>
      <c r="F320" s="30">
        <v>198562.22</v>
      </c>
      <c r="G320" s="30">
        <v>90541.08</v>
      </c>
      <c r="H320" s="30">
        <v>112551.73</v>
      </c>
      <c r="I320" s="30">
        <v>49517.52</v>
      </c>
      <c r="J320" s="30">
        <v>144186.39000000001</v>
      </c>
      <c r="K320" s="30">
        <v>180608.88</v>
      </c>
      <c r="L320" s="30">
        <v>42533.45</v>
      </c>
      <c r="M320" s="30">
        <v>97678.57</v>
      </c>
      <c r="N320" s="30">
        <v>75672.31</v>
      </c>
      <c r="O320" s="30">
        <v>45585.34</v>
      </c>
      <c r="P320" s="30">
        <v>55913.440000000002</v>
      </c>
      <c r="Q320" s="30">
        <v>47637.99</v>
      </c>
      <c r="R320" s="29"/>
      <c r="S320" s="29"/>
      <c r="T320" s="29"/>
      <c r="U320" s="30">
        <v>17901.900000000001</v>
      </c>
      <c r="V320" s="30">
        <v>7235.96</v>
      </c>
      <c r="W320" s="29"/>
      <c r="X320" s="30">
        <v>33951.69</v>
      </c>
      <c r="Y320" s="30">
        <v>655.56</v>
      </c>
      <c r="Z320" s="30">
        <v>784.83</v>
      </c>
      <c r="AA320" s="30">
        <v>109351.56</v>
      </c>
      <c r="AB320" s="30">
        <v>28346.25</v>
      </c>
      <c r="AC320" s="30">
        <v>3111.06</v>
      </c>
      <c r="AD320" s="30">
        <v>2401.36</v>
      </c>
      <c r="AE320" s="30">
        <v>5202.24</v>
      </c>
      <c r="AF320" s="30">
        <v>6598.88</v>
      </c>
      <c r="AG320" s="30">
        <v>4235.09</v>
      </c>
      <c r="AH320" s="30">
        <v>22356.11</v>
      </c>
      <c r="AI320" s="30">
        <v>11118.32</v>
      </c>
      <c r="AJ320" s="30">
        <v>8597.24</v>
      </c>
      <c r="AK320" s="30">
        <v>7669.75</v>
      </c>
      <c r="AL320" s="30">
        <v>11866.84</v>
      </c>
      <c r="AM320" s="30">
        <v>12878.38</v>
      </c>
      <c r="AN320" s="30">
        <v>11558.07</v>
      </c>
      <c r="AO320" s="30">
        <v>4087.11</v>
      </c>
      <c r="AP320" s="30">
        <v>10783.07</v>
      </c>
      <c r="AQ320" s="30">
        <v>25696.53</v>
      </c>
      <c r="AR320" s="30">
        <v>12608.72</v>
      </c>
      <c r="AS320" s="30">
        <v>4168.16</v>
      </c>
      <c r="AT320" s="30">
        <v>5279.04</v>
      </c>
      <c r="AU320" s="30">
        <v>90541.08</v>
      </c>
      <c r="AV320" s="30">
        <v>57705.24</v>
      </c>
      <c r="AW320" s="30">
        <v>54846.49</v>
      </c>
      <c r="AX320" s="30">
        <v>49517.52</v>
      </c>
      <c r="AY320" s="30">
        <v>12315.01</v>
      </c>
      <c r="AZ320" s="30">
        <v>36033.14</v>
      </c>
      <c r="BA320" s="30">
        <v>95838.23</v>
      </c>
      <c r="BB320" s="30">
        <v>57425.81</v>
      </c>
      <c r="BC320" s="30">
        <v>8037.36</v>
      </c>
      <c r="BD320" s="30">
        <v>50492.160000000003</v>
      </c>
      <c r="BE320" s="30">
        <v>60706.28</v>
      </c>
      <c r="BF320" s="29"/>
      <c r="BG320" s="30">
        <v>42533.45</v>
      </c>
      <c r="BH320" s="30">
        <v>9061.02</v>
      </c>
      <c r="BI320" s="30">
        <v>24797.65</v>
      </c>
      <c r="BJ320" s="30">
        <v>49615.97</v>
      </c>
      <c r="BK320" s="30">
        <v>14203.93</v>
      </c>
      <c r="BL320" s="30">
        <v>35831.57</v>
      </c>
      <c r="BM320" s="30">
        <v>31005.87</v>
      </c>
      <c r="BN320" s="30">
        <v>8834.8700000000008</v>
      </c>
      <c r="BO320" s="30">
        <v>45585.34</v>
      </c>
      <c r="BP320" s="30">
        <v>16396.57</v>
      </c>
      <c r="BQ320" s="30">
        <v>9068.65</v>
      </c>
      <c r="BR320" s="30">
        <v>24733.34</v>
      </c>
      <c r="BS320" s="30">
        <v>3099.97</v>
      </c>
      <c r="BT320" s="30">
        <v>2614.91</v>
      </c>
      <c r="BU320" s="30">
        <v>24652.57</v>
      </c>
      <c r="BV320" s="30">
        <v>2049.5300000000002</v>
      </c>
      <c r="BW320" s="30">
        <v>5065.62</v>
      </c>
      <c r="BX320" s="30">
        <v>15870.26</v>
      </c>
      <c r="BY320" s="29"/>
      <c r="BZ320" s="29"/>
      <c r="CA320" s="29"/>
      <c r="CB320" s="29"/>
      <c r="CC320" s="30">
        <v>11456.91</v>
      </c>
      <c r="CD320" s="30">
        <v>6445</v>
      </c>
      <c r="CE320" s="30">
        <v>1911.92</v>
      </c>
      <c r="CF320" s="30">
        <v>1179.82</v>
      </c>
      <c r="CG320" s="30">
        <v>4144.22</v>
      </c>
    </row>
    <row r="321" spans="1:85" x14ac:dyDescent="0.3">
      <c r="A321" s="25" t="s">
        <v>394</v>
      </c>
      <c r="B321" s="30">
        <v>1321588.1499999999</v>
      </c>
      <c r="C321" s="29"/>
      <c r="D321" s="30">
        <v>35659.07</v>
      </c>
      <c r="E321" s="30">
        <v>108943.92</v>
      </c>
      <c r="F321" s="30">
        <v>197260.73</v>
      </c>
      <c r="G321" s="30">
        <v>90895.39</v>
      </c>
      <c r="H321" s="30">
        <v>112377.09</v>
      </c>
      <c r="I321" s="30">
        <v>49619.199999999997</v>
      </c>
      <c r="J321" s="30">
        <v>144034.46</v>
      </c>
      <c r="K321" s="30">
        <v>179480</v>
      </c>
      <c r="L321" s="30">
        <v>42289.34</v>
      </c>
      <c r="M321" s="30">
        <v>97352.86</v>
      </c>
      <c r="N321" s="30">
        <v>75573.36</v>
      </c>
      <c r="O321" s="30">
        <v>45197.07</v>
      </c>
      <c r="P321" s="30">
        <v>57146.86</v>
      </c>
      <c r="Q321" s="30">
        <v>47341.06</v>
      </c>
      <c r="R321" s="29"/>
      <c r="S321" s="29"/>
      <c r="T321" s="29"/>
      <c r="U321" s="30">
        <v>17895.63</v>
      </c>
      <c r="V321" s="30">
        <v>7171.37</v>
      </c>
      <c r="W321" s="29"/>
      <c r="X321" s="30">
        <v>34195.94</v>
      </c>
      <c r="Y321" s="30">
        <v>665.78</v>
      </c>
      <c r="Z321" s="30">
        <v>797.35</v>
      </c>
      <c r="AA321" s="30">
        <v>108943.92</v>
      </c>
      <c r="AB321" s="30">
        <v>28415.93</v>
      </c>
      <c r="AC321" s="30">
        <v>3056.96</v>
      </c>
      <c r="AD321" s="30">
        <v>2374.3000000000002</v>
      </c>
      <c r="AE321" s="30">
        <v>5172.0600000000004</v>
      </c>
      <c r="AF321" s="30">
        <v>6568.51</v>
      </c>
      <c r="AG321" s="30">
        <v>4184.18</v>
      </c>
      <c r="AH321" s="30">
        <v>22063.14</v>
      </c>
      <c r="AI321" s="30">
        <v>11036.27</v>
      </c>
      <c r="AJ321" s="30">
        <v>8531.4699999999993</v>
      </c>
      <c r="AK321" s="30">
        <v>7602.02</v>
      </c>
      <c r="AL321" s="30">
        <v>11736.91</v>
      </c>
      <c r="AM321" s="30">
        <v>12804.75</v>
      </c>
      <c r="AN321" s="30">
        <v>11533.62</v>
      </c>
      <c r="AO321" s="30">
        <v>4055.11</v>
      </c>
      <c r="AP321" s="30">
        <v>10718.21</v>
      </c>
      <c r="AQ321" s="30">
        <v>25415.45</v>
      </c>
      <c r="AR321" s="30">
        <v>12568.09</v>
      </c>
      <c r="AS321" s="30">
        <v>4161.67</v>
      </c>
      <c r="AT321" s="30">
        <v>5262.07</v>
      </c>
      <c r="AU321" s="30">
        <v>90895.39</v>
      </c>
      <c r="AV321" s="30">
        <v>57778.39</v>
      </c>
      <c r="AW321" s="30">
        <v>54598.71</v>
      </c>
      <c r="AX321" s="30">
        <v>49619.199999999997</v>
      </c>
      <c r="AY321" s="30">
        <v>12316.16</v>
      </c>
      <c r="AZ321" s="30">
        <v>35898.29</v>
      </c>
      <c r="BA321" s="30">
        <v>95820.01</v>
      </c>
      <c r="BB321" s="30">
        <v>57177.62</v>
      </c>
      <c r="BC321" s="30">
        <v>8174.17</v>
      </c>
      <c r="BD321" s="30">
        <v>49835.62</v>
      </c>
      <c r="BE321" s="30">
        <v>60409.4</v>
      </c>
      <c r="BF321" s="29"/>
      <c r="BG321" s="30">
        <v>42289.34</v>
      </c>
      <c r="BH321" s="30">
        <v>9002.4500000000007</v>
      </c>
      <c r="BI321" s="30">
        <v>24783.56</v>
      </c>
      <c r="BJ321" s="30">
        <v>49425.01</v>
      </c>
      <c r="BK321" s="30">
        <v>14141.83</v>
      </c>
      <c r="BL321" s="30">
        <v>36138.14</v>
      </c>
      <c r="BM321" s="30">
        <v>30576.29</v>
      </c>
      <c r="BN321" s="30">
        <v>8858.94</v>
      </c>
      <c r="BO321" s="30">
        <v>45197.07</v>
      </c>
      <c r="BP321" s="30">
        <v>16934.060000000001</v>
      </c>
      <c r="BQ321" s="30">
        <v>8987.64</v>
      </c>
      <c r="BR321" s="30">
        <v>25517.040000000001</v>
      </c>
      <c r="BS321" s="30">
        <v>3083.01</v>
      </c>
      <c r="BT321" s="30">
        <v>2625.11</v>
      </c>
      <c r="BU321" s="30">
        <v>24426.400000000001</v>
      </c>
      <c r="BV321" s="30">
        <v>2027.03</v>
      </c>
      <c r="BW321" s="30">
        <v>4994.37</v>
      </c>
      <c r="BX321" s="30">
        <v>15893.27</v>
      </c>
      <c r="BY321" s="29"/>
      <c r="BZ321" s="29"/>
      <c r="CA321" s="29"/>
      <c r="CB321" s="29"/>
      <c r="CC321" s="30">
        <v>11376.92</v>
      </c>
      <c r="CD321" s="30">
        <v>6518.71</v>
      </c>
      <c r="CE321" s="30">
        <v>1908.55</v>
      </c>
      <c r="CF321" s="30">
        <v>1151.53</v>
      </c>
      <c r="CG321" s="30">
        <v>4111.29</v>
      </c>
    </row>
    <row r="322" spans="1:85" x14ac:dyDescent="0.3">
      <c r="A322" s="25" t="s">
        <v>395</v>
      </c>
      <c r="B322" s="30">
        <v>1321021.3899999999</v>
      </c>
      <c r="C322" s="29"/>
      <c r="D322" s="30">
        <v>35955.64</v>
      </c>
      <c r="E322" s="30">
        <v>108742.9</v>
      </c>
      <c r="F322" s="30">
        <v>196070.61</v>
      </c>
      <c r="G322" s="30">
        <v>91539.79</v>
      </c>
      <c r="H322" s="30">
        <v>112357.57</v>
      </c>
      <c r="I322" s="30">
        <v>49925.81</v>
      </c>
      <c r="J322" s="30">
        <v>144312.57</v>
      </c>
      <c r="K322" s="30">
        <v>178252.23</v>
      </c>
      <c r="L322" s="30">
        <v>42182.73</v>
      </c>
      <c r="M322" s="30">
        <v>97355.88</v>
      </c>
      <c r="N322" s="30">
        <v>75761.710000000006</v>
      </c>
      <c r="O322" s="30">
        <v>44933.27</v>
      </c>
      <c r="P322" s="30">
        <v>58451.88</v>
      </c>
      <c r="Q322" s="30">
        <v>46882.2</v>
      </c>
      <c r="R322" s="29"/>
      <c r="S322" s="29"/>
      <c r="T322" s="29"/>
      <c r="U322" s="30">
        <v>17827.07</v>
      </c>
      <c r="V322" s="30">
        <v>7069.96</v>
      </c>
      <c r="W322" s="29"/>
      <c r="X322" s="30">
        <v>34461.03</v>
      </c>
      <c r="Y322" s="30">
        <v>679.46</v>
      </c>
      <c r="Z322" s="30">
        <v>815.15</v>
      </c>
      <c r="AA322" s="30">
        <v>108742.9</v>
      </c>
      <c r="AB322" s="30">
        <v>28402.82</v>
      </c>
      <c r="AC322" s="30">
        <v>2994.08</v>
      </c>
      <c r="AD322" s="30">
        <v>2361.61</v>
      </c>
      <c r="AE322" s="30">
        <v>5139.7</v>
      </c>
      <c r="AF322" s="30">
        <v>6527.39</v>
      </c>
      <c r="AG322" s="30">
        <v>4133.46</v>
      </c>
      <c r="AH322" s="30">
        <v>21798.22</v>
      </c>
      <c r="AI322" s="30">
        <v>10957.06</v>
      </c>
      <c r="AJ322" s="30">
        <v>8459.51</v>
      </c>
      <c r="AK322" s="30">
        <v>7533.26</v>
      </c>
      <c r="AL322" s="30">
        <v>11617.89</v>
      </c>
      <c r="AM322" s="30">
        <v>12728.24</v>
      </c>
      <c r="AN322" s="30">
        <v>11482.48</v>
      </c>
      <c r="AO322" s="30">
        <v>4012.47</v>
      </c>
      <c r="AP322" s="30">
        <v>10656.31</v>
      </c>
      <c r="AQ322" s="30">
        <v>25248.560000000001</v>
      </c>
      <c r="AR322" s="30">
        <v>12551.73</v>
      </c>
      <c r="AS322" s="30">
        <v>4146.34</v>
      </c>
      <c r="AT322" s="30">
        <v>5319.48</v>
      </c>
      <c r="AU322" s="30">
        <v>91539.79</v>
      </c>
      <c r="AV322" s="30">
        <v>58011.77</v>
      </c>
      <c r="AW322" s="30">
        <v>54345.8</v>
      </c>
      <c r="AX322" s="30">
        <v>49925.81</v>
      </c>
      <c r="AY322" s="30">
        <v>12238.79</v>
      </c>
      <c r="AZ322" s="30">
        <v>35818.269999999997</v>
      </c>
      <c r="BA322" s="30">
        <v>96255.51</v>
      </c>
      <c r="BB322" s="30">
        <v>56960.02</v>
      </c>
      <c r="BC322" s="30">
        <v>8179</v>
      </c>
      <c r="BD322" s="30">
        <v>49056.12</v>
      </c>
      <c r="BE322" s="30">
        <v>60255.73</v>
      </c>
      <c r="BF322" s="29"/>
      <c r="BG322" s="30">
        <v>42182.73</v>
      </c>
      <c r="BH322" s="30">
        <v>8954.43</v>
      </c>
      <c r="BI322" s="30">
        <v>24788.87</v>
      </c>
      <c r="BJ322" s="30">
        <v>49448.26</v>
      </c>
      <c r="BK322" s="30">
        <v>14164.32</v>
      </c>
      <c r="BL322" s="30">
        <v>36741.24</v>
      </c>
      <c r="BM322" s="30">
        <v>30130.57</v>
      </c>
      <c r="BN322" s="30">
        <v>8889.9</v>
      </c>
      <c r="BO322" s="30">
        <v>44933.27</v>
      </c>
      <c r="BP322" s="30">
        <v>17558.61</v>
      </c>
      <c r="BQ322" s="30">
        <v>8904.15</v>
      </c>
      <c r="BR322" s="30">
        <v>26251.99</v>
      </c>
      <c r="BS322" s="30">
        <v>3075.53</v>
      </c>
      <c r="BT322" s="30">
        <v>2661.59</v>
      </c>
      <c r="BU322" s="30">
        <v>24051</v>
      </c>
      <c r="BV322" s="30">
        <v>2018.53</v>
      </c>
      <c r="BW322" s="30">
        <v>4950.66</v>
      </c>
      <c r="BX322" s="30">
        <v>15862.01</v>
      </c>
      <c r="BY322" s="29"/>
      <c r="BZ322" s="29"/>
      <c r="CA322" s="29"/>
      <c r="CB322" s="29"/>
      <c r="CC322" s="30">
        <v>11308.87</v>
      </c>
      <c r="CD322" s="30">
        <v>6518.19</v>
      </c>
      <c r="CE322" s="30">
        <v>1897.18</v>
      </c>
      <c r="CF322" s="30">
        <v>1117.1600000000001</v>
      </c>
      <c r="CG322" s="30">
        <v>4055.62</v>
      </c>
    </row>
    <row r="323" spans="1:85" x14ac:dyDescent="0.3">
      <c r="A323" s="25" t="s">
        <v>396</v>
      </c>
      <c r="B323" s="30">
        <v>1323496.05</v>
      </c>
      <c r="C323" s="29"/>
      <c r="D323" s="30">
        <v>36148.9</v>
      </c>
      <c r="E323" s="30">
        <v>108836.81</v>
      </c>
      <c r="F323" s="30">
        <v>195496.52</v>
      </c>
      <c r="G323" s="30">
        <v>92391.17</v>
      </c>
      <c r="H323" s="30">
        <v>112445.25</v>
      </c>
      <c r="I323" s="30">
        <v>50017.79</v>
      </c>
      <c r="J323" s="30">
        <v>145049.92000000001</v>
      </c>
      <c r="K323" s="30">
        <v>178039.19</v>
      </c>
      <c r="L323" s="30">
        <v>42093.43</v>
      </c>
      <c r="M323" s="30">
        <v>97466.33</v>
      </c>
      <c r="N323" s="30">
        <v>76631.55</v>
      </c>
      <c r="O323" s="30">
        <v>44757.34</v>
      </c>
      <c r="P323" s="30">
        <v>59500.32</v>
      </c>
      <c r="Q323" s="30">
        <v>46370.73</v>
      </c>
      <c r="R323" s="29"/>
      <c r="S323" s="29"/>
      <c r="T323" s="29"/>
      <c r="U323" s="30">
        <v>17774.46</v>
      </c>
      <c r="V323" s="30">
        <v>7009.82</v>
      </c>
      <c r="W323" s="29"/>
      <c r="X323" s="30">
        <v>34626.93</v>
      </c>
      <c r="Y323" s="30">
        <v>688.85</v>
      </c>
      <c r="Z323" s="30">
        <v>833.12</v>
      </c>
      <c r="AA323" s="30">
        <v>108836.81</v>
      </c>
      <c r="AB323" s="30">
        <v>28474</v>
      </c>
      <c r="AC323" s="30">
        <v>2941.62</v>
      </c>
      <c r="AD323" s="30">
        <v>2329.5100000000002</v>
      </c>
      <c r="AE323" s="30">
        <v>5126.8500000000004</v>
      </c>
      <c r="AF323" s="30">
        <v>6493.56</v>
      </c>
      <c r="AG323" s="30">
        <v>4116.6000000000004</v>
      </c>
      <c r="AH323" s="30">
        <v>21608.34</v>
      </c>
      <c r="AI323" s="30">
        <v>10892.91</v>
      </c>
      <c r="AJ323" s="30">
        <v>8392.59</v>
      </c>
      <c r="AK323" s="30">
        <v>7536.09</v>
      </c>
      <c r="AL323" s="30">
        <v>11543.26</v>
      </c>
      <c r="AM323" s="30">
        <v>12669.24</v>
      </c>
      <c r="AN323" s="30">
        <v>11430.86</v>
      </c>
      <c r="AO323" s="30">
        <v>3973.29</v>
      </c>
      <c r="AP323" s="30">
        <v>10645.14</v>
      </c>
      <c r="AQ323" s="30">
        <v>25128.14</v>
      </c>
      <c r="AR323" s="30">
        <v>12595.72</v>
      </c>
      <c r="AS323" s="30">
        <v>4135.59</v>
      </c>
      <c r="AT323" s="30">
        <v>5463.2</v>
      </c>
      <c r="AU323" s="30">
        <v>92391.17</v>
      </c>
      <c r="AV323" s="30">
        <v>58306.239999999998</v>
      </c>
      <c r="AW323" s="30">
        <v>54139.01</v>
      </c>
      <c r="AX323" s="30">
        <v>50017.79</v>
      </c>
      <c r="AY323" s="30">
        <v>12292.22</v>
      </c>
      <c r="AZ323" s="30">
        <v>35911.24</v>
      </c>
      <c r="BA323" s="30">
        <v>96846.47</v>
      </c>
      <c r="BB323" s="30">
        <v>56706.29</v>
      </c>
      <c r="BC323" s="30">
        <v>8378.31</v>
      </c>
      <c r="BD323" s="30">
        <v>49055.360000000001</v>
      </c>
      <c r="BE323" s="30">
        <v>60145.45</v>
      </c>
      <c r="BF323" s="29"/>
      <c r="BG323" s="30">
        <v>42093.43</v>
      </c>
      <c r="BH323" s="30">
        <v>8943.82</v>
      </c>
      <c r="BI323" s="30">
        <v>24770.9</v>
      </c>
      <c r="BJ323" s="30">
        <v>49561.79</v>
      </c>
      <c r="BK323" s="30">
        <v>14189.82</v>
      </c>
      <c r="BL323" s="30">
        <v>37863.22</v>
      </c>
      <c r="BM323" s="30">
        <v>29759.91</v>
      </c>
      <c r="BN323" s="30">
        <v>9008.42</v>
      </c>
      <c r="BO323" s="30">
        <v>44757.34</v>
      </c>
      <c r="BP323" s="30">
        <v>18030.91</v>
      </c>
      <c r="BQ323" s="30">
        <v>8851.06</v>
      </c>
      <c r="BR323" s="30">
        <v>26856.35</v>
      </c>
      <c r="BS323" s="30">
        <v>3041.96</v>
      </c>
      <c r="BT323" s="30">
        <v>2720.05</v>
      </c>
      <c r="BU323" s="30">
        <v>23603.200000000001</v>
      </c>
      <c r="BV323" s="30">
        <v>2000.54</v>
      </c>
      <c r="BW323" s="30">
        <v>4872.12</v>
      </c>
      <c r="BX323" s="30">
        <v>15894.87</v>
      </c>
      <c r="BY323" s="29"/>
      <c r="BZ323" s="29"/>
      <c r="CA323" s="29"/>
      <c r="CB323" s="29"/>
      <c r="CC323" s="30">
        <v>11270.05</v>
      </c>
      <c r="CD323" s="30">
        <v>6504.41</v>
      </c>
      <c r="CE323" s="30">
        <v>1882</v>
      </c>
      <c r="CF323" s="30">
        <v>1084.47</v>
      </c>
      <c r="CG323" s="30">
        <v>4043.35</v>
      </c>
    </row>
    <row r="324" spans="1:85" x14ac:dyDescent="0.3">
      <c r="A324" s="25" t="s">
        <v>397</v>
      </c>
      <c r="B324" s="30">
        <v>1323740.67</v>
      </c>
      <c r="C324" s="29"/>
      <c r="D324" s="30">
        <v>36272.589999999997</v>
      </c>
      <c r="E324" s="30">
        <v>108840.07</v>
      </c>
      <c r="F324" s="30">
        <v>194532.16</v>
      </c>
      <c r="G324" s="30">
        <v>93152.08</v>
      </c>
      <c r="H324" s="30">
        <v>112821.04</v>
      </c>
      <c r="I324" s="30">
        <v>50156.12</v>
      </c>
      <c r="J324" s="30">
        <v>144726.81</v>
      </c>
      <c r="K324" s="30">
        <v>178095.02</v>
      </c>
      <c r="L324" s="30">
        <v>42070.47</v>
      </c>
      <c r="M324" s="30">
        <v>97608.73</v>
      </c>
      <c r="N324" s="30">
        <v>76489.2</v>
      </c>
      <c r="O324" s="30">
        <v>44632.02</v>
      </c>
      <c r="P324" s="30">
        <v>60056.27</v>
      </c>
      <c r="Q324" s="30">
        <v>45982.879999999997</v>
      </c>
      <c r="R324" s="29"/>
      <c r="S324" s="29"/>
      <c r="T324" s="29"/>
      <c r="U324" s="30">
        <v>17850.580000000002</v>
      </c>
      <c r="V324" s="30">
        <v>6925.4</v>
      </c>
      <c r="W324" s="29"/>
      <c r="X324" s="30">
        <v>34726.400000000001</v>
      </c>
      <c r="Y324" s="30">
        <v>688.6</v>
      </c>
      <c r="Z324" s="30">
        <v>857.59</v>
      </c>
      <c r="AA324" s="30">
        <v>108840.07</v>
      </c>
      <c r="AB324" s="30">
        <v>28414.12</v>
      </c>
      <c r="AC324" s="30">
        <v>2887.32</v>
      </c>
      <c r="AD324" s="30">
        <v>2303.92</v>
      </c>
      <c r="AE324" s="30">
        <v>5110.3599999999997</v>
      </c>
      <c r="AF324" s="30">
        <v>6440.8</v>
      </c>
      <c r="AG324" s="30">
        <v>4094.79</v>
      </c>
      <c r="AH324" s="30">
        <v>21362.01</v>
      </c>
      <c r="AI324" s="30">
        <v>10800.57</v>
      </c>
      <c r="AJ324" s="30">
        <v>8312.98</v>
      </c>
      <c r="AK324" s="30">
        <v>7483.67</v>
      </c>
      <c r="AL324" s="30">
        <v>11421.83</v>
      </c>
      <c r="AM324" s="30">
        <v>12731.59</v>
      </c>
      <c r="AN324" s="30">
        <v>11339.99</v>
      </c>
      <c r="AO324" s="30">
        <v>3925.95</v>
      </c>
      <c r="AP324" s="30">
        <v>10615.14</v>
      </c>
      <c r="AQ324" s="30">
        <v>25132.32</v>
      </c>
      <c r="AR324" s="30">
        <v>12624.25</v>
      </c>
      <c r="AS324" s="30">
        <v>4138.3100000000004</v>
      </c>
      <c r="AT324" s="30">
        <v>5392.24</v>
      </c>
      <c r="AU324" s="30">
        <v>93152.08</v>
      </c>
      <c r="AV324" s="30">
        <v>58578.77</v>
      </c>
      <c r="AW324" s="30">
        <v>54242.26</v>
      </c>
      <c r="AX324" s="30">
        <v>50156.12</v>
      </c>
      <c r="AY324" s="30">
        <v>12241.77</v>
      </c>
      <c r="AZ324" s="30">
        <v>35850.57</v>
      </c>
      <c r="BA324" s="30">
        <v>96634.46</v>
      </c>
      <c r="BB324" s="30">
        <v>56429.09</v>
      </c>
      <c r="BC324" s="30">
        <v>9070.5499999999993</v>
      </c>
      <c r="BD324" s="30">
        <v>48971.53</v>
      </c>
      <c r="BE324" s="30">
        <v>59883.05</v>
      </c>
      <c r="BF324" s="29"/>
      <c r="BG324" s="30">
        <v>42070.47</v>
      </c>
      <c r="BH324" s="30">
        <v>8884.11</v>
      </c>
      <c r="BI324" s="30">
        <v>24656.77</v>
      </c>
      <c r="BJ324" s="30">
        <v>49777.07</v>
      </c>
      <c r="BK324" s="30">
        <v>14290.77</v>
      </c>
      <c r="BL324" s="30">
        <v>38054.910000000003</v>
      </c>
      <c r="BM324" s="30">
        <v>29447.16</v>
      </c>
      <c r="BN324" s="30">
        <v>8987.1200000000008</v>
      </c>
      <c r="BO324" s="30">
        <v>44632.02</v>
      </c>
      <c r="BP324" s="30">
        <v>18194.240000000002</v>
      </c>
      <c r="BQ324" s="30">
        <v>8935.51</v>
      </c>
      <c r="BR324" s="30">
        <v>27180.11</v>
      </c>
      <c r="BS324" s="30">
        <v>3011.43</v>
      </c>
      <c r="BT324" s="30">
        <v>2734.99</v>
      </c>
      <c r="BU324" s="30">
        <v>23303.62</v>
      </c>
      <c r="BV324" s="30">
        <v>1984.47</v>
      </c>
      <c r="BW324" s="30">
        <v>4845.7700000000004</v>
      </c>
      <c r="BX324" s="30">
        <v>15849.03</v>
      </c>
      <c r="BY324" s="29"/>
      <c r="BZ324" s="29"/>
      <c r="CA324" s="29"/>
      <c r="CB324" s="29"/>
      <c r="CC324" s="30">
        <v>11219.23</v>
      </c>
      <c r="CD324" s="30">
        <v>6631.35</v>
      </c>
      <c r="CE324" s="30">
        <v>1866.48</v>
      </c>
      <c r="CF324" s="30">
        <v>1056.8599999999999</v>
      </c>
      <c r="CG324" s="30">
        <v>4002.06</v>
      </c>
    </row>
    <row r="325" spans="1:85" x14ac:dyDescent="0.3">
      <c r="A325" s="25" t="s">
        <v>398</v>
      </c>
      <c r="B325" s="30">
        <v>1321790.95</v>
      </c>
      <c r="C325" s="29"/>
      <c r="D325" s="30">
        <v>36456.61</v>
      </c>
      <c r="E325" s="30">
        <v>108787.69</v>
      </c>
      <c r="F325" s="30">
        <v>193503.26</v>
      </c>
      <c r="G325" s="30">
        <v>93768.12</v>
      </c>
      <c r="H325" s="30">
        <v>112772.97</v>
      </c>
      <c r="I325" s="30">
        <v>50619.63</v>
      </c>
      <c r="J325" s="30">
        <v>144688.66</v>
      </c>
      <c r="K325" s="30">
        <v>176515.42</v>
      </c>
      <c r="L325" s="30">
        <v>41962.58</v>
      </c>
      <c r="M325" s="30">
        <v>97420.62</v>
      </c>
      <c r="N325" s="30">
        <v>76251.179999999993</v>
      </c>
      <c r="O325" s="30">
        <v>44382.34</v>
      </c>
      <c r="P325" s="30">
        <v>60718.64</v>
      </c>
      <c r="Q325" s="30">
        <v>45722.17</v>
      </c>
      <c r="R325" s="29"/>
      <c r="S325" s="29"/>
      <c r="T325" s="29"/>
      <c r="U325" s="30">
        <v>17792.509999999998</v>
      </c>
      <c r="V325" s="30">
        <v>6860.98</v>
      </c>
      <c r="W325" s="29"/>
      <c r="X325" s="30">
        <v>34879.879999999997</v>
      </c>
      <c r="Y325" s="30">
        <v>688.79</v>
      </c>
      <c r="Z325" s="30">
        <v>887.94</v>
      </c>
      <c r="AA325" s="30">
        <v>108787.69</v>
      </c>
      <c r="AB325" s="30">
        <v>28332.38</v>
      </c>
      <c r="AC325" s="30">
        <v>2826.9</v>
      </c>
      <c r="AD325" s="30">
        <v>2274.14</v>
      </c>
      <c r="AE325" s="30">
        <v>5095.51</v>
      </c>
      <c r="AF325" s="30">
        <v>6371.8</v>
      </c>
      <c r="AG325" s="30">
        <v>4066.21</v>
      </c>
      <c r="AH325" s="30">
        <v>21158.94</v>
      </c>
      <c r="AI325" s="30">
        <v>10727.64</v>
      </c>
      <c r="AJ325" s="30">
        <v>8230.67</v>
      </c>
      <c r="AK325" s="30">
        <v>7414.36</v>
      </c>
      <c r="AL325" s="30">
        <v>11306.45</v>
      </c>
      <c r="AM325" s="30">
        <v>12804.61</v>
      </c>
      <c r="AN325" s="30">
        <v>11243.27</v>
      </c>
      <c r="AO325" s="30">
        <v>3881.61</v>
      </c>
      <c r="AP325" s="30">
        <v>10599.82</v>
      </c>
      <c r="AQ325" s="30">
        <v>25051.77</v>
      </c>
      <c r="AR325" s="30">
        <v>12678.63</v>
      </c>
      <c r="AS325" s="30">
        <v>4120.5</v>
      </c>
      <c r="AT325" s="30">
        <v>5318.04</v>
      </c>
      <c r="AU325" s="30">
        <v>93768.12</v>
      </c>
      <c r="AV325" s="30">
        <v>58615.5</v>
      </c>
      <c r="AW325" s="30">
        <v>54157.48</v>
      </c>
      <c r="AX325" s="30">
        <v>50619.63</v>
      </c>
      <c r="AY325" s="30">
        <v>12244.94</v>
      </c>
      <c r="AZ325" s="30">
        <v>35846.94</v>
      </c>
      <c r="BA325" s="30">
        <v>96596.77</v>
      </c>
      <c r="BB325" s="30">
        <v>55977.95</v>
      </c>
      <c r="BC325" s="30">
        <v>8931.39</v>
      </c>
      <c r="BD325" s="30">
        <v>48347.01</v>
      </c>
      <c r="BE325" s="30">
        <v>59567.28</v>
      </c>
      <c r="BF325" s="29"/>
      <c r="BG325" s="30">
        <v>41962.58</v>
      </c>
      <c r="BH325" s="30">
        <v>8822.4500000000007</v>
      </c>
      <c r="BI325" s="30">
        <v>24568.58</v>
      </c>
      <c r="BJ325" s="30">
        <v>49859.03</v>
      </c>
      <c r="BK325" s="30">
        <v>14170.56</v>
      </c>
      <c r="BL325" s="30">
        <v>38183.379999999997</v>
      </c>
      <c r="BM325" s="30">
        <v>29092.959999999999</v>
      </c>
      <c r="BN325" s="30">
        <v>8974.83</v>
      </c>
      <c r="BO325" s="30">
        <v>44382.34</v>
      </c>
      <c r="BP325" s="30">
        <v>18525.09</v>
      </c>
      <c r="BQ325" s="30">
        <v>9132.8799999999992</v>
      </c>
      <c r="BR325" s="30">
        <v>27344.28</v>
      </c>
      <c r="BS325" s="30">
        <v>2990.09</v>
      </c>
      <c r="BT325" s="30">
        <v>2726.3</v>
      </c>
      <c r="BU325" s="30">
        <v>23199.89</v>
      </c>
      <c r="BV325" s="30">
        <v>1979.06</v>
      </c>
      <c r="BW325" s="30">
        <v>4803.82</v>
      </c>
      <c r="BX325" s="30">
        <v>15739.4</v>
      </c>
      <c r="BY325" s="29"/>
      <c r="BZ325" s="29"/>
      <c r="CA325" s="29"/>
      <c r="CB325" s="29"/>
      <c r="CC325" s="30">
        <v>11125.84</v>
      </c>
      <c r="CD325" s="30">
        <v>6666.67</v>
      </c>
      <c r="CE325" s="30">
        <v>1876.02</v>
      </c>
      <c r="CF325" s="30">
        <v>1038.47</v>
      </c>
      <c r="CG325" s="30">
        <v>3946.49</v>
      </c>
    </row>
    <row r="326" spans="1:85" x14ac:dyDescent="0.3">
      <c r="A326" s="25" t="s">
        <v>399</v>
      </c>
      <c r="B326" s="30">
        <v>1321889.6499999999</v>
      </c>
      <c r="C326" s="29"/>
      <c r="D326" s="30">
        <v>36724.629999999997</v>
      </c>
      <c r="E326" s="30">
        <v>109106.34</v>
      </c>
      <c r="F326" s="30">
        <v>192628.52</v>
      </c>
      <c r="G326" s="30">
        <v>94592.18</v>
      </c>
      <c r="H326" s="30">
        <v>112869.17</v>
      </c>
      <c r="I326" s="30">
        <v>50981.599999999999</v>
      </c>
      <c r="J326" s="30">
        <v>145084.54</v>
      </c>
      <c r="K326" s="30">
        <v>175433.13</v>
      </c>
      <c r="L326" s="30">
        <v>41743.97</v>
      </c>
      <c r="M326" s="30">
        <v>97263.44</v>
      </c>
      <c r="N326" s="30">
        <v>76522.039999999994</v>
      </c>
      <c r="O326" s="30">
        <v>44113.91</v>
      </c>
      <c r="P326" s="30">
        <v>61044.42</v>
      </c>
      <c r="Q326" s="30">
        <v>45510.33</v>
      </c>
      <c r="R326" s="29"/>
      <c r="S326" s="29"/>
      <c r="T326" s="29"/>
      <c r="U326" s="30">
        <v>17679.46</v>
      </c>
      <c r="V326" s="30">
        <v>6895.2</v>
      </c>
      <c r="W326" s="29"/>
      <c r="X326" s="30">
        <v>35116.639999999999</v>
      </c>
      <c r="Y326" s="30">
        <v>688.72</v>
      </c>
      <c r="Z326" s="30">
        <v>919.26</v>
      </c>
      <c r="AA326" s="30">
        <v>109106.34</v>
      </c>
      <c r="AB326" s="30">
        <v>28258.95</v>
      </c>
      <c r="AC326" s="30">
        <v>2785.63</v>
      </c>
      <c r="AD326" s="30">
        <v>2267.0100000000002</v>
      </c>
      <c r="AE326" s="30">
        <v>5061.63</v>
      </c>
      <c r="AF326" s="30">
        <v>6313.32</v>
      </c>
      <c r="AG326" s="30">
        <v>4039.46</v>
      </c>
      <c r="AH326" s="30">
        <v>20993.48</v>
      </c>
      <c r="AI326" s="30">
        <v>10648.56</v>
      </c>
      <c r="AJ326" s="30">
        <v>8154.06</v>
      </c>
      <c r="AK326" s="30">
        <v>7364.61</v>
      </c>
      <c r="AL326" s="30">
        <v>11186.65</v>
      </c>
      <c r="AM326" s="30">
        <v>12928.94</v>
      </c>
      <c r="AN326" s="30">
        <v>11141.82</v>
      </c>
      <c r="AO326" s="30">
        <v>3835.01</v>
      </c>
      <c r="AP326" s="30">
        <v>10578.31</v>
      </c>
      <c r="AQ326" s="30">
        <v>25000.16</v>
      </c>
      <c r="AR326" s="30">
        <v>12739.34</v>
      </c>
      <c r="AS326" s="30">
        <v>4104.1000000000004</v>
      </c>
      <c r="AT326" s="30">
        <v>5227.47</v>
      </c>
      <c r="AU326" s="30">
        <v>94592.18</v>
      </c>
      <c r="AV326" s="30">
        <v>58744.36</v>
      </c>
      <c r="AW326" s="30">
        <v>54124.81</v>
      </c>
      <c r="AX326" s="30">
        <v>50981.599999999999</v>
      </c>
      <c r="AY326" s="30">
        <v>12199.55</v>
      </c>
      <c r="AZ326" s="30">
        <v>35880.050000000003</v>
      </c>
      <c r="BA326" s="30">
        <v>97004.94</v>
      </c>
      <c r="BB326" s="30">
        <v>55566.67</v>
      </c>
      <c r="BC326" s="30">
        <v>8842.4500000000007</v>
      </c>
      <c r="BD326" s="30">
        <v>48056.160000000003</v>
      </c>
      <c r="BE326" s="30">
        <v>59309.97</v>
      </c>
      <c r="BF326" s="29"/>
      <c r="BG326" s="30">
        <v>41743.97</v>
      </c>
      <c r="BH326" s="30">
        <v>8751.1299999999992</v>
      </c>
      <c r="BI326" s="30">
        <v>24447.02</v>
      </c>
      <c r="BJ326" s="30">
        <v>49879.05</v>
      </c>
      <c r="BK326" s="30">
        <v>14186.24</v>
      </c>
      <c r="BL326" s="30">
        <v>38738.33</v>
      </c>
      <c r="BM326" s="30">
        <v>28799.01</v>
      </c>
      <c r="BN326" s="30">
        <v>8984.7000000000007</v>
      </c>
      <c r="BO326" s="30">
        <v>44113.91</v>
      </c>
      <c r="BP326" s="30">
        <v>18604.96</v>
      </c>
      <c r="BQ326" s="30">
        <v>9348.6299999999992</v>
      </c>
      <c r="BR326" s="30">
        <v>27382.240000000002</v>
      </c>
      <c r="BS326" s="30">
        <v>2986.92</v>
      </c>
      <c r="BT326" s="30">
        <v>2721.66</v>
      </c>
      <c r="BU326" s="30">
        <v>23037.99</v>
      </c>
      <c r="BV326" s="30">
        <v>1969.24</v>
      </c>
      <c r="BW326" s="30">
        <v>4747.7700000000004</v>
      </c>
      <c r="BX326" s="30">
        <v>15755.34</v>
      </c>
      <c r="BY326" s="29"/>
      <c r="BZ326" s="29"/>
      <c r="CA326" s="29"/>
      <c r="CB326" s="29"/>
      <c r="CC326" s="30">
        <v>11017.16</v>
      </c>
      <c r="CD326" s="30">
        <v>6662.29</v>
      </c>
      <c r="CE326" s="30">
        <v>1870.17</v>
      </c>
      <c r="CF326" s="30">
        <v>1034.6600000000001</v>
      </c>
      <c r="CG326" s="30">
        <v>3990.38</v>
      </c>
    </row>
    <row r="327" spans="1:85" x14ac:dyDescent="0.3">
      <c r="A327" s="25" t="s">
        <v>400</v>
      </c>
      <c r="B327" s="30">
        <v>1326449.71</v>
      </c>
      <c r="C327" s="29"/>
      <c r="D327" s="30">
        <v>36912.86</v>
      </c>
      <c r="E327" s="30">
        <v>110024.71</v>
      </c>
      <c r="F327" s="30">
        <v>192361.49</v>
      </c>
      <c r="G327" s="30">
        <v>95746.54</v>
      </c>
      <c r="H327" s="30">
        <v>112974.68</v>
      </c>
      <c r="I327" s="30">
        <v>51587.8</v>
      </c>
      <c r="J327" s="30">
        <v>145780.5</v>
      </c>
      <c r="K327" s="30">
        <v>175185.86</v>
      </c>
      <c r="L327" s="30">
        <v>41670</v>
      </c>
      <c r="M327" s="30">
        <v>97198.69</v>
      </c>
      <c r="N327" s="30">
        <v>77938.81</v>
      </c>
      <c r="O327" s="30">
        <v>43834.71</v>
      </c>
      <c r="P327" s="30">
        <v>61506.14</v>
      </c>
      <c r="Q327" s="30">
        <v>45373.41</v>
      </c>
      <c r="R327" s="29"/>
      <c r="S327" s="29"/>
      <c r="T327" s="29"/>
      <c r="U327" s="30">
        <v>17699.87</v>
      </c>
      <c r="V327" s="30">
        <v>6849.08</v>
      </c>
      <c r="W327" s="29"/>
      <c r="X327" s="30">
        <v>35288</v>
      </c>
      <c r="Y327" s="30">
        <v>684.86</v>
      </c>
      <c r="Z327" s="30">
        <v>940</v>
      </c>
      <c r="AA327" s="30">
        <v>110024.71</v>
      </c>
      <c r="AB327" s="30">
        <v>28275.66</v>
      </c>
      <c r="AC327" s="30">
        <v>2756.75</v>
      </c>
      <c r="AD327" s="30">
        <v>2231.41</v>
      </c>
      <c r="AE327" s="30">
        <v>5072.24</v>
      </c>
      <c r="AF327" s="30">
        <v>6304.58</v>
      </c>
      <c r="AG327" s="30">
        <v>4067.43</v>
      </c>
      <c r="AH327" s="30">
        <v>20879.12</v>
      </c>
      <c r="AI327" s="30">
        <v>10593.09</v>
      </c>
      <c r="AJ327" s="30">
        <v>8092.78</v>
      </c>
      <c r="AK327" s="30">
        <v>7341.15</v>
      </c>
      <c r="AL327" s="30">
        <v>11065.02</v>
      </c>
      <c r="AM327" s="30">
        <v>12989.31</v>
      </c>
      <c r="AN327" s="30">
        <v>11044.29</v>
      </c>
      <c r="AO327" s="30">
        <v>3805.47</v>
      </c>
      <c r="AP327" s="30">
        <v>10598.64</v>
      </c>
      <c r="AQ327" s="30">
        <v>25089.09</v>
      </c>
      <c r="AR327" s="30">
        <v>12906.35</v>
      </c>
      <c r="AS327" s="30">
        <v>4085.91</v>
      </c>
      <c r="AT327" s="30">
        <v>5163.2</v>
      </c>
      <c r="AU327" s="30">
        <v>95746.54</v>
      </c>
      <c r="AV327" s="30">
        <v>58890.879999999997</v>
      </c>
      <c r="AW327" s="30">
        <v>54083.81</v>
      </c>
      <c r="AX327" s="30">
        <v>51587.8</v>
      </c>
      <c r="AY327" s="30">
        <v>12176.57</v>
      </c>
      <c r="AZ327" s="30">
        <v>35944.480000000003</v>
      </c>
      <c r="BA327" s="30">
        <v>97659.45</v>
      </c>
      <c r="BB327" s="30">
        <v>55225.64</v>
      </c>
      <c r="BC327" s="30">
        <v>9314.36</v>
      </c>
      <c r="BD327" s="30">
        <v>47816.74</v>
      </c>
      <c r="BE327" s="30">
        <v>59212.27</v>
      </c>
      <c r="BF327" s="29"/>
      <c r="BG327" s="30">
        <v>41670</v>
      </c>
      <c r="BH327" s="30">
        <v>8713.58</v>
      </c>
      <c r="BI327" s="30">
        <v>24329.78</v>
      </c>
      <c r="BJ327" s="30">
        <v>49879.96</v>
      </c>
      <c r="BK327" s="30">
        <v>14275.37</v>
      </c>
      <c r="BL327" s="30">
        <v>40360.43</v>
      </c>
      <c r="BM327" s="30">
        <v>28562.69</v>
      </c>
      <c r="BN327" s="30">
        <v>9015.69</v>
      </c>
      <c r="BO327" s="30">
        <v>43834.71</v>
      </c>
      <c r="BP327" s="30">
        <v>18822.939999999999</v>
      </c>
      <c r="BQ327" s="30">
        <v>9584.64</v>
      </c>
      <c r="BR327" s="30">
        <v>27373.05</v>
      </c>
      <c r="BS327" s="30">
        <v>2998.56</v>
      </c>
      <c r="BT327" s="30">
        <v>2726.95</v>
      </c>
      <c r="BU327" s="30">
        <v>22882.19</v>
      </c>
      <c r="BV327" s="30">
        <v>1978.8</v>
      </c>
      <c r="BW327" s="30">
        <v>4749.03</v>
      </c>
      <c r="BX327" s="30">
        <v>15763.39</v>
      </c>
      <c r="BY327" s="29"/>
      <c r="BZ327" s="29"/>
      <c r="CA327" s="29"/>
      <c r="CB327" s="29"/>
      <c r="CC327" s="30">
        <v>10959.94</v>
      </c>
      <c r="CD327" s="30">
        <v>6739.93</v>
      </c>
      <c r="CE327" s="30">
        <v>1879.8</v>
      </c>
      <c r="CF327" s="30">
        <v>1028.3699999999999</v>
      </c>
      <c r="CG327" s="30">
        <v>3940.91</v>
      </c>
    </row>
    <row r="328" spans="1:85" x14ac:dyDescent="0.3">
      <c r="A328" s="25" t="s">
        <v>401</v>
      </c>
      <c r="B328" s="30">
        <v>1325891.83</v>
      </c>
      <c r="C328" s="29"/>
      <c r="D328" s="30">
        <v>37008.79</v>
      </c>
      <c r="E328" s="30">
        <v>110289.23</v>
      </c>
      <c r="F328" s="30">
        <v>191626.46</v>
      </c>
      <c r="G328" s="30">
        <v>96781.86</v>
      </c>
      <c r="H328" s="30">
        <v>113243.03</v>
      </c>
      <c r="I328" s="30">
        <v>51755.59</v>
      </c>
      <c r="J328" s="30">
        <v>145682.89000000001</v>
      </c>
      <c r="K328" s="30">
        <v>174186.75</v>
      </c>
      <c r="L328" s="30">
        <v>41479.699999999997</v>
      </c>
      <c r="M328" s="30">
        <v>97630.66</v>
      </c>
      <c r="N328" s="30">
        <v>77674.19</v>
      </c>
      <c r="O328" s="30">
        <v>43630.32</v>
      </c>
      <c r="P328" s="30">
        <v>61482.58</v>
      </c>
      <c r="Q328" s="30">
        <v>44814.76</v>
      </c>
      <c r="R328" s="29"/>
      <c r="S328" s="29"/>
      <c r="T328" s="29"/>
      <c r="U328" s="30">
        <v>17776.23</v>
      </c>
      <c r="V328" s="30">
        <v>6961.01</v>
      </c>
      <c r="W328" s="29"/>
      <c r="X328" s="30">
        <v>35380.6</v>
      </c>
      <c r="Y328" s="30">
        <v>676.77</v>
      </c>
      <c r="Z328" s="30">
        <v>951.42</v>
      </c>
      <c r="AA328" s="30">
        <v>110289.23</v>
      </c>
      <c r="AB328" s="30">
        <v>28248.53</v>
      </c>
      <c r="AC328" s="30">
        <v>2720.41</v>
      </c>
      <c r="AD328" s="30">
        <v>2199.2600000000002</v>
      </c>
      <c r="AE328" s="30">
        <v>5037.4799999999996</v>
      </c>
      <c r="AF328" s="30">
        <v>6272.26</v>
      </c>
      <c r="AG328" s="30">
        <v>4068.68</v>
      </c>
      <c r="AH328" s="30">
        <v>20670.990000000002</v>
      </c>
      <c r="AI328" s="30">
        <v>10556.07</v>
      </c>
      <c r="AJ328" s="30">
        <v>8028.87</v>
      </c>
      <c r="AK328" s="30">
        <v>7268.71</v>
      </c>
      <c r="AL328" s="30">
        <v>10919.55</v>
      </c>
      <c r="AM328" s="30">
        <v>13011.36</v>
      </c>
      <c r="AN328" s="30">
        <v>10963.19</v>
      </c>
      <c r="AO328" s="30">
        <v>3772.82</v>
      </c>
      <c r="AP328" s="30">
        <v>10582.38</v>
      </c>
      <c r="AQ328" s="30">
        <v>25261.98</v>
      </c>
      <c r="AR328" s="30">
        <v>12884.26</v>
      </c>
      <c r="AS328" s="30">
        <v>4072.57</v>
      </c>
      <c r="AT328" s="30">
        <v>5087.0600000000004</v>
      </c>
      <c r="AU328" s="30">
        <v>96781.86</v>
      </c>
      <c r="AV328" s="30">
        <v>59185.94</v>
      </c>
      <c r="AW328" s="30">
        <v>54057.1</v>
      </c>
      <c r="AX328" s="30">
        <v>51755.59</v>
      </c>
      <c r="AY328" s="30">
        <v>12093.15</v>
      </c>
      <c r="AZ328" s="30">
        <v>35813.18</v>
      </c>
      <c r="BA328" s="30">
        <v>97776.56</v>
      </c>
      <c r="BB328" s="30">
        <v>54878.879999999997</v>
      </c>
      <c r="BC328" s="30">
        <v>9376.09</v>
      </c>
      <c r="BD328" s="30">
        <v>47274.6</v>
      </c>
      <c r="BE328" s="30">
        <v>59094.71</v>
      </c>
      <c r="BF328" s="29"/>
      <c r="BG328" s="30">
        <v>41479.699999999997</v>
      </c>
      <c r="BH328" s="30">
        <v>8684.84</v>
      </c>
      <c r="BI328" s="30">
        <v>24321.35</v>
      </c>
      <c r="BJ328" s="30">
        <v>50251.98</v>
      </c>
      <c r="BK328" s="30">
        <v>14372.49</v>
      </c>
      <c r="BL328" s="30">
        <v>40535.58</v>
      </c>
      <c r="BM328" s="30">
        <v>28166.05</v>
      </c>
      <c r="BN328" s="30">
        <v>8972.56</v>
      </c>
      <c r="BO328" s="30">
        <v>43630.32</v>
      </c>
      <c r="BP328" s="30">
        <v>18901.34</v>
      </c>
      <c r="BQ328" s="30">
        <v>9623.17</v>
      </c>
      <c r="BR328" s="30">
        <v>27271.48</v>
      </c>
      <c r="BS328" s="30">
        <v>2980.95</v>
      </c>
      <c r="BT328" s="30">
        <v>2705.63</v>
      </c>
      <c r="BU328" s="30">
        <v>22436.34</v>
      </c>
      <c r="BV328" s="30">
        <v>1981.37</v>
      </c>
      <c r="BW328" s="30">
        <v>4726.03</v>
      </c>
      <c r="BX328" s="30">
        <v>15671.03</v>
      </c>
      <c r="BY328" s="29"/>
      <c r="BZ328" s="29"/>
      <c r="CA328" s="29"/>
      <c r="CB328" s="29"/>
      <c r="CC328" s="30">
        <v>10929.36</v>
      </c>
      <c r="CD328" s="30">
        <v>6846.86</v>
      </c>
      <c r="CE328" s="30">
        <v>1860.41</v>
      </c>
      <c r="CF328" s="30">
        <v>1055.33</v>
      </c>
      <c r="CG328" s="30">
        <v>4045.27</v>
      </c>
    </row>
    <row r="329" spans="1:85" x14ac:dyDescent="0.3">
      <c r="A329" s="25" t="s">
        <v>402</v>
      </c>
      <c r="B329" s="30">
        <v>1326330.52</v>
      </c>
      <c r="C329" s="29"/>
      <c r="D329" s="30">
        <v>37187.46</v>
      </c>
      <c r="E329" s="30">
        <v>110870.26</v>
      </c>
      <c r="F329" s="30">
        <v>190807.08</v>
      </c>
      <c r="G329" s="30">
        <v>97727.03</v>
      </c>
      <c r="H329" s="30">
        <v>113304.59</v>
      </c>
      <c r="I329" s="30">
        <v>52000.77</v>
      </c>
      <c r="J329" s="30">
        <v>145686.74</v>
      </c>
      <c r="K329" s="30">
        <v>173875.14</v>
      </c>
      <c r="L329" s="30">
        <v>41319.879999999997</v>
      </c>
      <c r="M329" s="30">
        <v>97970.78</v>
      </c>
      <c r="N329" s="30">
        <v>77286.009999999995</v>
      </c>
      <c r="O329" s="30">
        <v>43316.59</v>
      </c>
      <c r="P329" s="30">
        <v>61383.76</v>
      </c>
      <c r="Q329" s="30">
        <v>44790.65</v>
      </c>
      <c r="R329" s="29"/>
      <c r="S329" s="29"/>
      <c r="T329" s="29"/>
      <c r="U329" s="30">
        <v>17828.830000000002</v>
      </c>
      <c r="V329" s="30">
        <v>7019.54</v>
      </c>
      <c r="W329" s="29"/>
      <c r="X329" s="30">
        <v>35551.269999999997</v>
      </c>
      <c r="Y329" s="30">
        <v>675.3</v>
      </c>
      <c r="Z329" s="30">
        <v>960.9</v>
      </c>
      <c r="AA329" s="30">
        <v>110870.26</v>
      </c>
      <c r="AB329" s="30">
        <v>28290.33</v>
      </c>
      <c r="AC329" s="30">
        <v>2699.19</v>
      </c>
      <c r="AD329" s="30">
        <v>2176.81</v>
      </c>
      <c r="AE329" s="30">
        <v>5005.8599999999997</v>
      </c>
      <c r="AF329" s="30">
        <v>6236.77</v>
      </c>
      <c r="AG329" s="30">
        <v>4050.57</v>
      </c>
      <c r="AH329" s="30">
        <v>20483.580000000002</v>
      </c>
      <c r="AI329" s="30">
        <v>10530.35</v>
      </c>
      <c r="AJ329" s="30">
        <v>7949.37</v>
      </c>
      <c r="AK329" s="30">
        <v>7211.1</v>
      </c>
      <c r="AL329" s="30">
        <v>10755.08</v>
      </c>
      <c r="AM329" s="30">
        <v>13026.22</v>
      </c>
      <c r="AN329" s="30">
        <v>10901.25</v>
      </c>
      <c r="AO329" s="30">
        <v>3742.32</v>
      </c>
      <c r="AP329" s="30">
        <v>10523.04</v>
      </c>
      <c r="AQ329" s="30">
        <v>25279.74</v>
      </c>
      <c r="AR329" s="30">
        <v>12893.73</v>
      </c>
      <c r="AS329" s="30">
        <v>4040.52</v>
      </c>
      <c r="AT329" s="30">
        <v>5011.2700000000004</v>
      </c>
      <c r="AU329" s="30">
        <v>97727.03</v>
      </c>
      <c r="AV329" s="30">
        <v>59324.58</v>
      </c>
      <c r="AW329" s="30">
        <v>53980.01</v>
      </c>
      <c r="AX329" s="30">
        <v>52000.77</v>
      </c>
      <c r="AY329" s="30">
        <v>12068.32</v>
      </c>
      <c r="AZ329" s="30">
        <v>35789.620000000003</v>
      </c>
      <c r="BA329" s="30">
        <v>97828.81</v>
      </c>
      <c r="BB329" s="30">
        <v>54632.7</v>
      </c>
      <c r="BC329" s="30">
        <v>9412.4699999999993</v>
      </c>
      <c r="BD329" s="30">
        <v>47325.06</v>
      </c>
      <c r="BE329" s="30">
        <v>59014.59</v>
      </c>
      <c r="BF329" s="29"/>
      <c r="BG329" s="30">
        <v>41319.879999999997</v>
      </c>
      <c r="BH329" s="30">
        <v>8633.1</v>
      </c>
      <c r="BI329" s="30">
        <v>24350.46</v>
      </c>
      <c r="BJ329" s="30">
        <v>50431.75</v>
      </c>
      <c r="BK329" s="30">
        <v>14555.46</v>
      </c>
      <c r="BL329" s="30">
        <v>40528.31</v>
      </c>
      <c r="BM329" s="30">
        <v>27763.57</v>
      </c>
      <c r="BN329" s="30">
        <v>8994.1299999999992</v>
      </c>
      <c r="BO329" s="30">
        <v>43316.59</v>
      </c>
      <c r="BP329" s="30">
        <v>18966.13</v>
      </c>
      <c r="BQ329" s="30">
        <v>9648.6299999999992</v>
      </c>
      <c r="BR329" s="30">
        <v>27105.38</v>
      </c>
      <c r="BS329" s="30">
        <v>2956.29</v>
      </c>
      <c r="BT329" s="30">
        <v>2707.34</v>
      </c>
      <c r="BU329" s="30">
        <v>22193.06</v>
      </c>
      <c r="BV329" s="30">
        <v>1986.5</v>
      </c>
      <c r="BW329" s="30">
        <v>4666.47</v>
      </c>
      <c r="BX329" s="30">
        <v>15944.61</v>
      </c>
      <c r="BY329" s="29"/>
      <c r="BZ329" s="29"/>
      <c r="CA329" s="29"/>
      <c r="CB329" s="29"/>
      <c r="CC329" s="30">
        <v>10936.19</v>
      </c>
      <c r="CD329" s="30">
        <v>6892.64</v>
      </c>
      <c r="CE329" s="30">
        <v>1860.79</v>
      </c>
      <c r="CF329" s="30">
        <v>1089.6199999999999</v>
      </c>
      <c r="CG329" s="30">
        <v>4069.12</v>
      </c>
    </row>
    <row r="330" spans="1:85" x14ac:dyDescent="0.3">
      <c r="A330" s="25" t="s">
        <v>403</v>
      </c>
      <c r="B330" s="30">
        <v>1327925.72</v>
      </c>
      <c r="C330" s="29"/>
      <c r="D330" s="30">
        <v>37341.15</v>
      </c>
      <c r="E330" s="30">
        <v>111546.76</v>
      </c>
      <c r="F330" s="30">
        <v>190287.45</v>
      </c>
      <c r="G330" s="30">
        <v>98599.35</v>
      </c>
      <c r="H330" s="30">
        <v>113591.15</v>
      </c>
      <c r="I330" s="30">
        <v>52215.42</v>
      </c>
      <c r="J330" s="30">
        <v>145749.31</v>
      </c>
      <c r="K330" s="30">
        <v>173524.77</v>
      </c>
      <c r="L330" s="30">
        <v>41256.33</v>
      </c>
      <c r="M330" s="30">
        <v>98119.43</v>
      </c>
      <c r="N330" s="30">
        <v>77281.98</v>
      </c>
      <c r="O330" s="30">
        <v>43245.48</v>
      </c>
      <c r="P330" s="30">
        <v>61459.81</v>
      </c>
      <c r="Q330" s="30">
        <v>44567.17</v>
      </c>
      <c r="R330" s="29"/>
      <c r="S330" s="29"/>
      <c r="T330" s="29"/>
      <c r="U330" s="30">
        <v>17862.84</v>
      </c>
      <c r="V330" s="30">
        <v>7186.36</v>
      </c>
      <c r="W330" s="29"/>
      <c r="X330" s="30">
        <v>35695.339999999997</v>
      </c>
      <c r="Y330" s="30">
        <v>674.09</v>
      </c>
      <c r="Z330" s="30">
        <v>971.72</v>
      </c>
      <c r="AA330" s="30">
        <v>111546.76</v>
      </c>
      <c r="AB330" s="30">
        <v>28318.62</v>
      </c>
      <c r="AC330" s="30">
        <v>2670.17</v>
      </c>
      <c r="AD330" s="30">
        <v>2189</v>
      </c>
      <c r="AE330" s="30">
        <v>4964.8</v>
      </c>
      <c r="AF330" s="30">
        <v>6198.69</v>
      </c>
      <c r="AG330" s="30">
        <v>4044.32</v>
      </c>
      <c r="AH330" s="30">
        <v>20313.939999999999</v>
      </c>
      <c r="AI330" s="30">
        <v>10499.9</v>
      </c>
      <c r="AJ330" s="30">
        <v>7868.34</v>
      </c>
      <c r="AK330" s="30">
        <v>7192.19</v>
      </c>
      <c r="AL330" s="30">
        <v>10601.8</v>
      </c>
      <c r="AM330" s="30">
        <v>13026.06</v>
      </c>
      <c r="AN330" s="30">
        <v>10848.53</v>
      </c>
      <c r="AO330" s="30">
        <v>3710.19</v>
      </c>
      <c r="AP330" s="30">
        <v>10511.01</v>
      </c>
      <c r="AQ330" s="30">
        <v>25436.799999999999</v>
      </c>
      <c r="AR330" s="30">
        <v>12881.49</v>
      </c>
      <c r="AS330" s="30">
        <v>4032.8</v>
      </c>
      <c r="AT330" s="30">
        <v>4978.79</v>
      </c>
      <c r="AU330" s="30">
        <v>98599.35</v>
      </c>
      <c r="AV330" s="30">
        <v>59551.24</v>
      </c>
      <c r="AW330" s="30">
        <v>54039.91</v>
      </c>
      <c r="AX330" s="30">
        <v>52215.42</v>
      </c>
      <c r="AY330" s="30">
        <v>12045.26</v>
      </c>
      <c r="AZ330" s="30">
        <v>35686.269999999997</v>
      </c>
      <c r="BA330" s="30">
        <v>98017.78</v>
      </c>
      <c r="BB330" s="30">
        <v>54386.95</v>
      </c>
      <c r="BC330" s="30">
        <v>9455.07</v>
      </c>
      <c r="BD330" s="30">
        <v>47275.68</v>
      </c>
      <c r="BE330" s="30">
        <v>58954.49</v>
      </c>
      <c r="BF330" s="29"/>
      <c r="BG330" s="30">
        <v>41256.33</v>
      </c>
      <c r="BH330" s="30">
        <v>8611.82</v>
      </c>
      <c r="BI330" s="30">
        <v>24343.81</v>
      </c>
      <c r="BJ330" s="30">
        <v>50452.22</v>
      </c>
      <c r="BK330" s="30">
        <v>14711.59</v>
      </c>
      <c r="BL330" s="30">
        <v>40922.71</v>
      </c>
      <c r="BM330" s="30">
        <v>27335.94</v>
      </c>
      <c r="BN330" s="30">
        <v>9023.33</v>
      </c>
      <c r="BO330" s="30">
        <v>43245.48</v>
      </c>
      <c r="BP330" s="30">
        <v>19008.14</v>
      </c>
      <c r="BQ330" s="30">
        <v>9917.94</v>
      </c>
      <c r="BR330" s="30">
        <v>26878.44</v>
      </c>
      <c r="BS330" s="30">
        <v>2940.43</v>
      </c>
      <c r="BT330" s="30">
        <v>2714.85</v>
      </c>
      <c r="BU330" s="30">
        <v>22094.83</v>
      </c>
      <c r="BV330" s="30">
        <v>1999</v>
      </c>
      <c r="BW330" s="30">
        <v>4607.04</v>
      </c>
      <c r="BX330" s="30">
        <v>15866.3</v>
      </c>
      <c r="BY330" s="29"/>
      <c r="BZ330" s="29"/>
      <c r="CA330" s="29"/>
      <c r="CB330" s="29"/>
      <c r="CC330" s="30">
        <v>10896.07</v>
      </c>
      <c r="CD330" s="30">
        <v>6966.77</v>
      </c>
      <c r="CE330" s="30">
        <v>1872.62</v>
      </c>
      <c r="CF330" s="30">
        <v>1137.22</v>
      </c>
      <c r="CG330" s="30">
        <v>4176.5200000000004</v>
      </c>
    </row>
    <row r="331" spans="1:85" x14ac:dyDescent="0.3">
      <c r="A331" s="25" t="s">
        <v>404</v>
      </c>
      <c r="B331" s="30">
        <v>1331843.98</v>
      </c>
      <c r="C331" s="29"/>
      <c r="D331" s="30">
        <v>37454.26</v>
      </c>
      <c r="E331" s="30">
        <v>112130.08</v>
      </c>
      <c r="F331" s="30">
        <v>190178.76</v>
      </c>
      <c r="G331" s="30">
        <v>99742.51</v>
      </c>
      <c r="H331" s="30">
        <v>113879.92</v>
      </c>
      <c r="I331" s="30">
        <v>52319.46</v>
      </c>
      <c r="J331" s="30">
        <v>146429.16</v>
      </c>
      <c r="K331" s="30">
        <v>173703.2</v>
      </c>
      <c r="L331" s="30">
        <v>41299.370000000003</v>
      </c>
      <c r="M331" s="30">
        <v>98395.66</v>
      </c>
      <c r="N331" s="30">
        <v>77546.33</v>
      </c>
      <c r="O331" s="30">
        <v>43147.18</v>
      </c>
      <c r="P331" s="30">
        <v>61705.32</v>
      </c>
      <c r="Q331" s="30">
        <v>44528.12</v>
      </c>
      <c r="R331" s="29"/>
      <c r="S331" s="29"/>
      <c r="T331" s="29"/>
      <c r="U331" s="30">
        <v>17862.150000000001</v>
      </c>
      <c r="V331" s="30">
        <v>7301.16</v>
      </c>
      <c r="W331" s="29"/>
      <c r="X331" s="30">
        <v>35797.86</v>
      </c>
      <c r="Y331" s="30">
        <v>671.93</v>
      </c>
      <c r="Z331" s="30">
        <v>984.48</v>
      </c>
      <c r="AA331" s="30">
        <v>112130.08</v>
      </c>
      <c r="AB331" s="30">
        <v>28485.66</v>
      </c>
      <c r="AC331" s="30">
        <v>2651.24</v>
      </c>
      <c r="AD331" s="30">
        <v>2193.8000000000002</v>
      </c>
      <c r="AE331" s="30">
        <v>4945.92</v>
      </c>
      <c r="AF331" s="30">
        <v>6174.98</v>
      </c>
      <c r="AG331" s="30">
        <v>4034.16</v>
      </c>
      <c r="AH331" s="30">
        <v>20181.55</v>
      </c>
      <c r="AI331" s="30">
        <v>10481.36</v>
      </c>
      <c r="AJ331" s="30">
        <v>7848.58</v>
      </c>
      <c r="AK331" s="30">
        <v>7163.89</v>
      </c>
      <c r="AL331" s="30">
        <v>10456.719999999999</v>
      </c>
      <c r="AM331" s="30">
        <v>13063.4</v>
      </c>
      <c r="AN331" s="30">
        <v>10785.13</v>
      </c>
      <c r="AO331" s="30">
        <v>3683.17</v>
      </c>
      <c r="AP331" s="30">
        <v>10489.01</v>
      </c>
      <c r="AQ331" s="30">
        <v>25613.09</v>
      </c>
      <c r="AR331" s="30">
        <v>12982</v>
      </c>
      <c r="AS331" s="30">
        <v>4029.48</v>
      </c>
      <c r="AT331" s="30">
        <v>4915.62</v>
      </c>
      <c r="AU331" s="30">
        <v>99742.51</v>
      </c>
      <c r="AV331" s="30">
        <v>59738.86</v>
      </c>
      <c r="AW331" s="30">
        <v>54141.06</v>
      </c>
      <c r="AX331" s="30">
        <v>52319.46</v>
      </c>
      <c r="AY331" s="30">
        <v>12089.84</v>
      </c>
      <c r="AZ331" s="30">
        <v>35820.57</v>
      </c>
      <c r="BA331" s="30">
        <v>98518.76</v>
      </c>
      <c r="BB331" s="30">
        <v>54284.37</v>
      </c>
      <c r="BC331" s="30">
        <v>9957.61</v>
      </c>
      <c r="BD331" s="30">
        <v>47026.86</v>
      </c>
      <c r="BE331" s="30">
        <v>58920.19</v>
      </c>
      <c r="BF331" s="29"/>
      <c r="BG331" s="30">
        <v>41299.370000000003</v>
      </c>
      <c r="BH331" s="30">
        <v>8597.01</v>
      </c>
      <c r="BI331" s="30">
        <v>24370.23</v>
      </c>
      <c r="BJ331" s="30">
        <v>50510.36</v>
      </c>
      <c r="BK331" s="30">
        <v>14918.05</v>
      </c>
      <c r="BL331" s="30">
        <v>41499.83</v>
      </c>
      <c r="BM331" s="30">
        <v>26975.66</v>
      </c>
      <c r="BN331" s="30">
        <v>9070.84</v>
      </c>
      <c r="BO331" s="30">
        <v>43147.18</v>
      </c>
      <c r="BP331" s="30">
        <v>19257.68</v>
      </c>
      <c r="BQ331" s="30">
        <v>10088.85</v>
      </c>
      <c r="BR331" s="30">
        <v>26581.15</v>
      </c>
      <c r="BS331" s="30">
        <v>2963.05</v>
      </c>
      <c r="BT331" s="30">
        <v>2814.59</v>
      </c>
      <c r="BU331" s="30">
        <v>22128.44</v>
      </c>
      <c r="BV331" s="30">
        <v>1998.37</v>
      </c>
      <c r="BW331" s="30">
        <v>4586.08</v>
      </c>
      <c r="BX331" s="30">
        <v>15815.23</v>
      </c>
      <c r="BY331" s="29"/>
      <c r="BZ331" s="29"/>
      <c r="CA331" s="29"/>
      <c r="CB331" s="29"/>
      <c r="CC331" s="30">
        <v>10859.91</v>
      </c>
      <c r="CD331" s="30">
        <v>7002.24</v>
      </c>
      <c r="CE331" s="30">
        <v>1860.61</v>
      </c>
      <c r="CF331" s="30">
        <v>1189.98</v>
      </c>
      <c r="CG331" s="30">
        <v>4250.57</v>
      </c>
    </row>
    <row r="332" spans="1:85" x14ac:dyDescent="0.3">
      <c r="A332" s="25" t="s">
        <v>405</v>
      </c>
      <c r="B332" s="30">
        <v>1333025.3700000001</v>
      </c>
      <c r="C332" s="29"/>
      <c r="D332" s="30">
        <v>37528.32</v>
      </c>
      <c r="E332" s="30">
        <v>112553.31</v>
      </c>
      <c r="F332" s="30">
        <v>189472.3</v>
      </c>
      <c r="G332" s="30">
        <v>100294.15</v>
      </c>
      <c r="H332" s="30">
        <v>114059.2</v>
      </c>
      <c r="I332" s="30">
        <v>52526.17</v>
      </c>
      <c r="J332" s="30">
        <v>146992.65</v>
      </c>
      <c r="K332" s="30">
        <v>173723.64</v>
      </c>
      <c r="L332" s="30">
        <v>41348.65</v>
      </c>
      <c r="M332" s="30">
        <v>98578.34</v>
      </c>
      <c r="N332" s="30">
        <v>77346.039999999994</v>
      </c>
      <c r="O332" s="30">
        <v>43162.83</v>
      </c>
      <c r="P332" s="30">
        <v>61692.99</v>
      </c>
      <c r="Q332" s="30">
        <v>44249.26</v>
      </c>
      <c r="R332" s="29"/>
      <c r="S332" s="29"/>
      <c r="T332" s="29"/>
      <c r="U332" s="30">
        <v>17903.45</v>
      </c>
      <c r="V332" s="30">
        <v>7282.29</v>
      </c>
      <c r="W332" s="29"/>
      <c r="X332" s="30">
        <v>35861.54</v>
      </c>
      <c r="Y332" s="30">
        <v>670.09</v>
      </c>
      <c r="Z332" s="30">
        <v>996.69</v>
      </c>
      <c r="AA332" s="30">
        <v>112553.31</v>
      </c>
      <c r="AB332" s="30">
        <v>28363.81</v>
      </c>
      <c r="AC332" s="30">
        <v>2634.21</v>
      </c>
      <c r="AD332" s="30">
        <v>2176.64</v>
      </c>
      <c r="AE332" s="30">
        <v>4927.26</v>
      </c>
      <c r="AF332" s="30">
        <v>6130.77</v>
      </c>
      <c r="AG332" s="30">
        <v>4039.09</v>
      </c>
      <c r="AH332" s="30">
        <v>20016.95</v>
      </c>
      <c r="AI332" s="30">
        <v>10434.43</v>
      </c>
      <c r="AJ332" s="30">
        <v>7804.07</v>
      </c>
      <c r="AK332" s="30">
        <v>7093.09</v>
      </c>
      <c r="AL332" s="30">
        <v>10312.6</v>
      </c>
      <c r="AM332" s="30">
        <v>13036.17</v>
      </c>
      <c r="AN332" s="30">
        <v>10763.56</v>
      </c>
      <c r="AO332" s="30">
        <v>3662.08</v>
      </c>
      <c r="AP332" s="30">
        <v>10459.44</v>
      </c>
      <c r="AQ332" s="30">
        <v>25820.75</v>
      </c>
      <c r="AR332" s="30">
        <v>12951.23</v>
      </c>
      <c r="AS332" s="30">
        <v>4011.28</v>
      </c>
      <c r="AT332" s="30">
        <v>4834.8900000000003</v>
      </c>
      <c r="AU332" s="30">
        <v>100294.15</v>
      </c>
      <c r="AV332" s="30">
        <v>59926.32</v>
      </c>
      <c r="AW332" s="30">
        <v>54132.88</v>
      </c>
      <c r="AX332" s="30">
        <v>52526.17</v>
      </c>
      <c r="AY332" s="30">
        <v>12067.75</v>
      </c>
      <c r="AZ332" s="30">
        <v>35831.56</v>
      </c>
      <c r="BA332" s="30">
        <v>99093.34</v>
      </c>
      <c r="BB332" s="30">
        <v>54063.78</v>
      </c>
      <c r="BC332" s="30">
        <v>10213.280000000001</v>
      </c>
      <c r="BD332" s="30">
        <v>46956.51</v>
      </c>
      <c r="BE332" s="30">
        <v>58903.88</v>
      </c>
      <c r="BF332" s="29"/>
      <c r="BG332" s="30">
        <v>41348.65</v>
      </c>
      <c r="BH332" s="30">
        <v>8594.15</v>
      </c>
      <c r="BI332" s="30">
        <v>24418.84</v>
      </c>
      <c r="BJ332" s="30">
        <v>50781.9</v>
      </c>
      <c r="BK332" s="30">
        <v>14783.45</v>
      </c>
      <c r="BL332" s="30">
        <v>41702.370000000003</v>
      </c>
      <c r="BM332" s="30">
        <v>26574.9</v>
      </c>
      <c r="BN332" s="30">
        <v>9068.77</v>
      </c>
      <c r="BO332" s="30">
        <v>43162.83</v>
      </c>
      <c r="BP332" s="30">
        <v>19334.990000000002</v>
      </c>
      <c r="BQ332" s="30">
        <v>10279.129999999999</v>
      </c>
      <c r="BR332" s="30">
        <v>26242</v>
      </c>
      <c r="BS332" s="30">
        <v>2988.31</v>
      </c>
      <c r="BT332" s="30">
        <v>2848.56</v>
      </c>
      <c r="BU332" s="30">
        <v>21953.06</v>
      </c>
      <c r="BV332" s="30">
        <v>2002.74</v>
      </c>
      <c r="BW332" s="30">
        <v>4529.18</v>
      </c>
      <c r="BX332" s="30">
        <v>15764.29</v>
      </c>
      <c r="BY332" s="29"/>
      <c r="BZ332" s="29"/>
      <c r="CA332" s="29"/>
      <c r="CB332" s="29"/>
      <c r="CC332" s="30">
        <v>10806.91</v>
      </c>
      <c r="CD332" s="30">
        <v>7096.53</v>
      </c>
      <c r="CE332" s="30">
        <v>1849.28</v>
      </c>
      <c r="CF332" s="30">
        <v>1230.06</v>
      </c>
      <c r="CG332" s="30">
        <v>4202.96</v>
      </c>
    </row>
    <row r="333" spans="1:85" x14ac:dyDescent="0.3">
      <c r="A333" s="25" t="s">
        <v>406</v>
      </c>
      <c r="B333" s="30">
        <v>1336179.6100000001</v>
      </c>
      <c r="C333" s="29"/>
      <c r="D333" s="30">
        <v>37696.730000000003</v>
      </c>
      <c r="E333" s="30">
        <v>113488.19</v>
      </c>
      <c r="F333" s="30">
        <v>189006.8</v>
      </c>
      <c r="G333" s="30">
        <v>101358.78</v>
      </c>
      <c r="H333" s="30">
        <v>114058.92</v>
      </c>
      <c r="I333" s="30">
        <v>52627.27</v>
      </c>
      <c r="J333" s="30">
        <v>147141.87</v>
      </c>
      <c r="K333" s="30">
        <v>174226.36</v>
      </c>
      <c r="L333" s="30">
        <v>41572.61</v>
      </c>
      <c r="M333" s="30">
        <v>99004.88</v>
      </c>
      <c r="N333" s="30">
        <v>77148.179999999993</v>
      </c>
      <c r="O333" s="30">
        <v>42968.23</v>
      </c>
      <c r="P333" s="30">
        <v>61640.33</v>
      </c>
      <c r="Q333" s="30">
        <v>44689.08</v>
      </c>
      <c r="R333" s="29"/>
      <c r="S333" s="29"/>
      <c r="T333" s="29"/>
      <c r="U333" s="30">
        <v>17931.91</v>
      </c>
      <c r="V333" s="30">
        <v>7258</v>
      </c>
      <c r="W333" s="29"/>
      <c r="X333" s="30">
        <v>36006.79</v>
      </c>
      <c r="Y333" s="30">
        <v>673.11</v>
      </c>
      <c r="Z333" s="30">
        <v>1016.84</v>
      </c>
      <c r="AA333" s="30">
        <v>113488.19</v>
      </c>
      <c r="AB333" s="30">
        <v>28372.18</v>
      </c>
      <c r="AC333" s="30">
        <v>2600.94</v>
      </c>
      <c r="AD333" s="30">
        <v>2158.2399999999998</v>
      </c>
      <c r="AE333" s="30">
        <v>4923.8100000000004</v>
      </c>
      <c r="AF333" s="30">
        <v>6096.75</v>
      </c>
      <c r="AG333" s="30">
        <v>4042.82</v>
      </c>
      <c r="AH333" s="30">
        <v>19902.34</v>
      </c>
      <c r="AI333" s="30">
        <v>10395.27</v>
      </c>
      <c r="AJ333" s="30">
        <v>7762.98</v>
      </c>
      <c r="AK333" s="30">
        <v>7032.93</v>
      </c>
      <c r="AL333" s="30">
        <v>10198.530000000001</v>
      </c>
      <c r="AM333" s="30">
        <v>13032.92</v>
      </c>
      <c r="AN333" s="30">
        <v>10714.24</v>
      </c>
      <c r="AO333" s="30">
        <v>3635.97</v>
      </c>
      <c r="AP333" s="30">
        <v>10416.74</v>
      </c>
      <c r="AQ333" s="30">
        <v>26016.21</v>
      </c>
      <c r="AR333" s="30">
        <v>12929.42</v>
      </c>
      <c r="AS333" s="30">
        <v>4007.17</v>
      </c>
      <c r="AT333" s="30">
        <v>4767.3500000000004</v>
      </c>
      <c r="AU333" s="30">
        <v>101358.78</v>
      </c>
      <c r="AV333" s="30">
        <v>59931.55</v>
      </c>
      <c r="AW333" s="30">
        <v>54127.360000000001</v>
      </c>
      <c r="AX333" s="30">
        <v>52627.27</v>
      </c>
      <c r="AY333" s="30">
        <v>12120.9</v>
      </c>
      <c r="AZ333" s="30">
        <v>35865.57</v>
      </c>
      <c r="BA333" s="30">
        <v>99155.41</v>
      </c>
      <c r="BB333" s="30">
        <v>53955.63</v>
      </c>
      <c r="BC333" s="30">
        <v>10765.04</v>
      </c>
      <c r="BD333" s="30">
        <v>47317.98</v>
      </c>
      <c r="BE333" s="30">
        <v>58618.95</v>
      </c>
      <c r="BF333" s="29"/>
      <c r="BG333" s="30">
        <v>41572.61</v>
      </c>
      <c r="BH333" s="30">
        <v>8655.65</v>
      </c>
      <c r="BI333" s="30">
        <v>24608.79</v>
      </c>
      <c r="BJ333" s="30">
        <v>50921.8</v>
      </c>
      <c r="BK333" s="30">
        <v>14818.64</v>
      </c>
      <c r="BL333" s="30">
        <v>41722.120000000003</v>
      </c>
      <c r="BM333" s="30">
        <v>26230.68</v>
      </c>
      <c r="BN333" s="30">
        <v>9195.3799999999992</v>
      </c>
      <c r="BO333" s="30">
        <v>42968.23</v>
      </c>
      <c r="BP333" s="30">
        <v>19437.77</v>
      </c>
      <c r="BQ333" s="30">
        <v>10475.36</v>
      </c>
      <c r="BR333" s="30">
        <v>25833.29</v>
      </c>
      <c r="BS333" s="30">
        <v>3012.1</v>
      </c>
      <c r="BT333" s="30">
        <v>2881.82</v>
      </c>
      <c r="BU333" s="30">
        <v>22436.22</v>
      </c>
      <c r="BV333" s="30">
        <v>1996.56</v>
      </c>
      <c r="BW333" s="30">
        <v>4556.38</v>
      </c>
      <c r="BX333" s="30">
        <v>15699.92</v>
      </c>
      <c r="BY333" s="29"/>
      <c r="BZ333" s="29"/>
      <c r="CA333" s="29"/>
      <c r="CB333" s="29"/>
      <c r="CC333" s="30">
        <v>10719.46</v>
      </c>
      <c r="CD333" s="30">
        <v>7212.44</v>
      </c>
      <c r="CE333" s="30">
        <v>1832.86</v>
      </c>
      <c r="CF333" s="30">
        <v>1237.67</v>
      </c>
      <c r="CG333" s="30">
        <v>4187.4799999999996</v>
      </c>
    </row>
    <row r="334" spans="1:85" x14ac:dyDescent="0.3">
      <c r="A334" s="25" t="s">
        <v>407</v>
      </c>
      <c r="B334" s="30">
        <v>1339096.6000000001</v>
      </c>
      <c r="C334" s="29"/>
      <c r="D334" s="30">
        <v>37938.720000000001</v>
      </c>
      <c r="E334" s="30">
        <v>114384.09</v>
      </c>
      <c r="F334" s="30">
        <v>188798.86</v>
      </c>
      <c r="G334" s="30">
        <v>101880.64</v>
      </c>
      <c r="H334" s="30">
        <v>114085.44</v>
      </c>
      <c r="I334" s="30">
        <v>52770.69</v>
      </c>
      <c r="J334" s="30">
        <v>147738.70000000001</v>
      </c>
      <c r="K334" s="30">
        <v>174136.24</v>
      </c>
      <c r="L334" s="30">
        <v>41870.559999999998</v>
      </c>
      <c r="M334" s="30">
        <v>99169.98</v>
      </c>
      <c r="N334" s="30">
        <v>77187.070000000007</v>
      </c>
      <c r="O334" s="30">
        <v>42748.95</v>
      </c>
      <c r="P334" s="30">
        <v>61764.87</v>
      </c>
      <c r="Q334" s="30">
        <v>44943.94</v>
      </c>
      <c r="R334" s="29"/>
      <c r="S334" s="29"/>
      <c r="T334" s="29"/>
      <c r="U334" s="30">
        <v>17958.91</v>
      </c>
      <c r="V334" s="30">
        <v>7201.7</v>
      </c>
      <c r="W334" s="29"/>
      <c r="X334" s="30">
        <v>36224.76</v>
      </c>
      <c r="Y334" s="30">
        <v>676.61</v>
      </c>
      <c r="Z334" s="30">
        <v>1037.3599999999999</v>
      </c>
      <c r="AA334" s="30">
        <v>114384.09</v>
      </c>
      <c r="AB334" s="30">
        <v>28367.1</v>
      </c>
      <c r="AC334" s="30">
        <v>2574.4299999999998</v>
      </c>
      <c r="AD334" s="30">
        <v>2145.39</v>
      </c>
      <c r="AE334" s="30">
        <v>4919.6000000000004</v>
      </c>
      <c r="AF334" s="30">
        <v>6083.58</v>
      </c>
      <c r="AG334" s="30">
        <v>4046.85</v>
      </c>
      <c r="AH334" s="30">
        <v>19808.18</v>
      </c>
      <c r="AI334" s="30">
        <v>10363.68</v>
      </c>
      <c r="AJ334" s="30">
        <v>7728.57</v>
      </c>
      <c r="AK334" s="30">
        <v>6994.4</v>
      </c>
      <c r="AL334" s="30">
        <v>10079.14</v>
      </c>
      <c r="AM334" s="30">
        <v>13066.1</v>
      </c>
      <c r="AN334" s="30">
        <v>10655.92</v>
      </c>
      <c r="AO334" s="30">
        <v>3620.94</v>
      </c>
      <c r="AP334" s="30">
        <v>10406.120000000001</v>
      </c>
      <c r="AQ334" s="30">
        <v>26316.92</v>
      </c>
      <c r="AR334" s="30">
        <v>12911.86</v>
      </c>
      <c r="AS334" s="30">
        <v>4013.97</v>
      </c>
      <c r="AT334" s="30">
        <v>4696.12</v>
      </c>
      <c r="AU334" s="30">
        <v>101880.64</v>
      </c>
      <c r="AV334" s="30">
        <v>59959.89</v>
      </c>
      <c r="AW334" s="30">
        <v>54125.56</v>
      </c>
      <c r="AX334" s="30">
        <v>52770.69</v>
      </c>
      <c r="AY334" s="30">
        <v>12219.94</v>
      </c>
      <c r="AZ334" s="30">
        <v>36182.370000000003</v>
      </c>
      <c r="BA334" s="30">
        <v>99336.39</v>
      </c>
      <c r="BB334" s="30">
        <v>53847.8</v>
      </c>
      <c r="BC334" s="30">
        <v>10765.79</v>
      </c>
      <c r="BD334" s="30">
        <v>47526.65</v>
      </c>
      <c r="BE334" s="30">
        <v>58404.68</v>
      </c>
      <c r="BF334" s="29"/>
      <c r="BG334" s="30">
        <v>41870.559999999998</v>
      </c>
      <c r="BH334" s="30">
        <v>8685.61</v>
      </c>
      <c r="BI334" s="30">
        <v>24757.73</v>
      </c>
      <c r="BJ334" s="30">
        <v>50836.93</v>
      </c>
      <c r="BK334" s="30">
        <v>14889.71</v>
      </c>
      <c r="BL334" s="30">
        <v>41805.89</v>
      </c>
      <c r="BM334" s="30">
        <v>25872.73</v>
      </c>
      <c r="BN334" s="30">
        <v>9508.4500000000007</v>
      </c>
      <c r="BO334" s="30">
        <v>42748.95</v>
      </c>
      <c r="BP334" s="30">
        <v>19623.97</v>
      </c>
      <c r="BQ334" s="30">
        <v>10729.69</v>
      </c>
      <c r="BR334" s="30">
        <v>25422.26</v>
      </c>
      <c r="BS334" s="30">
        <v>3008.6</v>
      </c>
      <c r="BT334" s="30">
        <v>2980.35</v>
      </c>
      <c r="BU334" s="30">
        <v>22761.24</v>
      </c>
      <c r="BV334" s="30">
        <v>1981.96</v>
      </c>
      <c r="BW334" s="30">
        <v>4507.46</v>
      </c>
      <c r="BX334" s="30">
        <v>15693.28</v>
      </c>
      <c r="BY334" s="29"/>
      <c r="BZ334" s="29"/>
      <c r="CA334" s="29"/>
      <c r="CB334" s="29"/>
      <c r="CC334" s="30">
        <v>10637.46</v>
      </c>
      <c r="CD334" s="30">
        <v>7321.45</v>
      </c>
      <c r="CE334" s="30">
        <v>1832.66</v>
      </c>
      <c r="CF334" s="30">
        <v>1240.3499999999999</v>
      </c>
      <c r="CG334" s="30">
        <v>4128.6899999999996</v>
      </c>
    </row>
    <row r="335" spans="1:85" x14ac:dyDescent="0.3">
      <c r="A335" s="25" t="s">
        <v>408</v>
      </c>
      <c r="B335" s="30">
        <v>1345284.63</v>
      </c>
      <c r="C335" s="29"/>
      <c r="D335" s="30">
        <v>38032.980000000003</v>
      </c>
      <c r="E335" s="30">
        <v>115489</v>
      </c>
      <c r="F335" s="30">
        <v>189543.9</v>
      </c>
      <c r="G335" s="30">
        <v>103174.55</v>
      </c>
      <c r="H335" s="30">
        <v>114285.45</v>
      </c>
      <c r="I335" s="30">
        <v>52852.13</v>
      </c>
      <c r="J335" s="30">
        <v>148729.24</v>
      </c>
      <c r="K335" s="30">
        <v>174399.59</v>
      </c>
      <c r="L335" s="30">
        <v>42120.22</v>
      </c>
      <c r="M335" s="30">
        <v>99719.09</v>
      </c>
      <c r="N335" s="30">
        <v>77197.47</v>
      </c>
      <c r="O335" s="30">
        <v>42446.68</v>
      </c>
      <c r="P335" s="30">
        <v>61869.46</v>
      </c>
      <c r="Q335" s="30">
        <v>45546.94</v>
      </c>
      <c r="R335" s="29"/>
      <c r="S335" s="29"/>
      <c r="T335" s="29"/>
      <c r="U335" s="30">
        <v>18062.349999999999</v>
      </c>
      <c r="V335" s="30">
        <v>7209.23</v>
      </c>
      <c r="W335" s="29"/>
      <c r="X335" s="30">
        <v>36304.480000000003</v>
      </c>
      <c r="Y335" s="30">
        <v>681.45</v>
      </c>
      <c r="Z335" s="30">
        <v>1047.06</v>
      </c>
      <c r="AA335" s="30">
        <v>115489</v>
      </c>
      <c r="AB335" s="30">
        <v>28554.84</v>
      </c>
      <c r="AC335" s="30">
        <v>2551.27</v>
      </c>
      <c r="AD335" s="30">
        <v>2137.59</v>
      </c>
      <c r="AE335" s="30">
        <v>4909.0200000000004</v>
      </c>
      <c r="AF335" s="30">
        <v>6075.52</v>
      </c>
      <c r="AG335" s="30">
        <v>4072.02</v>
      </c>
      <c r="AH335" s="30">
        <v>19772.41</v>
      </c>
      <c r="AI335" s="30">
        <v>10321.15</v>
      </c>
      <c r="AJ335" s="30">
        <v>7704</v>
      </c>
      <c r="AK335" s="30">
        <v>7011.97</v>
      </c>
      <c r="AL335" s="30">
        <v>9977.5300000000007</v>
      </c>
      <c r="AM335" s="30">
        <v>13131.58</v>
      </c>
      <c r="AN335" s="30">
        <v>10617.08</v>
      </c>
      <c r="AO335" s="30">
        <v>3621.81</v>
      </c>
      <c r="AP335" s="30">
        <v>10421.31</v>
      </c>
      <c r="AQ335" s="30">
        <v>26833.51</v>
      </c>
      <c r="AR335" s="30">
        <v>13075.22</v>
      </c>
      <c r="AS335" s="30">
        <v>4076.14</v>
      </c>
      <c r="AT335" s="30">
        <v>4679.92</v>
      </c>
      <c r="AU335" s="30">
        <v>103174.55</v>
      </c>
      <c r="AV335" s="30">
        <v>60053.66</v>
      </c>
      <c r="AW335" s="30">
        <v>54231.79</v>
      </c>
      <c r="AX335" s="30">
        <v>52852.13</v>
      </c>
      <c r="AY335" s="30">
        <v>12466.37</v>
      </c>
      <c r="AZ335" s="30">
        <v>36420.620000000003</v>
      </c>
      <c r="BA335" s="30">
        <v>99842.25</v>
      </c>
      <c r="BB335" s="30">
        <v>53829.89</v>
      </c>
      <c r="BC335" s="30">
        <v>10851.07</v>
      </c>
      <c r="BD335" s="30">
        <v>47695.65</v>
      </c>
      <c r="BE335" s="30">
        <v>58347</v>
      </c>
      <c r="BF335" s="29"/>
      <c r="BG335" s="30">
        <v>42120.22</v>
      </c>
      <c r="BH335" s="30">
        <v>8698.34</v>
      </c>
      <c r="BI335" s="30">
        <v>24933.09</v>
      </c>
      <c r="BJ335" s="30">
        <v>51099.53</v>
      </c>
      <c r="BK335" s="30">
        <v>14988.13</v>
      </c>
      <c r="BL335" s="30">
        <v>41821.32</v>
      </c>
      <c r="BM335" s="30">
        <v>25463.96</v>
      </c>
      <c r="BN335" s="30">
        <v>9912.19</v>
      </c>
      <c r="BO335" s="30">
        <v>42446.68</v>
      </c>
      <c r="BP335" s="30">
        <v>19885.13</v>
      </c>
      <c r="BQ335" s="30">
        <v>10941.26</v>
      </c>
      <c r="BR335" s="30">
        <v>24941.26</v>
      </c>
      <c r="BS335" s="30">
        <v>3093.95</v>
      </c>
      <c r="BT335" s="30">
        <v>3007.88</v>
      </c>
      <c r="BU335" s="30">
        <v>23225.66</v>
      </c>
      <c r="BV335" s="30">
        <v>1979.65</v>
      </c>
      <c r="BW335" s="30">
        <v>4524.8100000000004</v>
      </c>
      <c r="BX335" s="30">
        <v>15816.82</v>
      </c>
      <c r="BY335" s="29"/>
      <c r="BZ335" s="29"/>
      <c r="CA335" s="29"/>
      <c r="CB335" s="29"/>
      <c r="CC335" s="30">
        <v>10604.89</v>
      </c>
      <c r="CD335" s="30">
        <v>7457.46</v>
      </c>
      <c r="CE335" s="30">
        <v>1871.1</v>
      </c>
      <c r="CF335" s="30">
        <v>1232.8399999999999</v>
      </c>
      <c r="CG335" s="30">
        <v>4105.3</v>
      </c>
    </row>
    <row r="336" spans="1:85" x14ac:dyDescent="0.3">
      <c r="A336" s="25" t="s">
        <v>409</v>
      </c>
      <c r="B336" s="30">
        <v>1349626.98</v>
      </c>
      <c r="C336" s="29"/>
      <c r="D336" s="30">
        <v>38019.800000000003</v>
      </c>
      <c r="E336" s="30">
        <v>115726.26</v>
      </c>
      <c r="F336" s="30">
        <v>189846.6</v>
      </c>
      <c r="G336" s="30">
        <v>104033.06</v>
      </c>
      <c r="H336" s="30">
        <v>114696.9</v>
      </c>
      <c r="I336" s="30">
        <v>53237.47</v>
      </c>
      <c r="J336" s="30">
        <v>148859.76</v>
      </c>
      <c r="K336" s="30">
        <v>175527.92</v>
      </c>
      <c r="L336" s="30">
        <v>42290.82</v>
      </c>
      <c r="M336" s="30">
        <v>100012.01</v>
      </c>
      <c r="N336" s="30">
        <v>77251.37</v>
      </c>
      <c r="O336" s="30">
        <v>42212.7</v>
      </c>
      <c r="P336" s="30">
        <v>61862.81</v>
      </c>
      <c r="Q336" s="30">
        <v>46006.97</v>
      </c>
      <c r="R336" s="29"/>
      <c r="S336" s="29"/>
      <c r="T336" s="29"/>
      <c r="U336" s="30">
        <v>18018.77</v>
      </c>
      <c r="V336" s="30">
        <v>7234.1</v>
      </c>
      <c r="W336" s="29"/>
      <c r="X336" s="30">
        <v>36281.39</v>
      </c>
      <c r="Y336" s="30">
        <v>692.62</v>
      </c>
      <c r="Z336" s="30">
        <v>1045.79</v>
      </c>
      <c r="AA336" s="30">
        <v>115726.26</v>
      </c>
      <c r="AB336" s="30">
        <v>28632.959999999999</v>
      </c>
      <c r="AC336" s="30">
        <v>2525.0100000000002</v>
      </c>
      <c r="AD336" s="30">
        <v>2112.2600000000002</v>
      </c>
      <c r="AE336" s="30">
        <v>4914.84</v>
      </c>
      <c r="AF336" s="30">
        <v>6052.38</v>
      </c>
      <c r="AG336" s="30">
        <v>4043.89</v>
      </c>
      <c r="AH336" s="30">
        <v>19719.77</v>
      </c>
      <c r="AI336" s="30">
        <v>10287.99</v>
      </c>
      <c r="AJ336" s="30">
        <v>7697.54</v>
      </c>
      <c r="AK336" s="30">
        <v>7024.6</v>
      </c>
      <c r="AL336" s="30">
        <v>9876.7900000000009</v>
      </c>
      <c r="AM336" s="30">
        <v>13120.3</v>
      </c>
      <c r="AN336" s="30">
        <v>10562.33</v>
      </c>
      <c r="AO336" s="30">
        <v>3618.71</v>
      </c>
      <c r="AP336" s="30">
        <v>10456.799999999999</v>
      </c>
      <c r="AQ336" s="30">
        <v>27296.57</v>
      </c>
      <c r="AR336" s="30">
        <v>13115.58</v>
      </c>
      <c r="AS336" s="30">
        <v>4114.99</v>
      </c>
      <c r="AT336" s="30">
        <v>4673.29</v>
      </c>
      <c r="AU336" s="30">
        <v>104033.06</v>
      </c>
      <c r="AV336" s="30">
        <v>60211.18</v>
      </c>
      <c r="AW336" s="30">
        <v>54485.73</v>
      </c>
      <c r="AX336" s="30">
        <v>53237.47</v>
      </c>
      <c r="AY336" s="30">
        <v>12558.23</v>
      </c>
      <c r="AZ336" s="30">
        <v>36496.379999999997</v>
      </c>
      <c r="BA336" s="30">
        <v>99805.15</v>
      </c>
      <c r="BB336" s="30">
        <v>53929.38</v>
      </c>
      <c r="BC336" s="30">
        <v>11765.36</v>
      </c>
      <c r="BD336" s="30">
        <v>48030.54</v>
      </c>
      <c r="BE336" s="30">
        <v>58054.13</v>
      </c>
      <c r="BF336" s="29"/>
      <c r="BG336" s="30">
        <v>42290.82</v>
      </c>
      <c r="BH336" s="30">
        <v>8729.3799999999992</v>
      </c>
      <c r="BI336" s="30">
        <v>24996.11</v>
      </c>
      <c r="BJ336" s="30">
        <v>51299.95</v>
      </c>
      <c r="BK336" s="30">
        <v>14986.57</v>
      </c>
      <c r="BL336" s="30">
        <v>41883.47</v>
      </c>
      <c r="BM336" s="30">
        <v>25176.18</v>
      </c>
      <c r="BN336" s="30">
        <v>10191.719999999999</v>
      </c>
      <c r="BO336" s="30">
        <v>42212.7</v>
      </c>
      <c r="BP336" s="30">
        <v>19966.41</v>
      </c>
      <c r="BQ336" s="30">
        <v>11254.75</v>
      </c>
      <c r="BR336" s="30">
        <v>24492.799999999999</v>
      </c>
      <c r="BS336" s="30">
        <v>3105.06</v>
      </c>
      <c r="BT336" s="30">
        <v>3043.77</v>
      </c>
      <c r="BU336" s="30">
        <v>23487.69</v>
      </c>
      <c r="BV336" s="30">
        <v>1990.01</v>
      </c>
      <c r="BW336" s="30">
        <v>4596.09</v>
      </c>
      <c r="BX336" s="30">
        <v>15933.19</v>
      </c>
      <c r="BY336" s="29"/>
      <c r="BZ336" s="29"/>
      <c r="CA336" s="29"/>
      <c r="CB336" s="29"/>
      <c r="CC336" s="30">
        <v>10508.42</v>
      </c>
      <c r="CD336" s="30">
        <v>7510.35</v>
      </c>
      <c r="CE336" s="30">
        <v>1860.48</v>
      </c>
      <c r="CF336" s="30">
        <v>1243.9000000000001</v>
      </c>
      <c r="CG336" s="30">
        <v>4129.72</v>
      </c>
    </row>
    <row r="337" spans="1:85" x14ac:dyDescent="0.3">
      <c r="A337" s="25" t="s">
        <v>410</v>
      </c>
      <c r="B337" s="30">
        <v>1354474.17</v>
      </c>
      <c r="C337" s="29"/>
      <c r="D337" s="30">
        <v>38040.839999999997</v>
      </c>
      <c r="E337" s="30">
        <v>116111.28</v>
      </c>
      <c r="F337" s="30">
        <v>190464.95</v>
      </c>
      <c r="G337" s="30">
        <v>105204.82</v>
      </c>
      <c r="H337" s="30">
        <v>114980.51</v>
      </c>
      <c r="I337" s="30">
        <v>53819.42</v>
      </c>
      <c r="J337" s="30">
        <v>149140.76999999999</v>
      </c>
      <c r="K337" s="30">
        <v>175493.03</v>
      </c>
      <c r="L337" s="30">
        <v>42448.26</v>
      </c>
      <c r="M337" s="30">
        <v>100297.23</v>
      </c>
      <c r="N337" s="30">
        <v>77206.179999999993</v>
      </c>
      <c r="O337" s="30">
        <v>42068.87</v>
      </c>
      <c r="P337" s="30">
        <v>62202.85</v>
      </c>
      <c r="Q337" s="30">
        <v>46796.15</v>
      </c>
      <c r="R337" s="29"/>
      <c r="S337" s="29"/>
      <c r="T337" s="29"/>
      <c r="U337" s="30">
        <v>17963.52</v>
      </c>
      <c r="V337" s="30">
        <v>7279.59</v>
      </c>
      <c r="W337" s="29"/>
      <c r="X337" s="30">
        <v>36286.32</v>
      </c>
      <c r="Y337" s="30">
        <v>709.97</v>
      </c>
      <c r="Z337" s="30">
        <v>1044.55</v>
      </c>
      <c r="AA337" s="30">
        <v>116111.28</v>
      </c>
      <c r="AB337" s="30">
        <v>28760.32</v>
      </c>
      <c r="AC337" s="30">
        <v>2509.0700000000002</v>
      </c>
      <c r="AD337" s="30">
        <v>2124.5</v>
      </c>
      <c r="AE337" s="30">
        <v>4913.34</v>
      </c>
      <c r="AF337" s="30">
        <v>6018.17</v>
      </c>
      <c r="AG337" s="30">
        <v>4035.25</v>
      </c>
      <c r="AH337" s="30">
        <v>19692.669999999998</v>
      </c>
      <c r="AI337" s="30">
        <v>10266.5</v>
      </c>
      <c r="AJ337" s="30">
        <v>7712.73</v>
      </c>
      <c r="AK337" s="30">
        <v>7074.14</v>
      </c>
      <c r="AL337" s="30">
        <v>9763.81</v>
      </c>
      <c r="AM337" s="30">
        <v>13142.71</v>
      </c>
      <c r="AN337" s="30">
        <v>10517.28</v>
      </c>
      <c r="AO337" s="30">
        <v>3610.93</v>
      </c>
      <c r="AP337" s="30">
        <v>10498.17</v>
      </c>
      <c r="AQ337" s="30">
        <v>27797.06</v>
      </c>
      <c r="AR337" s="30">
        <v>13220.19</v>
      </c>
      <c r="AS337" s="30">
        <v>4128</v>
      </c>
      <c r="AT337" s="30">
        <v>4680.1099999999997</v>
      </c>
      <c r="AU337" s="30">
        <v>105204.82</v>
      </c>
      <c r="AV337" s="30">
        <v>60269.75</v>
      </c>
      <c r="AW337" s="30">
        <v>54710.76</v>
      </c>
      <c r="AX337" s="30">
        <v>53819.42</v>
      </c>
      <c r="AY337" s="30">
        <v>12712.43</v>
      </c>
      <c r="AZ337" s="30">
        <v>36617.54</v>
      </c>
      <c r="BA337" s="30">
        <v>99810.8</v>
      </c>
      <c r="BB337" s="30">
        <v>53954.78</v>
      </c>
      <c r="BC337" s="30">
        <v>11678.02</v>
      </c>
      <c r="BD337" s="30">
        <v>48141.66</v>
      </c>
      <c r="BE337" s="30">
        <v>57961.26</v>
      </c>
      <c r="BF337" s="29"/>
      <c r="BG337" s="30">
        <v>42448.26</v>
      </c>
      <c r="BH337" s="30">
        <v>8736.01</v>
      </c>
      <c r="BI337" s="30">
        <v>25133.279999999999</v>
      </c>
      <c r="BJ337" s="30">
        <v>51344.86</v>
      </c>
      <c r="BK337" s="30">
        <v>15083.07</v>
      </c>
      <c r="BL337" s="30">
        <v>41814.879999999997</v>
      </c>
      <c r="BM337" s="30">
        <v>24884.66</v>
      </c>
      <c r="BN337" s="30">
        <v>10506.64</v>
      </c>
      <c r="BO337" s="30">
        <v>42068.87</v>
      </c>
      <c r="BP337" s="30">
        <v>20383.09</v>
      </c>
      <c r="BQ337" s="30">
        <v>11519.25</v>
      </c>
      <c r="BR337" s="30">
        <v>24039.42</v>
      </c>
      <c r="BS337" s="30">
        <v>3169.07</v>
      </c>
      <c r="BT337" s="30">
        <v>3092.03</v>
      </c>
      <c r="BU337" s="30">
        <v>24104.39</v>
      </c>
      <c r="BV337" s="30">
        <v>1994.34</v>
      </c>
      <c r="BW337" s="30">
        <v>4637.3500000000004</v>
      </c>
      <c r="BX337" s="30">
        <v>16060.07</v>
      </c>
      <c r="BY337" s="29"/>
      <c r="BZ337" s="29"/>
      <c r="CA337" s="29"/>
      <c r="CB337" s="29"/>
      <c r="CC337" s="30">
        <v>10389.15</v>
      </c>
      <c r="CD337" s="30">
        <v>7574.37</v>
      </c>
      <c r="CE337" s="30">
        <v>1867.46</v>
      </c>
      <c r="CF337" s="30">
        <v>1235</v>
      </c>
      <c r="CG337" s="30">
        <v>4177.13</v>
      </c>
    </row>
    <row r="338" spans="1:85" x14ac:dyDescent="0.3">
      <c r="A338" s="25" t="s">
        <v>411</v>
      </c>
      <c r="B338" s="30">
        <v>1359080.37</v>
      </c>
      <c r="C338" s="29"/>
      <c r="D338" s="30">
        <v>38109.81</v>
      </c>
      <c r="E338" s="30">
        <v>116774.38</v>
      </c>
      <c r="F338" s="30">
        <v>191074.43</v>
      </c>
      <c r="G338" s="30">
        <v>106508.19</v>
      </c>
      <c r="H338" s="30">
        <v>115079.25</v>
      </c>
      <c r="I338" s="30">
        <v>54189.87</v>
      </c>
      <c r="J338" s="30">
        <v>149664.28</v>
      </c>
      <c r="K338" s="30">
        <v>174866.23</v>
      </c>
      <c r="L338" s="30">
        <v>42761.85</v>
      </c>
      <c r="M338" s="30">
        <v>100731.75</v>
      </c>
      <c r="N338" s="30">
        <v>77240.34</v>
      </c>
      <c r="O338" s="30">
        <v>41785.93</v>
      </c>
      <c r="P338" s="30">
        <v>62390.58</v>
      </c>
      <c r="Q338" s="30">
        <v>47496.98</v>
      </c>
      <c r="R338" s="29"/>
      <c r="S338" s="29"/>
      <c r="T338" s="29"/>
      <c r="U338" s="30">
        <v>17991.14</v>
      </c>
      <c r="V338" s="30">
        <v>7300.08</v>
      </c>
      <c r="W338" s="29"/>
      <c r="X338" s="30">
        <v>36331.64</v>
      </c>
      <c r="Y338" s="30">
        <v>729.54</v>
      </c>
      <c r="Z338" s="30">
        <v>1048.6300000000001</v>
      </c>
      <c r="AA338" s="30">
        <v>116774.38</v>
      </c>
      <c r="AB338" s="30">
        <v>28849.26</v>
      </c>
      <c r="AC338" s="30">
        <v>2482.63</v>
      </c>
      <c r="AD338" s="30">
        <v>2118.5100000000002</v>
      </c>
      <c r="AE338" s="30">
        <v>4917.33</v>
      </c>
      <c r="AF338" s="30">
        <v>5989.92</v>
      </c>
      <c r="AG338" s="30">
        <v>4010.06</v>
      </c>
      <c r="AH338" s="30">
        <v>19645.5</v>
      </c>
      <c r="AI338" s="30">
        <v>10274.89</v>
      </c>
      <c r="AJ338" s="30">
        <v>7730.5</v>
      </c>
      <c r="AK338" s="30">
        <v>7045.34</v>
      </c>
      <c r="AL338" s="30">
        <v>9698.9</v>
      </c>
      <c r="AM338" s="30">
        <v>13142.86</v>
      </c>
      <c r="AN338" s="30">
        <v>10526.52</v>
      </c>
      <c r="AO338" s="30">
        <v>3590</v>
      </c>
      <c r="AP338" s="30">
        <v>10550.29</v>
      </c>
      <c r="AQ338" s="30">
        <v>28357.5</v>
      </c>
      <c r="AR338" s="30">
        <v>13328.26</v>
      </c>
      <c r="AS338" s="30">
        <v>4143.2299999999996</v>
      </c>
      <c r="AT338" s="30">
        <v>4672.91</v>
      </c>
      <c r="AU338" s="30">
        <v>106508.19</v>
      </c>
      <c r="AV338" s="30">
        <v>60284.1</v>
      </c>
      <c r="AW338" s="30">
        <v>54795.15</v>
      </c>
      <c r="AX338" s="30">
        <v>54189.87</v>
      </c>
      <c r="AY338" s="30">
        <v>12856.08</v>
      </c>
      <c r="AZ338" s="30">
        <v>36859.949999999997</v>
      </c>
      <c r="BA338" s="30">
        <v>99948.25</v>
      </c>
      <c r="BB338" s="30">
        <v>54092.34</v>
      </c>
      <c r="BC338" s="30">
        <v>11624.05</v>
      </c>
      <c r="BD338" s="30">
        <v>47376.61</v>
      </c>
      <c r="BE338" s="30">
        <v>57964.13</v>
      </c>
      <c r="BF338" s="29"/>
      <c r="BG338" s="30">
        <v>42761.85</v>
      </c>
      <c r="BH338" s="30">
        <v>8724.66</v>
      </c>
      <c r="BI338" s="30">
        <v>25308.36</v>
      </c>
      <c r="BJ338" s="30">
        <v>51472.93</v>
      </c>
      <c r="BK338" s="30">
        <v>15225.81</v>
      </c>
      <c r="BL338" s="30">
        <v>41858.01</v>
      </c>
      <c r="BM338" s="30">
        <v>24678.55</v>
      </c>
      <c r="BN338" s="30">
        <v>10703.78</v>
      </c>
      <c r="BO338" s="30">
        <v>41785.93</v>
      </c>
      <c r="BP338" s="30">
        <v>20915.86</v>
      </c>
      <c r="BQ338" s="30">
        <v>11549.28</v>
      </c>
      <c r="BR338" s="30">
        <v>23557.93</v>
      </c>
      <c r="BS338" s="30">
        <v>3204.42</v>
      </c>
      <c r="BT338" s="30">
        <v>3163.09</v>
      </c>
      <c r="BU338" s="30">
        <v>24674.06</v>
      </c>
      <c r="BV338" s="30">
        <v>2031.56</v>
      </c>
      <c r="BW338" s="30">
        <v>4593.92</v>
      </c>
      <c r="BX338" s="30">
        <v>16197.44</v>
      </c>
      <c r="BY338" s="29"/>
      <c r="BZ338" s="29"/>
      <c r="CA338" s="29"/>
      <c r="CB338" s="29"/>
      <c r="CC338" s="30">
        <v>10299.780000000001</v>
      </c>
      <c r="CD338" s="30">
        <v>7691.37</v>
      </c>
      <c r="CE338" s="30">
        <v>1876.86</v>
      </c>
      <c r="CF338" s="30">
        <v>1221.94</v>
      </c>
      <c r="CG338" s="30">
        <v>4201.28</v>
      </c>
    </row>
    <row r="339" spans="1:85" x14ac:dyDescent="0.3">
      <c r="A339" s="25" t="s">
        <v>412</v>
      </c>
      <c r="B339" s="30">
        <v>1369189.18</v>
      </c>
      <c r="C339" s="29"/>
      <c r="D339" s="30">
        <v>38102.14</v>
      </c>
      <c r="E339" s="30">
        <v>117428.48</v>
      </c>
      <c r="F339" s="30">
        <v>192302.53</v>
      </c>
      <c r="G339" s="30">
        <v>108692.62</v>
      </c>
      <c r="H339" s="30">
        <v>115324.08</v>
      </c>
      <c r="I339" s="30">
        <v>54417.73</v>
      </c>
      <c r="J339" s="30">
        <v>150806.5</v>
      </c>
      <c r="K339" s="30">
        <v>176093.61</v>
      </c>
      <c r="L339" s="30">
        <v>43217.47</v>
      </c>
      <c r="M339" s="30">
        <v>101749.63</v>
      </c>
      <c r="N339" s="30">
        <v>77595.78</v>
      </c>
      <c r="O339" s="30">
        <v>41647.53</v>
      </c>
      <c r="P339" s="30">
        <v>62924.43</v>
      </c>
      <c r="Q339" s="30">
        <v>48163.69</v>
      </c>
      <c r="R339" s="29"/>
      <c r="S339" s="29"/>
      <c r="T339" s="29"/>
      <c r="U339" s="30">
        <v>18145</v>
      </c>
      <c r="V339" s="30">
        <v>7329.99</v>
      </c>
      <c r="W339" s="29"/>
      <c r="X339" s="30">
        <v>36296.31</v>
      </c>
      <c r="Y339" s="30">
        <v>744.79</v>
      </c>
      <c r="Z339" s="30">
        <v>1061.03</v>
      </c>
      <c r="AA339" s="30">
        <v>117428.48</v>
      </c>
      <c r="AB339" s="30">
        <v>29112.25</v>
      </c>
      <c r="AC339" s="30">
        <v>2442.6799999999998</v>
      </c>
      <c r="AD339" s="30">
        <v>2112.3200000000002</v>
      </c>
      <c r="AE339" s="30">
        <v>4974.0600000000004</v>
      </c>
      <c r="AF339" s="30">
        <v>6034.76</v>
      </c>
      <c r="AG339" s="30">
        <v>3971.41</v>
      </c>
      <c r="AH339" s="30">
        <v>19635.66</v>
      </c>
      <c r="AI339" s="30">
        <v>10272.74</v>
      </c>
      <c r="AJ339" s="30">
        <v>7740.19</v>
      </c>
      <c r="AK339" s="30">
        <v>7040.37</v>
      </c>
      <c r="AL339" s="30">
        <v>9623.33</v>
      </c>
      <c r="AM339" s="30">
        <v>13245.06</v>
      </c>
      <c r="AN339" s="30">
        <v>10533.57</v>
      </c>
      <c r="AO339" s="30">
        <v>3594.34</v>
      </c>
      <c r="AP339" s="30">
        <v>10560.66</v>
      </c>
      <c r="AQ339" s="30">
        <v>28824.38</v>
      </c>
      <c r="AR339" s="30">
        <v>13722.83</v>
      </c>
      <c r="AS339" s="30">
        <v>4186.7</v>
      </c>
      <c r="AT339" s="30">
        <v>4675.21</v>
      </c>
      <c r="AU339" s="30">
        <v>108692.62</v>
      </c>
      <c r="AV339" s="30">
        <v>60355.39</v>
      </c>
      <c r="AW339" s="30">
        <v>54968.69</v>
      </c>
      <c r="AX339" s="30">
        <v>54417.73</v>
      </c>
      <c r="AY339" s="30">
        <v>13013.07</v>
      </c>
      <c r="AZ339" s="30">
        <v>37272.22</v>
      </c>
      <c r="BA339" s="30">
        <v>100521.2</v>
      </c>
      <c r="BB339" s="30">
        <v>54282.78</v>
      </c>
      <c r="BC339" s="30">
        <v>11938.89</v>
      </c>
      <c r="BD339" s="30">
        <v>48130.49</v>
      </c>
      <c r="BE339" s="30">
        <v>57914.68</v>
      </c>
      <c r="BF339" s="29"/>
      <c r="BG339" s="30">
        <v>43217.47</v>
      </c>
      <c r="BH339" s="30">
        <v>8737.35</v>
      </c>
      <c r="BI339" s="30">
        <v>25531.81</v>
      </c>
      <c r="BJ339" s="30">
        <v>52087.38</v>
      </c>
      <c r="BK339" s="30">
        <v>15393.1</v>
      </c>
      <c r="BL339" s="30">
        <v>41955.91</v>
      </c>
      <c r="BM339" s="30">
        <v>24598.7</v>
      </c>
      <c r="BN339" s="30">
        <v>11041.16</v>
      </c>
      <c r="BO339" s="30">
        <v>41647.53</v>
      </c>
      <c r="BP339" s="30">
        <v>21606.49</v>
      </c>
      <c r="BQ339" s="30">
        <v>11654.87</v>
      </c>
      <c r="BR339" s="30">
        <v>23010.44</v>
      </c>
      <c r="BS339" s="30">
        <v>3357.04</v>
      </c>
      <c r="BT339" s="30">
        <v>3295.59</v>
      </c>
      <c r="BU339" s="30">
        <v>25217.43</v>
      </c>
      <c r="BV339" s="30">
        <v>2047.65</v>
      </c>
      <c r="BW339" s="30">
        <v>4546.22</v>
      </c>
      <c r="BX339" s="30">
        <v>16352.39</v>
      </c>
      <c r="BY339" s="29"/>
      <c r="BZ339" s="29"/>
      <c r="CA339" s="29"/>
      <c r="CB339" s="29"/>
      <c r="CC339" s="30">
        <v>10237.24</v>
      </c>
      <c r="CD339" s="30">
        <v>7907.76</v>
      </c>
      <c r="CE339" s="30">
        <v>1895.03</v>
      </c>
      <c r="CF339" s="30">
        <v>1214.22</v>
      </c>
      <c r="CG339" s="30">
        <v>4220.74</v>
      </c>
    </row>
    <row r="340" spans="1:85" x14ac:dyDescent="0.3">
      <c r="A340" s="25" t="s">
        <v>413</v>
      </c>
      <c r="B340" s="30">
        <v>1375572.07</v>
      </c>
      <c r="C340" s="29"/>
      <c r="D340" s="30">
        <v>38039.06</v>
      </c>
      <c r="E340" s="30">
        <v>117543.47</v>
      </c>
      <c r="F340" s="30">
        <v>192792.78</v>
      </c>
      <c r="G340" s="30">
        <v>109848.65</v>
      </c>
      <c r="H340" s="30">
        <v>115748.5</v>
      </c>
      <c r="I340" s="30">
        <v>54568.91</v>
      </c>
      <c r="J340" s="30">
        <v>151173.32999999999</v>
      </c>
      <c r="K340" s="30">
        <v>176960.58</v>
      </c>
      <c r="L340" s="30">
        <v>43616.26</v>
      </c>
      <c r="M340" s="30">
        <v>103097.09</v>
      </c>
      <c r="N340" s="30">
        <v>77490.78</v>
      </c>
      <c r="O340" s="30">
        <v>41461.49</v>
      </c>
      <c r="P340" s="30">
        <v>63396.62</v>
      </c>
      <c r="Q340" s="30">
        <v>48919.67</v>
      </c>
      <c r="R340" s="29"/>
      <c r="S340" s="29"/>
      <c r="T340" s="29"/>
      <c r="U340" s="30">
        <v>18238.43</v>
      </c>
      <c r="V340" s="30">
        <v>7325.28</v>
      </c>
      <c r="W340" s="29"/>
      <c r="X340" s="30">
        <v>36198.14</v>
      </c>
      <c r="Y340" s="30">
        <v>751.58</v>
      </c>
      <c r="Z340" s="30">
        <v>1089.33</v>
      </c>
      <c r="AA340" s="30">
        <v>117543.47</v>
      </c>
      <c r="AB340" s="30">
        <v>29225.45</v>
      </c>
      <c r="AC340" s="30">
        <v>2399.41</v>
      </c>
      <c r="AD340" s="30">
        <v>2098.5</v>
      </c>
      <c r="AE340" s="30">
        <v>5011.1499999999996</v>
      </c>
      <c r="AF340" s="30">
        <v>5992.94</v>
      </c>
      <c r="AG340" s="30">
        <v>3948.41</v>
      </c>
      <c r="AH340" s="30">
        <v>19531.8</v>
      </c>
      <c r="AI340" s="30">
        <v>10349.43</v>
      </c>
      <c r="AJ340" s="30">
        <v>7710.18</v>
      </c>
      <c r="AK340" s="30">
        <v>6982.36</v>
      </c>
      <c r="AL340" s="30">
        <v>9517.57</v>
      </c>
      <c r="AM340" s="30">
        <v>13207.18</v>
      </c>
      <c r="AN340" s="30">
        <v>10515.36</v>
      </c>
      <c r="AO340" s="30">
        <v>3601.16</v>
      </c>
      <c r="AP340" s="30">
        <v>10508.11</v>
      </c>
      <c r="AQ340" s="30">
        <v>29422.06</v>
      </c>
      <c r="AR340" s="30">
        <v>13892.49</v>
      </c>
      <c r="AS340" s="30">
        <v>4241.4399999999996</v>
      </c>
      <c r="AT340" s="30">
        <v>4637.76</v>
      </c>
      <c r="AU340" s="30">
        <v>109848.65</v>
      </c>
      <c r="AV340" s="30">
        <v>60514.69</v>
      </c>
      <c r="AW340" s="30">
        <v>55233.81</v>
      </c>
      <c r="AX340" s="30">
        <v>54568.91</v>
      </c>
      <c r="AY340" s="30">
        <v>13038.6</v>
      </c>
      <c r="AZ340" s="30">
        <v>37419.93</v>
      </c>
      <c r="BA340" s="30">
        <v>100714.8</v>
      </c>
      <c r="BB340" s="30">
        <v>54297.56</v>
      </c>
      <c r="BC340" s="30">
        <v>12646.28</v>
      </c>
      <c r="BD340" s="30">
        <v>48373.4</v>
      </c>
      <c r="BE340" s="30">
        <v>57826.64</v>
      </c>
      <c r="BF340" s="29"/>
      <c r="BG340" s="30">
        <v>43616.26</v>
      </c>
      <c r="BH340" s="30">
        <v>8756.52</v>
      </c>
      <c r="BI340" s="30">
        <v>25950.51</v>
      </c>
      <c r="BJ340" s="30">
        <v>52742.9</v>
      </c>
      <c r="BK340" s="30">
        <v>15647.16</v>
      </c>
      <c r="BL340" s="30">
        <v>41932.269999999997</v>
      </c>
      <c r="BM340" s="30">
        <v>24318.17</v>
      </c>
      <c r="BN340" s="30">
        <v>11240.33</v>
      </c>
      <c r="BO340" s="30">
        <v>41461.49</v>
      </c>
      <c r="BP340" s="30">
        <v>22259.22</v>
      </c>
      <c r="BQ340" s="30">
        <v>11854.5</v>
      </c>
      <c r="BR340" s="30">
        <v>22543.15</v>
      </c>
      <c r="BS340" s="30">
        <v>3397.89</v>
      </c>
      <c r="BT340" s="30">
        <v>3341.86</v>
      </c>
      <c r="BU340" s="30">
        <v>25916.53</v>
      </c>
      <c r="BV340" s="30">
        <v>2085.65</v>
      </c>
      <c r="BW340" s="30">
        <v>4502.68</v>
      </c>
      <c r="BX340" s="30">
        <v>16414.810000000001</v>
      </c>
      <c r="BY340" s="29"/>
      <c r="BZ340" s="29"/>
      <c r="CA340" s="29"/>
      <c r="CB340" s="29"/>
      <c r="CC340" s="30">
        <v>10154.200000000001</v>
      </c>
      <c r="CD340" s="30">
        <v>8084.23</v>
      </c>
      <c r="CE340" s="30">
        <v>1893.92</v>
      </c>
      <c r="CF340" s="30">
        <v>1213.94</v>
      </c>
      <c r="CG340" s="30">
        <v>4217.42</v>
      </c>
    </row>
    <row r="341" spans="1:85" x14ac:dyDescent="0.3">
      <c r="A341" s="25" t="s">
        <v>414</v>
      </c>
      <c r="B341" s="30">
        <v>1383105.82</v>
      </c>
      <c r="C341" s="29"/>
      <c r="D341" s="30">
        <v>38079.870000000003</v>
      </c>
      <c r="E341" s="30">
        <v>118574.46</v>
      </c>
      <c r="F341" s="30">
        <v>193252.53</v>
      </c>
      <c r="G341" s="30">
        <v>110898.93</v>
      </c>
      <c r="H341" s="30">
        <v>116000.52</v>
      </c>
      <c r="I341" s="30">
        <v>54699.98</v>
      </c>
      <c r="J341" s="30">
        <v>151492.12</v>
      </c>
      <c r="K341" s="30">
        <v>177403.26</v>
      </c>
      <c r="L341" s="30">
        <v>43937.95</v>
      </c>
      <c r="M341" s="30">
        <v>104294.11</v>
      </c>
      <c r="N341" s="30">
        <v>77465.899999999994</v>
      </c>
      <c r="O341" s="30">
        <v>41419.65</v>
      </c>
      <c r="P341" s="30">
        <v>63973.39</v>
      </c>
      <c r="Q341" s="30">
        <v>50485.87</v>
      </c>
      <c r="R341" s="29"/>
      <c r="S341" s="29"/>
      <c r="T341" s="29"/>
      <c r="U341" s="30">
        <v>18325.25</v>
      </c>
      <c r="V341" s="30">
        <v>7347.25</v>
      </c>
      <c r="W341" s="29"/>
      <c r="X341" s="30">
        <v>36183.67</v>
      </c>
      <c r="Y341" s="30">
        <v>764.26</v>
      </c>
      <c r="Z341" s="30">
        <v>1131.95</v>
      </c>
      <c r="AA341" s="30">
        <v>118574.46</v>
      </c>
      <c r="AB341" s="30">
        <v>29404.19</v>
      </c>
      <c r="AC341" s="30">
        <v>2370.7199999999998</v>
      </c>
      <c r="AD341" s="30">
        <v>2127.3200000000002</v>
      </c>
      <c r="AE341" s="30">
        <v>5045.26</v>
      </c>
      <c r="AF341" s="30">
        <v>6003.7</v>
      </c>
      <c r="AG341" s="30">
        <v>3916.98</v>
      </c>
      <c r="AH341" s="30">
        <v>19454.27</v>
      </c>
      <c r="AI341" s="30">
        <v>10519.97</v>
      </c>
      <c r="AJ341" s="30">
        <v>7692.84</v>
      </c>
      <c r="AK341" s="30">
        <v>6974.3</v>
      </c>
      <c r="AL341" s="30">
        <v>9399.44</v>
      </c>
      <c r="AM341" s="30">
        <v>13201.72</v>
      </c>
      <c r="AN341" s="30">
        <v>10503.78</v>
      </c>
      <c r="AO341" s="30">
        <v>3560.63</v>
      </c>
      <c r="AP341" s="30">
        <v>10426.77</v>
      </c>
      <c r="AQ341" s="30">
        <v>29685.54</v>
      </c>
      <c r="AR341" s="30">
        <v>14101.87</v>
      </c>
      <c r="AS341" s="30">
        <v>4289.83</v>
      </c>
      <c r="AT341" s="30">
        <v>4573.3999999999996</v>
      </c>
      <c r="AU341" s="30">
        <v>110898.93</v>
      </c>
      <c r="AV341" s="30">
        <v>60576.37</v>
      </c>
      <c r="AW341" s="30">
        <v>55424.14</v>
      </c>
      <c r="AX341" s="30">
        <v>54699.98</v>
      </c>
      <c r="AY341" s="30">
        <v>13146.04</v>
      </c>
      <c r="AZ341" s="30">
        <v>37564.17</v>
      </c>
      <c r="BA341" s="30">
        <v>100781.92</v>
      </c>
      <c r="BB341" s="30">
        <v>54321.02</v>
      </c>
      <c r="BC341" s="30">
        <v>13210.51</v>
      </c>
      <c r="BD341" s="30">
        <v>48428.84</v>
      </c>
      <c r="BE341" s="30">
        <v>57682.25</v>
      </c>
      <c r="BF341" s="29"/>
      <c r="BG341" s="30">
        <v>43937.95</v>
      </c>
      <c r="BH341" s="30">
        <v>8770.69</v>
      </c>
      <c r="BI341" s="30">
        <v>26304.99</v>
      </c>
      <c r="BJ341" s="30">
        <v>53347.72</v>
      </c>
      <c r="BK341" s="30">
        <v>15870.73</v>
      </c>
      <c r="BL341" s="30">
        <v>41912.01</v>
      </c>
      <c r="BM341" s="30">
        <v>24063.47</v>
      </c>
      <c r="BN341" s="30">
        <v>11490.42</v>
      </c>
      <c r="BO341" s="30">
        <v>41419.65</v>
      </c>
      <c r="BP341" s="30">
        <v>22936.86</v>
      </c>
      <c r="BQ341" s="30">
        <v>12184.7</v>
      </c>
      <c r="BR341" s="30">
        <v>22042.37</v>
      </c>
      <c r="BS341" s="30">
        <v>3439.47</v>
      </c>
      <c r="BT341" s="30">
        <v>3369.99</v>
      </c>
      <c r="BU341" s="30">
        <v>27320</v>
      </c>
      <c r="BV341" s="30">
        <v>2077.06</v>
      </c>
      <c r="BW341" s="30">
        <v>4655.49</v>
      </c>
      <c r="BX341" s="30">
        <v>16433.32</v>
      </c>
      <c r="BY341" s="29"/>
      <c r="BZ341" s="29"/>
      <c r="CA341" s="29"/>
      <c r="CB341" s="29"/>
      <c r="CC341" s="30">
        <v>10105.719999999999</v>
      </c>
      <c r="CD341" s="30">
        <v>8219.5300000000007</v>
      </c>
      <c r="CE341" s="30">
        <v>1891.39</v>
      </c>
      <c r="CF341" s="30">
        <v>1219.4000000000001</v>
      </c>
      <c r="CG341" s="30">
        <v>4236.47</v>
      </c>
    </row>
    <row r="342" spans="1:85" x14ac:dyDescent="0.3">
      <c r="A342" s="25" t="s">
        <v>415</v>
      </c>
      <c r="B342" s="30">
        <v>1390539.04</v>
      </c>
      <c r="C342" s="29"/>
      <c r="D342" s="30">
        <v>38206.35</v>
      </c>
      <c r="E342" s="30">
        <v>118733.81</v>
      </c>
      <c r="F342" s="30">
        <v>193623.05</v>
      </c>
      <c r="G342" s="30">
        <v>112384.32000000001</v>
      </c>
      <c r="H342" s="30">
        <v>116338.77</v>
      </c>
      <c r="I342" s="30">
        <v>54940.75</v>
      </c>
      <c r="J342" s="30">
        <v>152222.54999999999</v>
      </c>
      <c r="K342" s="30">
        <v>178703.76</v>
      </c>
      <c r="L342" s="30">
        <v>44435.34</v>
      </c>
      <c r="M342" s="30">
        <v>105335.16</v>
      </c>
      <c r="N342" s="30">
        <v>77451.789999999994</v>
      </c>
      <c r="O342" s="30">
        <v>41219.919999999998</v>
      </c>
      <c r="P342" s="30">
        <v>63995.06</v>
      </c>
      <c r="Q342" s="30">
        <v>51445.42</v>
      </c>
      <c r="R342" s="29"/>
      <c r="S342" s="29"/>
      <c r="T342" s="29"/>
      <c r="U342" s="30">
        <v>18417.64</v>
      </c>
      <c r="V342" s="30">
        <v>7418.55</v>
      </c>
      <c r="W342" s="29"/>
      <c r="X342" s="30">
        <v>36249.29</v>
      </c>
      <c r="Y342" s="30">
        <v>776.94</v>
      </c>
      <c r="Z342" s="30">
        <v>1180.1199999999999</v>
      </c>
      <c r="AA342" s="30">
        <v>118733.81</v>
      </c>
      <c r="AB342" s="30">
        <v>29534.39</v>
      </c>
      <c r="AC342" s="30">
        <v>2349.06</v>
      </c>
      <c r="AD342" s="30">
        <v>2123.58</v>
      </c>
      <c r="AE342" s="30">
        <v>5076.95</v>
      </c>
      <c r="AF342" s="30">
        <v>6009.7</v>
      </c>
      <c r="AG342" s="30">
        <v>3888.34</v>
      </c>
      <c r="AH342" s="30">
        <v>19347.560000000001</v>
      </c>
      <c r="AI342" s="30">
        <v>10600.09</v>
      </c>
      <c r="AJ342" s="30">
        <v>7679.67</v>
      </c>
      <c r="AK342" s="30">
        <v>7045.63</v>
      </c>
      <c r="AL342" s="30">
        <v>9283.93</v>
      </c>
      <c r="AM342" s="30">
        <v>13187.53</v>
      </c>
      <c r="AN342" s="30">
        <v>10505.49</v>
      </c>
      <c r="AO342" s="30">
        <v>3522.83</v>
      </c>
      <c r="AP342" s="30">
        <v>10358.549999999999</v>
      </c>
      <c r="AQ342" s="30">
        <v>30027.24</v>
      </c>
      <c r="AR342" s="30">
        <v>14240.78</v>
      </c>
      <c r="AS342" s="30">
        <v>4333.03</v>
      </c>
      <c r="AT342" s="30">
        <v>4508.6899999999996</v>
      </c>
      <c r="AU342" s="30">
        <v>112384.32000000001</v>
      </c>
      <c r="AV342" s="30">
        <v>60784.05</v>
      </c>
      <c r="AW342" s="30">
        <v>55554.720000000001</v>
      </c>
      <c r="AX342" s="30">
        <v>54940.75</v>
      </c>
      <c r="AY342" s="30">
        <v>13219.15</v>
      </c>
      <c r="AZ342" s="30">
        <v>37876.730000000003</v>
      </c>
      <c r="BA342" s="30">
        <v>101126.67</v>
      </c>
      <c r="BB342" s="30">
        <v>54301.22</v>
      </c>
      <c r="BC342" s="30">
        <v>13179.55</v>
      </c>
      <c r="BD342" s="30">
        <v>49910.82</v>
      </c>
      <c r="BE342" s="30">
        <v>57582.22</v>
      </c>
      <c r="BF342" s="29"/>
      <c r="BG342" s="30">
        <v>44435.34</v>
      </c>
      <c r="BH342" s="30">
        <v>8782.0400000000009</v>
      </c>
      <c r="BI342" s="30">
        <v>26626.22</v>
      </c>
      <c r="BJ342" s="30">
        <v>53881.17</v>
      </c>
      <c r="BK342" s="30">
        <v>16045.73</v>
      </c>
      <c r="BL342" s="30">
        <v>41880.949999999997</v>
      </c>
      <c r="BM342" s="30">
        <v>23856.39</v>
      </c>
      <c r="BN342" s="30">
        <v>11714.45</v>
      </c>
      <c r="BO342" s="30">
        <v>41219.919999999998</v>
      </c>
      <c r="BP342" s="30">
        <v>23232.52</v>
      </c>
      <c r="BQ342" s="30">
        <v>12387.81</v>
      </c>
      <c r="BR342" s="30">
        <v>21537.26</v>
      </c>
      <c r="BS342" s="30">
        <v>3458.68</v>
      </c>
      <c r="BT342" s="30">
        <v>3378.79</v>
      </c>
      <c r="BU342" s="30">
        <v>28344.55</v>
      </c>
      <c r="BV342" s="30">
        <v>2075.3000000000002</v>
      </c>
      <c r="BW342" s="30">
        <v>4607.21</v>
      </c>
      <c r="BX342" s="30">
        <v>16418.349999999999</v>
      </c>
      <c r="BY342" s="29"/>
      <c r="BZ342" s="29"/>
      <c r="CA342" s="29"/>
      <c r="CB342" s="29"/>
      <c r="CC342" s="30">
        <v>10037.83</v>
      </c>
      <c r="CD342" s="30">
        <v>8379.81</v>
      </c>
      <c r="CE342" s="30">
        <v>1899.89</v>
      </c>
      <c r="CF342" s="30">
        <v>1221.1400000000001</v>
      </c>
      <c r="CG342" s="30">
        <v>4297.5200000000004</v>
      </c>
    </row>
    <row r="343" spans="1:85" x14ac:dyDescent="0.3">
      <c r="A343" s="25" t="s">
        <v>416</v>
      </c>
      <c r="B343" s="30">
        <v>1398168.05</v>
      </c>
      <c r="C343" s="29"/>
      <c r="D343" s="30">
        <v>38196.11</v>
      </c>
      <c r="E343" s="30">
        <v>118511.96</v>
      </c>
      <c r="F343" s="30">
        <v>194292.21</v>
      </c>
      <c r="G343" s="30">
        <v>113819.56</v>
      </c>
      <c r="H343" s="30">
        <v>116781.2</v>
      </c>
      <c r="I343" s="30">
        <v>55725.46</v>
      </c>
      <c r="J343" s="30">
        <v>153527.57</v>
      </c>
      <c r="K343" s="30">
        <v>178819.68</v>
      </c>
      <c r="L343" s="30">
        <v>44797.95</v>
      </c>
      <c r="M343" s="30">
        <v>106100.07</v>
      </c>
      <c r="N343" s="30">
        <v>77524.36</v>
      </c>
      <c r="O343" s="30">
        <v>41146.69</v>
      </c>
      <c r="P343" s="30">
        <v>64501.29</v>
      </c>
      <c r="Q343" s="30">
        <v>52613.7</v>
      </c>
      <c r="R343" s="29"/>
      <c r="S343" s="29"/>
      <c r="T343" s="29"/>
      <c r="U343" s="30">
        <v>18490.89</v>
      </c>
      <c r="V343" s="30">
        <v>7520.23</v>
      </c>
      <c r="W343" s="29"/>
      <c r="X343" s="30">
        <v>36193.870000000003</v>
      </c>
      <c r="Y343" s="30">
        <v>785.07</v>
      </c>
      <c r="Z343" s="30">
        <v>1217.18</v>
      </c>
      <c r="AA343" s="30">
        <v>118511.96</v>
      </c>
      <c r="AB343" s="30">
        <v>29640.93</v>
      </c>
      <c r="AC343" s="30">
        <v>2334.69</v>
      </c>
      <c r="AD343" s="30">
        <v>2211.02</v>
      </c>
      <c r="AE343" s="30">
        <v>5120.33</v>
      </c>
      <c r="AF343" s="30">
        <v>6005.21</v>
      </c>
      <c r="AG343" s="30">
        <v>3852.05</v>
      </c>
      <c r="AH343" s="30">
        <v>19290.400000000001</v>
      </c>
      <c r="AI343" s="30">
        <v>10713.03</v>
      </c>
      <c r="AJ343" s="30">
        <v>7701.3</v>
      </c>
      <c r="AK343" s="30">
        <v>7130.9</v>
      </c>
      <c r="AL343" s="30">
        <v>9194.61</v>
      </c>
      <c r="AM343" s="30">
        <v>13212.63</v>
      </c>
      <c r="AN343" s="30">
        <v>10501.52</v>
      </c>
      <c r="AO343" s="30">
        <v>3495.7</v>
      </c>
      <c r="AP343" s="30">
        <v>10299.48</v>
      </c>
      <c r="AQ343" s="30">
        <v>30309.41</v>
      </c>
      <c r="AR343" s="30">
        <v>14405.63</v>
      </c>
      <c r="AS343" s="30">
        <v>4405.58</v>
      </c>
      <c r="AT343" s="30">
        <v>4467.78</v>
      </c>
      <c r="AU343" s="30">
        <v>113819.56</v>
      </c>
      <c r="AV343" s="30">
        <v>61069.1</v>
      </c>
      <c r="AW343" s="30">
        <v>55712.1</v>
      </c>
      <c r="AX343" s="30">
        <v>55725.46</v>
      </c>
      <c r="AY343" s="30">
        <v>13378.1</v>
      </c>
      <c r="AZ343" s="30">
        <v>38373.93</v>
      </c>
      <c r="BA343" s="30">
        <v>101775.54</v>
      </c>
      <c r="BB343" s="30">
        <v>54398.73</v>
      </c>
      <c r="BC343" s="30">
        <v>13106.87</v>
      </c>
      <c r="BD343" s="30">
        <v>49878.68</v>
      </c>
      <c r="BE343" s="30">
        <v>57672.7</v>
      </c>
      <c r="BF343" s="29"/>
      <c r="BG343" s="30">
        <v>44797.95</v>
      </c>
      <c r="BH343" s="30">
        <v>8823.31</v>
      </c>
      <c r="BI343" s="30">
        <v>26976.23</v>
      </c>
      <c r="BJ343" s="30">
        <v>53989.45</v>
      </c>
      <c r="BK343" s="30">
        <v>16311.08</v>
      </c>
      <c r="BL343" s="30">
        <v>41840.910000000003</v>
      </c>
      <c r="BM343" s="30">
        <v>23649.79</v>
      </c>
      <c r="BN343" s="30">
        <v>12033.66</v>
      </c>
      <c r="BO343" s="30">
        <v>41146.69</v>
      </c>
      <c r="BP343" s="30">
        <v>23672.57</v>
      </c>
      <c r="BQ343" s="30">
        <v>12727.78</v>
      </c>
      <c r="BR343" s="30">
        <v>21136.52</v>
      </c>
      <c r="BS343" s="30">
        <v>3505.29</v>
      </c>
      <c r="BT343" s="30">
        <v>3459.12</v>
      </c>
      <c r="BU343" s="30">
        <v>29488.62</v>
      </c>
      <c r="BV343" s="30">
        <v>2075.0300000000002</v>
      </c>
      <c r="BW343" s="30">
        <v>4584.87</v>
      </c>
      <c r="BX343" s="30">
        <v>16465.18</v>
      </c>
      <c r="BY343" s="29"/>
      <c r="BZ343" s="29"/>
      <c r="CA343" s="29"/>
      <c r="CB343" s="29"/>
      <c r="CC343" s="30">
        <v>9993.5499999999993</v>
      </c>
      <c r="CD343" s="30">
        <v>8497.34</v>
      </c>
      <c r="CE343" s="30">
        <v>1906.28</v>
      </c>
      <c r="CF343" s="30">
        <v>1223.6099999999999</v>
      </c>
      <c r="CG343" s="30">
        <v>4390.33</v>
      </c>
    </row>
    <row r="344" spans="1:85" x14ac:dyDescent="0.3">
      <c r="A344" s="25" t="s">
        <v>417</v>
      </c>
      <c r="B344" s="30">
        <v>1402968.74</v>
      </c>
      <c r="C344" s="29"/>
      <c r="D344" s="30">
        <v>38184.239999999998</v>
      </c>
      <c r="E344" s="30">
        <v>117619.55</v>
      </c>
      <c r="F344" s="30">
        <v>194794.08</v>
      </c>
      <c r="G344" s="30">
        <v>114761.36</v>
      </c>
      <c r="H344" s="30">
        <v>117373.39</v>
      </c>
      <c r="I344" s="30">
        <v>56231.39</v>
      </c>
      <c r="J344" s="30">
        <v>153977.54</v>
      </c>
      <c r="K344" s="30">
        <v>178646.63</v>
      </c>
      <c r="L344" s="30">
        <v>45273.69</v>
      </c>
      <c r="M344" s="30">
        <v>106993.7</v>
      </c>
      <c r="N344" s="30">
        <v>77513.05</v>
      </c>
      <c r="O344" s="30">
        <v>41017.53</v>
      </c>
      <c r="P344" s="30">
        <v>64749.41</v>
      </c>
      <c r="Q344" s="30">
        <v>53526.59</v>
      </c>
      <c r="R344" s="29"/>
      <c r="S344" s="29"/>
      <c r="T344" s="29"/>
      <c r="U344" s="30">
        <v>18711.169999999998</v>
      </c>
      <c r="V344" s="30">
        <v>7648.99</v>
      </c>
      <c r="W344" s="29"/>
      <c r="X344" s="30">
        <v>36168.79</v>
      </c>
      <c r="Y344" s="30">
        <v>776.7</v>
      </c>
      <c r="Z344" s="30">
        <v>1238.76</v>
      </c>
      <c r="AA344" s="30">
        <v>117619.55</v>
      </c>
      <c r="AB344" s="30">
        <v>29696.33</v>
      </c>
      <c r="AC344" s="30">
        <v>2345.96</v>
      </c>
      <c r="AD344" s="30">
        <v>2315.0500000000002</v>
      </c>
      <c r="AE344" s="30">
        <v>5131.8500000000004</v>
      </c>
      <c r="AF344" s="30">
        <v>6019.9</v>
      </c>
      <c r="AG344" s="30">
        <v>3816.62</v>
      </c>
      <c r="AH344" s="30">
        <v>19185.96</v>
      </c>
      <c r="AI344" s="30">
        <v>10801.84</v>
      </c>
      <c r="AJ344" s="30">
        <v>7701.84</v>
      </c>
      <c r="AK344" s="30">
        <v>7121.55</v>
      </c>
      <c r="AL344" s="30">
        <v>9099.7999999999993</v>
      </c>
      <c r="AM344" s="30">
        <v>13197.86</v>
      </c>
      <c r="AN344" s="30">
        <v>10484.23</v>
      </c>
      <c r="AO344" s="30">
        <v>3486.68</v>
      </c>
      <c r="AP344" s="30">
        <v>10256.19</v>
      </c>
      <c r="AQ344" s="30">
        <v>30739.41</v>
      </c>
      <c r="AR344" s="30">
        <v>14539.25</v>
      </c>
      <c r="AS344" s="30">
        <v>4433.51</v>
      </c>
      <c r="AT344" s="30">
        <v>4420.26</v>
      </c>
      <c r="AU344" s="30">
        <v>114761.36</v>
      </c>
      <c r="AV344" s="30">
        <v>61515.71</v>
      </c>
      <c r="AW344" s="30">
        <v>55857.68</v>
      </c>
      <c r="AX344" s="30">
        <v>56231.39</v>
      </c>
      <c r="AY344" s="30">
        <v>13514.27</v>
      </c>
      <c r="AZ344" s="30">
        <v>38526.79</v>
      </c>
      <c r="BA344" s="30">
        <v>101936.49</v>
      </c>
      <c r="BB344" s="30">
        <v>54484.61</v>
      </c>
      <c r="BC344" s="30">
        <v>13007.81</v>
      </c>
      <c r="BD344" s="30">
        <v>49776.800000000003</v>
      </c>
      <c r="BE344" s="30">
        <v>57599.78</v>
      </c>
      <c r="BF344" s="29"/>
      <c r="BG344" s="30">
        <v>45273.69</v>
      </c>
      <c r="BH344" s="30">
        <v>8866.44</v>
      </c>
      <c r="BI344" s="30">
        <v>27186.02</v>
      </c>
      <c r="BJ344" s="30">
        <v>54361.18</v>
      </c>
      <c r="BK344" s="30">
        <v>16580.060000000001</v>
      </c>
      <c r="BL344" s="30">
        <v>41864.26</v>
      </c>
      <c r="BM344" s="30">
        <v>23387.97</v>
      </c>
      <c r="BN344" s="30">
        <v>12260.82</v>
      </c>
      <c r="BO344" s="30">
        <v>41017.53</v>
      </c>
      <c r="BP344" s="30">
        <v>24036.14</v>
      </c>
      <c r="BQ344" s="30">
        <v>12833.39</v>
      </c>
      <c r="BR344" s="30">
        <v>20814.57</v>
      </c>
      <c r="BS344" s="30">
        <v>3502.37</v>
      </c>
      <c r="BT344" s="30">
        <v>3562.95</v>
      </c>
      <c r="BU344" s="30">
        <v>30303.35</v>
      </c>
      <c r="BV344" s="30">
        <v>2086.67</v>
      </c>
      <c r="BW344" s="30">
        <v>4688.63</v>
      </c>
      <c r="BX344" s="30">
        <v>16447.939999999999</v>
      </c>
      <c r="BY344" s="29"/>
      <c r="BZ344" s="29"/>
      <c r="CA344" s="29"/>
      <c r="CB344" s="29"/>
      <c r="CC344" s="30">
        <v>9939.59</v>
      </c>
      <c r="CD344" s="30">
        <v>8771.58</v>
      </c>
      <c r="CE344" s="30">
        <v>1902.12</v>
      </c>
      <c r="CF344" s="30">
        <v>1234.1600000000001</v>
      </c>
      <c r="CG344" s="30">
        <v>4512.71</v>
      </c>
    </row>
    <row r="345" spans="1:85" x14ac:dyDescent="0.3">
      <c r="A345" s="25" t="s">
        <v>418</v>
      </c>
      <c r="B345" s="30">
        <v>1408729.94</v>
      </c>
      <c r="C345" s="29"/>
      <c r="D345" s="30">
        <v>38264.78</v>
      </c>
      <c r="E345" s="30">
        <v>116654.03</v>
      </c>
      <c r="F345" s="30">
        <v>195596.68</v>
      </c>
      <c r="G345" s="30">
        <v>115770.08</v>
      </c>
      <c r="H345" s="30">
        <v>117593.99</v>
      </c>
      <c r="I345" s="30">
        <v>56855.61</v>
      </c>
      <c r="J345" s="30">
        <v>154107.06</v>
      </c>
      <c r="K345" s="30">
        <v>179518.93</v>
      </c>
      <c r="L345" s="30">
        <v>45753.55</v>
      </c>
      <c r="M345" s="30">
        <v>108041.24</v>
      </c>
      <c r="N345" s="30">
        <v>77424.66</v>
      </c>
      <c r="O345" s="30">
        <v>41019.629999999997</v>
      </c>
      <c r="P345" s="30">
        <v>64827.7</v>
      </c>
      <c r="Q345" s="30">
        <v>54748.01</v>
      </c>
      <c r="R345" s="29"/>
      <c r="S345" s="29"/>
      <c r="T345" s="29"/>
      <c r="U345" s="30">
        <v>18774.509999999998</v>
      </c>
      <c r="V345" s="30">
        <v>7702.12</v>
      </c>
      <c r="W345" s="29"/>
      <c r="X345" s="30">
        <v>36237.53</v>
      </c>
      <c r="Y345" s="30">
        <v>772.39</v>
      </c>
      <c r="Z345" s="30">
        <v>1254.8499999999999</v>
      </c>
      <c r="AA345" s="30">
        <v>116654.03</v>
      </c>
      <c r="AB345" s="30">
        <v>29896.36</v>
      </c>
      <c r="AC345" s="30">
        <v>2352.19</v>
      </c>
      <c r="AD345" s="30">
        <v>2354.36</v>
      </c>
      <c r="AE345" s="30">
        <v>5146.12</v>
      </c>
      <c r="AF345" s="30">
        <v>5948.91</v>
      </c>
      <c r="AG345" s="30">
        <v>3825.43</v>
      </c>
      <c r="AH345" s="30">
        <v>19102.02</v>
      </c>
      <c r="AI345" s="30">
        <v>10896.98</v>
      </c>
      <c r="AJ345" s="30">
        <v>7692.75</v>
      </c>
      <c r="AK345" s="30">
        <v>7090.35</v>
      </c>
      <c r="AL345" s="30">
        <v>9058.5400000000009</v>
      </c>
      <c r="AM345" s="30">
        <v>13241.99</v>
      </c>
      <c r="AN345" s="30">
        <v>10461.41</v>
      </c>
      <c r="AO345" s="30">
        <v>3489.88</v>
      </c>
      <c r="AP345" s="30">
        <v>10238.32</v>
      </c>
      <c r="AQ345" s="30">
        <v>31256.01</v>
      </c>
      <c r="AR345" s="30">
        <v>14660.92</v>
      </c>
      <c r="AS345" s="30">
        <v>4493.3900000000003</v>
      </c>
      <c r="AT345" s="30">
        <v>4390.76</v>
      </c>
      <c r="AU345" s="30">
        <v>115770.08</v>
      </c>
      <c r="AV345" s="30">
        <v>61784.56</v>
      </c>
      <c r="AW345" s="30">
        <v>55809.43</v>
      </c>
      <c r="AX345" s="30">
        <v>56855.61</v>
      </c>
      <c r="AY345" s="30">
        <v>13623.22</v>
      </c>
      <c r="AZ345" s="30">
        <v>38677.46</v>
      </c>
      <c r="BA345" s="30">
        <v>101806.37</v>
      </c>
      <c r="BB345" s="30">
        <v>54585.05</v>
      </c>
      <c r="BC345" s="30">
        <v>13265.61</v>
      </c>
      <c r="BD345" s="30">
        <v>50498.91</v>
      </c>
      <c r="BE345" s="30">
        <v>57429.15</v>
      </c>
      <c r="BF345" s="29"/>
      <c r="BG345" s="30">
        <v>45753.55</v>
      </c>
      <c r="BH345" s="30">
        <v>8898.9599999999991</v>
      </c>
      <c r="BI345" s="30">
        <v>27441.18</v>
      </c>
      <c r="BJ345" s="30">
        <v>54866.73</v>
      </c>
      <c r="BK345" s="30">
        <v>16834.37</v>
      </c>
      <c r="BL345" s="30">
        <v>41713.69</v>
      </c>
      <c r="BM345" s="30">
        <v>23102.77</v>
      </c>
      <c r="BN345" s="30">
        <v>12608.2</v>
      </c>
      <c r="BO345" s="30">
        <v>41019.629999999997</v>
      </c>
      <c r="BP345" s="30">
        <v>24283.29</v>
      </c>
      <c r="BQ345" s="30">
        <v>12930.3</v>
      </c>
      <c r="BR345" s="30">
        <v>20484.37</v>
      </c>
      <c r="BS345" s="30">
        <v>3504.9</v>
      </c>
      <c r="BT345" s="30">
        <v>3624.83</v>
      </c>
      <c r="BU345" s="30">
        <v>31226.27</v>
      </c>
      <c r="BV345" s="30">
        <v>2252.5100000000002</v>
      </c>
      <c r="BW345" s="30">
        <v>4745.74</v>
      </c>
      <c r="BX345" s="30">
        <v>16523.490000000002</v>
      </c>
      <c r="BY345" s="29"/>
      <c r="BZ345" s="29"/>
      <c r="CA345" s="29"/>
      <c r="CB345" s="29"/>
      <c r="CC345" s="30">
        <v>9896.74</v>
      </c>
      <c r="CD345" s="30">
        <v>8877.77</v>
      </c>
      <c r="CE345" s="30">
        <v>1894.6</v>
      </c>
      <c r="CF345" s="30">
        <v>1255.5899999999999</v>
      </c>
      <c r="CG345" s="30">
        <v>4551.9399999999996</v>
      </c>
    </row>
    <row r="346" spans="1:85" x14ac:dyDescent="0.3">
      <c r="A346" s="25" t="s">
        <v>419</v>
      </c>
      <c r="B346" s="30">
        <v>1414518.78</v>
      </c>
      <c r="C346" s="29"/>
      <c r="D346" s="30">
        <v>38400.33</v>
      </c>
      <c r="E346" s="30">
        <v>115434.15</v>
      </c>
      <c r="F346" s="30">
        <v>196614.15</v>
      </c>
      <c r="G346" s="30">
        <v>116933.17</v>
      </c>
      <c r="H346" s="30">
        <v>117812.08</v>
      </c>
      <c r="I346" s="30">
        <v>57929.14</v>
      </c>
      <c r="J346" s="30">
        <v>154635.70000000001</v>
      </c>
      <c r="K346" s="30">
        <v>180006.74</v>
      </c>
      <c r="L346" s="30">
        <v>46077.85</v>
      </c>
      <c r="M346" s="30">
        <v>108661.03</v>
      </c>
      <c r="N346" s="30">
        <v>77359.31</v>
      </c>
      <c r="O346" s="30">
        <v>40952.129999999997</v>
      </c>
      <c r="P346" s="30">
        <v>64948.52</v>
      </c>
      <c r="Q346" s="30">
        <v>55647.69</v>
      </c>
      <c r="R346" s="29"/>
      <c r="S346" s="29"/>
      <c r="T346" s="29"/>
      <c r="U346" s="30">
        <v>19094.18</v>
      </c>
      <c r="V346" s="30">
        <v>7785.12</v>
      </c>
      <c r="W346" s="29"/>
      <c r="X346" s="30">
        <v>36367.26</v>
      </c>
      <c r="Y346" s="30">
        <v>766.31</v>
      </c>
      <c r="Z346" s="30">
        <v>1266.76</v>
      </c>
      <c r="AA346" s="30">
        <v>115434.15</v>
      </c>
      <c r="AB346" s="30">
        <v>30085.3</v>
      </c>
      <c r="AC346" s="30">
        <v>2363.4</v>
      </c>
      <c r="AD346" s="30">
        <v>2327.81</v>
      </c>
      <c r="AE346" s="30">
        <v>5134.96</v>
      </c>
      <c r="AF346" s="30">
        <v>5936.74</v>
      </c>
      <c r="AG346" s="30">
        <v>3835.15</v>
      </c>
      <c r="AH346" s="30">
        <v>19066.009999999998</v>
      </c>
      <c r="AI346" s="30">
        <v>10975.01</v>
      </c>
      <c r="AJ346" s="30">
        <v>7709.07</v>
      </c>
      <c r="AK346" s="30">
        <v>7087.9</v>
      </c>
      <c r="AL346" s="30">
        <v>8964.81</v>
      </c>
      <c r="AM346" s="30">
        <v>13352.86</v>
      </c>
      <c r="AN346" s="30">
        <v>10415.530000000001</v>
      </c>
      <c r="AO346" s="30">
        <v>3515.98</v>
      </c>
      <c r="AP346" s="30">
        <v>10290.200000000001</v>
      </c>
      <c r="AQ346" s="30">
        <v>31665.82</v>
      </c>
      <c r="AR346" s="30">
        <v>14953.88</v>
      </c>
      <c r="AS346" s="30">
        <v>4572.72</v>
      </c>
      <c r="AT346" s="30">
        <v>4361.01</v>
      </c>
      <c r="AU346" s="30">
        <v>116933.17</v>
      </c>
      <c r="AV346" s="30">
        <v>62085.06</v>
      </c>
      <c r="AW346" s="30">
        <v>55727.02</v>
      </c>
      <c r="AX346" s="30">
        <v>57929.14</v>
      </c>
      <c r="AY346" s="30">
        <v>13743.38</v>
      </c>
      <c r="AZ346" s="30">
        <v>38907.57</v>
      </c>
      <c r="BA346" s="30">
        <v>101984.75</v>
      </c>
      <c r="BB346" s="30">
        <v>54662.44</v>
      </c>
      <c r="BC346" s="30">
        <v>13350.92</v>
      </c>
      <c r="BD346" s="30">
        <v>50896.05</v>
      </c>
      <c r="BE346" s="30">
        <v>57334.12</v>
      </c>
      <c r="BF346" s="29"/>
      <c r="BG346" s="30">
        <v>46077.85</v>
      </c>
      <c r="BH346" s="30">
        <v>8909.1299999999992</v>
      </c>
      <c r="BI346" s="30">
        <v>27748.71</v>
      </c>
      <c r="BJ346" s="30">
        <v>55153.69</v>
      </c>
      <c r="BK346" s="30">
        <v>16849.5</v>
      </c>
      <c r="BL346" s="30">
        <v>41697.07</v>
      </c>
      <c r="BM346" s="30">
        <v>22851.29</v>
      </c>
      <c r="BN346" s="30">
        <v>12810.95</v>
      </c>
      <c r="BO346" s="30">
        <v>40952.129999999997</v>
      </c>
      <c r="BP346" s="30">
        <v>24533.14</v>
      </c>
      <c r="BQ346" s="30">
        <v>12984.72</v>
      </c>
      <c r="BR346" s="30">
        <v>20225.43</v>
      </c>
      <c r="BS346" s="30">
        <v>3558.4</v>
      </c>
      <c r="BT346" s="30">
        <v>3646.84</v>
      </c>
      <c r="BU346" s="30">
        <v>31965.86</v>
      </c>
      <c r="BV346" s="30">
        <v>2242.9</v>
      </c>
      <c r="BW346" s="30">
        <v>4726.7299999999996</v>
      </c>
      <c r="BX346" s="30">
        <v>16712.2</v>
      </c>
      <c r="BY346" s="29"/>
      <c r="BZ346" s="29"/>
      <c r="CA346" s="29"/>
      <c r="CB346" s="29"/>
      <c r="CC346" s="30">
        <v>9815.43</v>
      </c>
      <c r="CD346" s="30">
        <v>9278.75</v>
      </c>
      <c r="CE346" s="30">
        <v>1918.55</v>
      </c>
      <c r="CF346" s="30">
        <v>1255.33</v>
      </c>
      <c r="CG346" s="30">
        <v>4611.24</v>
      </c>
    </row>
    <row r="347" spans="1:85" x14ac:dyDescent="0.3">
      <c r="A347" s="25" t="s">
        <v>420</v>
      </c>
      <c r="B347" s="30">
        <v>1422427.54</v>
      </c>
      <c r="C347" s="29"/>
      <c r="D347" s="30">
        <v>38416</v>
      </c>
      <c r="E347" s="30">
        <v>114399.77</v>
      </c>
      <c r="F347" s="30">
        <v>198239.93</v>
      </c>
      <c r="G347" s="30">
        <v>118677.24</v>
      </c>
      <c r="H347" s="30">
        <v>118071.27</v>
      </c>
      <c r="I347" s="30">
        <v>58884.19</v>
      </c>
      <c r="J347" s="30">
        <v>155720.44</v>
      </c>
      <c r="K347" s="30">
        <v>180088.59</v>
      </c>
      <c r="L347" s="30">
        <v>46161.34</v>
      </c>
      <c r="M347" s="30">
        <v>109354.61</v>
      </c>
      <c r="N347" s="30">
        <v>77766.67</v>
      </c>
      <c r="O347" s="30">
        <v>41365.730000000003</v>
      </c>
      <c r="P347" s="30">
        <v>65217.14</v>
      </c>
      <c r="Q347" s="30">
        <v>56624.59</v>
      </c>
      <c r="R347" s="29"/>
      <c r="S347" s="29"/>
      <c r="T347" s="29"/>
      <c r="U347" s="30">
        <v>19218.04</v>
      </c>
      <c r="V347" s="30">
        <v>7935.1</v>
      </c>
      <c r="W347" s="29"/>
      <c r="X347" s="30">
        <v>36380.46</v>
      </c>
      <c r="Y347" s="30">
        <v>760.12</v>
      </c>
      <c r="Z347" s="30">
        <v>1275.42</v>
      </c>
      <c r="AA347" s="30">
        <v>114399.77</v>
      </c>
      <c r="AB347" s="30">
        <v>30422.3</v>
      </c>
      <c r="AC347" s="30">
        <v>2366.46</v>
      </c>
      <c r="AD347" s="30">
        <v>2330.7199999999998</v>
      </c>
      <c r="AE347" s="30">
        <v>5149.04</v>
      </c>
      <c r="AF347" s="30">
        <v>5908.1</v>
      </c>
      <c r="AG347" s="30">
        <v>3874.19</v>
      </c>
      <c r="AH347" s="30">
        <v>19097.16</v>
      </c>
      <c r="AI347" s="30">
        <v>11142.67</v>
      </c>
      <c r="AJ347" s="30">
        <v>7727.95</v>
      </c>
      <c r="AK347" s="30">
        <v>7125.03</v>
      </c>
      <c r="AL347" s="30">
        <v>8914.6</v>
      </c>
      <c r="AM347" s="30">
        <v>13486.55</v>
      </c>
      <c r="AN347" s="30">
        <v>10376.049999999999</v>
      </c>
      <c r="AO347" s="30">
        <v>3524.38</v>
      </c>
      <c r="AP347" s="30">
        <v>10424.25</v>
      </c>
      <c r="AQ347" s="30">
        <v>32086.76</v>
      </c>
      <c r="AR347" s="30">
        <v>15257.06</v>
      </c>
      <c r="AS347" s="30">
        <v>4633.12</v>
      </c>
      <c r="AT347" s="30">
        <v>4393.5200000000004</v>
      </c>
      <c r="AU347" s="30">
        <v>118677.24</v>
      </c>
      <c r="AV347" s="30">
        <v>62432.11</v>
      </c>
      <c r="AW347" s="30">
        <v>55639.16</v>
      </c>
      <c r="AX347" s="30">
        <v>58884.19</v>
      </c>
      <c r="AY347" s="30">
        <v>13993.51</v>
      </c>
      <c r="AZ347" s="30">
        <v>39431.769999999997</v>
      </c>
      <c r="BA347" s="30">
        <v>102295.15</v>
      </c>
      <c r="BB347" s="30">
        <v>54782</v>
      </c>
      <c r="BC347" s="30">
        <v>13516.7</v>
      </c>
      <c r="BD347" s="30">
        <v>50685.04</v>
      </c>
      <c r="BE347" s="30">
        <v>57301.17</v>
      </c>
      <c r="BF347" s="29"/>
      <c r="BG347" s="30">
        <v>46161.34</v>
      </c>
      <c r="BH347" s="30">
        <v>8926.0499999999993</v>
      </c>
      <c r="BI347" s="30">
        <v>28031.25</v>
      </c>
      <c r="BJ347" s="30">
        <v>55374.7</v>
      </c>
      <c r="BK347" s="30">
        <v>17022.61</v>
      </c>
      <c r="BL347" s="30">
        <v>42017.06</v>
      </c>
      <c r="BM347" s="30">
        <v>22639.23</v>
      </c>
      <c r="BN347" s="30">
        <v>13110.39</v>
      </c>
      <c r="BO347" s="30">
        <v>41365.730000000003</v>
      </c>
      <c r="BP347" s="30">
        <v>24804.91</v>
      </c>
      <c r="BQ347" s="30">
        <v>13136.11</v>
      </c>
      <c r="BR347" s="30">
        <v>19971.48</v>
      </c>
      <c r="BS347" s="30">
        <v>3603.85</v>
      </c>
      <c r="BT347" s="30">
        <v>3700.79</v>
      </c>
      <c r="BU347" s="30">
        <v>32594.080000000002</v>
      </c>
      <c r="BV347" s="30">
        <v>2226.38</v>
      </c>
      <c r="BW347" s="30">
        <v>4688.13</v>
      </c>
      <c r="BX347" s="30">
        <v>17116</v>
      </c>
      <c r="BY347" s="29"/>
      <c r="BZ347" s="29"/>
      <c r="CA347" s="29"/>
      <c r="CB347" s="29"/>
      <c r="CC347" s="30">
        <v>9773.16</v>
      </c>
      <c r="CD347" s="30">
        <v>9444.8799999999992</v>
      </c>
      <c r="CE347" s="30">
        <v>1919.68</v>
      </c>
      <c r="CF347" s="30">
        <v>1275.58</v>
      </c>
      <c r="CG347" s="30">
        <v>4739.83</v>
      </c>
    </row>
    <row r="348" spans="1:85" x14ac:dyDescent="0.3">
      <c r="A348" s="25" t="s">
        <v>421</v>
      </c>
      <c r="B348" s="30">
        <v>1425808.35</v>
      </c>
      <c r="C348" s="29"/>
      <c r="D348" s="30">
        <v>38378.629999999997</v>
      </c>
      <c r="E348" s="30">
        <v>112775.91</v>
      </c>
      <c r="F348" s="30">
        <v>198775.99</v>
      </c>
      <c r="G348" s="30">
        <v>119861.01</v>
      </c>
      <c r="H348" s="30">
        <v>118716.62</v>
      </c>
      <c r="I348" s="30">
        <v>59686.58</v>
      </c>
      <c r="J348" s="30">
        <v>156064.85999999999</v>
      </c>
      <c r="K348" s="30">
        <v>178957.23</v>
      </c>
      <c r="L348" s="30">
        <v>46383.19</v>
      </c>
      <c r="M348" s="30">
        <v>110074.59</v>
      </c>
      <c r="N348" s="30">
        <v>77738.61</v>
      </c>
      <c r="O348" s="30">
        <v>41439.71</v>
      </c>
      <c r="P348" s="30">
        <v>65549.570000000007</v>
      </c>
      <c r="Q348" s="30">
        <v>57469.15</v>
      </c>
      <c r="R348" s="29"/>
      <c r="S348" s="29"/>
      <c r="T348" s="29"/>
      <c r="U348" s="30">
        <v>19422.63</v>
      </c>
      <c r="V348" s="30">
        <v>7966.51</v>
      </c>
      <c r="W348" s="29"/>
      <c r="X348" s="30">
        <v>36327.94</v>
      </c>
      <c r="Y348" s="30">
        <v>762.41</v>
      </c>
      <c r="Z348" s="30">
        <v>1288.27</v>
      </c>
      <c r="AA348" s="30">
        <v>112775.91</v>
      </c>
      <c r="AB348" s="30">
        <v>30519.62</v>
      </c>
      <c r="AC348" s="30">
        <v>2402.87</v>
      </c>
      <c r="AD348" s="30">
        <v>2307.89</v>
      </c>
      <c r="AE348" s="30">
        <v>5115.37</v>
      </c>
      <c r="AF348" s="30">
        <v>5926.34</v>
      </c>
      <c r="AG348" s="30">
        <v>3924.48</v>
      </c>
      <c r="AH348" s="30">
        <v>18926.189999999999</v>
      </c>
      <c r="AI348" s="30">
        <v>11224.41</v>
      </c>
      <c r="AJ348" s="30">
        <v>7707.88</v>
      </c>
      <c r="AK348" s="30">
        <v>7086.39</v>
      </c>
      <c r="AL348" s="30">
        <v>8909.65</v>
      </c>
      <c r="AM348" s="30">
        <v>13571.38</v>
      </c>
      <c r="AN348" s="30">
        <v>10293.59</v>
      </c>
      <c r="AO348" s="30">
        <v>3533.44</v>
      </c>
      <c r="AP348" s="30">
        <v>10428.89</v>
      </c>
      <c r="AQ348" s="30">
        <v>32434.67</v>
      </c>
      <c r="AR348" s="30">
        <v>15371.75</v>
      </c>
      <c r="AS348" s="30">
        <v>4670.66</v>
      </c>
      <c r="AT348" s="30">
        <v>4420.53</v>
      </c>
      <c r="AU348" s="30">
        <v>119861.01</v>
      </c>
      <c r="AV348" s="30">
        <v>62940.49</v>
      </c>
      <c r="AW348" s="30">
        <v>55776.13</v>
      </c>
      <c r="AX348" s="30">
        <v>59686.58</v>
      </c>
      <c r="AY348" s="30">
        <v>14237.2</v>
      </c>
      <c r="AZ348" s="30">
        <v>39673.230000000003</v>
      </c>
      <c r="BA348" s="30">
        <v>102154.42</v>
      </c>
      <c r="BB348" s="30">
        <v>54833.93</v>
      </c>
      <c r="BC348" s="30">
        <v>13497.37</v>
      </c>
      <c r="BD348" s="30">
        <v>49573.27</v>
      </c>
      <c r="BE348" s="30">
        <v>57077.39</v>
      </c>
      <c r="BF348" s="29"/>
      <c r="BG348" s="30">
        <v>46383.19</v>
      </c>
      <c r="BH348" s="30">
        <v>8943.17</v>
      </c>
      <c r="BI348" s="30">
        <v>28391.02</v>
      </c>
      <c r="BJ348" s="30">
        <v>55510.49</v>
      </c>
      <c r="BK348" s="30">
        <v>17229.91</v>
      </c>
      <c r="BL348" s="30">
        <v>41966.559999999998</v>
      </c>
      <c r="BM348" s="30">
        <v>22399.39</v>
      </c>
      <c r="BN348" s="30">
        <v>13372.65</v>
      </c>
      <c r="BO348" s="30">
        <v>41439.71</v>
      </c>
      <c r="BP348" s="30">
        <v>25202.41</v>
      </c>
      <c r="BQ348" s="30">
        <v>13292.59</v>
      </c>
      <c r="BR348" s="30">
        <v>19614.689999999999</v>
      </c>
      <c r="BS348" s="30">
        <v>3722.09</v>
      </c>
      <c r="BT348" s="30">
        <v>3717.79</v>
      </c>
      <c r="BU348" s="30">
        <v>33546</v>
      </c>
      <c r="BV348" s="30">
        <v>2262.12</v>
      </c>
      <c r="BW348" s="30">
        <v>4737.8999999999996</v>
      </c>
      <c r="BX348" s="30">
        <v>16923.14</v>
      </c>
      <c r="BY348" s="29"/>
      <c r="BZ348" s="29"/>
      <c r="CA348" s="29"/>
      <c r="CB348" s="29"/>
      <c r="CC348" s="30">
        <v>9713.31</v>
      </c>
      <c r="CD348" s="30">
        <v>9709.32</v>
      </c>
      <c r="CE348" s="30">
        <v>1912.35</v>
      </c>
      <c r="CF348" s="30">
        <v>1298.45</v>
      </c>
      <c r="CG348" s="30">
        <v>4755.72</v>
      </c>
    </row>
    <row r="349" spans="1:85" x14ac:dyDescent="0.3">
      <c r="A349" s="25" t="s">
        <v>422</v>
      </c>
      <c r="B349" s="30">
        <v>1430045.85</v>
      </c>
      <c r="C349" s="29"/>
      <c r="D349" s="30">
        <v>38455.24</v>
      </c>
      <c r="E349" s="30">
        <v>111636.67</v>
      </c>
      <c r="F349" s="30">
        <v>199263.05</v>
      </c>
      <c r="G349" s="30">
        <v>121146.61</v>
      </c>
      <c r="H349" s="30">
        <v>118835.92</v>
      </c>
      <c r="I349" s="30">
        <v>60284.81</v>
      </c>
      <c r="J349" s="30">
        <v>156521.99</v>
      </c>
      <c r="K349" s="30">
        <v>177892.48000000001</v>
      </c>
      <c r="L349" s="30">
        <v>46534.38</v>
      </c>
      <c r="M349" s="30">
        <v>110705.14</v>
      </c>
      <c r="N349" s="30">
        <v>77728.92</v>
      </c>
      <c r="O349" s="30">
        <v>41536.51</v>
      </c>
      <c r="P349" s="30">
        <v>65937.119999999995</v>
      </c>
      <c r="Q349" s="30">
        <v>59025.34</v>
      </c>
      <c r="R349" s="29"/>
      <c r="S349" s="29"/>
      <c r="T349" s="29"/>
      <c r="U349" s="30">
        <v>19799.490000000002</v>
      </c>
      <c r="V349" s="30">
        <v>8037</v>
      </c>
      <c r="W349" s="29"/>
      <c r="X349" s="30">
        <v>36378.53</v>
      </c>
      <c r="Y349" s="30">
        <v>768.01</v>
      </c>
      <c r="Z349" s="30">
        <v>1308.7</v>
      </c>
      <c r="AA349" s="30">
        <v>111636.67</v>
      </c>
      <c r="AB349" s="30">
        <v>30857.439999999999</v>
      </c>
      <c r="AC349" s="30">
        <v>2398.1999999999998</v>
      </c>
      <c r="AD349" s="30">
        <v>2290.87</v>
      </c>
      <c r="AE349" s="30">
        <v>5129.53</v>
      </c>
      <c r="AF349" s="30">
        <v>5892.76</v>
      </c>
      <c r="AG349" s="30">
        <v>3978.73</v>
      </c>
      <c r="AH349" s="30">
        <v>18791.689999999999</v>
      </c>
      <c r="AI349" s="30">
        <v>11324.28</v>
      </c>
      <c r="AJ349" s="30">
        <v>7678.98</v>
      </c>
      <c r="AK349" s="30">
        <v>7000.74</v>
      </c>
      <c r="AL349" s="30">
        <v>8855.57</v>
      </c>
      <c r="AM349" s="30">
        <v>13659.94</v>
      </c>
      <c r="AN349" s="30">
        <v>10202.219999999999</v>
      </c>
      <c r="AO349" s="30">
        <v>3541.12</v>
      </c>
      <c r="AP349" s="30">
        <v>10564.04</v>
      </c>
      <c r="AQ349" s="30">
        <v>32536.560000000001</v>
      </c>
      <c r="AR349" s="30">
        <v>15420.45</v>
      </c>
      <c r="AS349" s="30">
        <v>4728.53</v>
      </c>
      <c r="AT349" s="30">
        <v>4411.38</v>
      </c>
      <c r="AU349" s="30">
        <v>121146.61</v>
      </c>
      <c r="AV349" s="30">
        <v>63249.18</v>
      </c>
      <c r="AW349" s="30">
        <v>55586.74</v>
      </c>
      <c r="AX349" s="30">
        <v>60284.81</v>
      </c>
      <c r="AY349" s="30">
        <v>14474.99</v>
      </c>
      <c r="AZ349" s="30">
        <v>40029.129999999997</v>
      </c>
      <c r="BA349" s="30">
        <v>102017.87</v>
      </c>
      <c r="BB349" s="30">
        <v>54827.19</v>
      </c>
      <c r="BC349" s="30">
        <v>13571.29</v>
      </c>
      <c r="BD349" s="30">
        <v>48381.33</v>
      </c>
      <c r="BE349" s="30">
        <v>57107.25</v>
      </c>
      <c r="BF349" s="29"/>
      <c r="BG349" s="30">
        <v>46534.38</v>
      </c>
      <c r="BH349" s="30">
        <v>9004.15</v>
      </c>
      <c r="BI349" s="30">
        <v>28703.9</v>
      </c>
      <c r="BJ349" s="30">
        <v>55433.23</v>
      </c>
      <c r="BK349" s="30">
        <v>17563.86</v>
      </c>
      <c r="BL349" s="30">
        <v>41999.519999999997</v>
      </c>
      <c r="BM349" s="30">
        <v>22161.67</v>
      </c>
      <c r="BN349" s="30">
        <v>13567.73</v>
      </c>
      <c r="BO349" s="30">
        <v>41536.51</v>
      </c>
      <c r="BP349" s="30">
        <v>25471.94</v>
      </c>
      <c r="BQ349" s="30">
        <v>13432.58</v>
      </c>
      <c r="BR349" s="30">
        <v>19512.759999999998</v>
      </c>
      <c r="BS349" s="30">
        <v>3806.33</v>
      </c>
      <c r="BT349" s="30">
        <v>3713.52</v>
      </c>
      <c r="BU349" s="30">
        <v>34885.199999999997</v>
      </c>
      <c r="BV349" s="30">
        <v>2403.33</v>
      </c>
      <c r="BW349" s="30">
        <v>4824.3999999999996</v>
      </c>
      <c r="BX349" s="30">
        <v>16912.41</v>
      </c>
      <c r="BY349" s="29"/>
      <c r="BZ349" s="29"/>
      <c r="CA349" s="29"/>
      <c r="CB349" s="29"/>
      <c r="CC349" s="30">
        <v>9710.82</v>
      </c>
      <c r="CD349" s="30">
        <v>10088.67</v>
      </c>
      <c r="CE349" s="30">
        <v>1904.62</v>
      </c>
      <c r="CF349" s="30">
        <v>1284.78</v>
      </c>
      <c r="CG349" s="30">
        <v>4847.6000000000004</v>
      </c>
    </row>
    <row r="350" spans="1:85" x14ac:dyDescent="0.3">
      <c r="A350" s="25" t="s">
        <v>423</v>
      </c>
      <c r="B350" s="30">
        <v>1433952.85</v>
      </c>
      <c r="C350" s="29"/>
      <c r="D350" s="30">
        <v>38579.26</v>
      </c>
      <c r="E350" s="30">
        <v>110385.92</v>
      </c>
      <c r="F350" s="30">
        <v>200002.04</v>
      </c>
      <c r="G350" s="30">
        <v>122284.67</v>
      </c>
      <c r="H350" s="30">
        <v>119123.5</v>
      </c>
      <c r="I350" s="30">
        <v>61068.47</v>
      </c>
      <c r="J350" s="30">
        <v>157209.24</v>
      </c>
      <c r="K350" s="30">
        <v>176790.93</v>
      </c>
      <c r="L350" s="30">
        <v>46691.97</v>
      </c>
      <c r="M350" s="30">
        <v>111483.19</v>
      </c>
      <c r="N350" s="30">
        <v>77534.98</v>
      </c>
      <c r="O350" s="30">
        <v>41716.17</v>
      </c>
      <c r="P350" s="30">
        <v>66375.28</v>
      </c>
      <c r="Q350" s="30">
        <v>59467.41</v>
      </c>
      <c r="R350" s="29"/>
      <c r="S350" s="29"/>
      <c r="T350" s="29"/>
      <c r="U350" s="30">
        <v>20188.93</v>
      </c>
      <c r="V350" s="30">
        <v>8177.01</v>
      </c>
      <c r="W350" s="29"/>
      <c r="X350" s="30">
        <v>36471.01</v>
      </c>
      <c r="Y350" s="30">
        <v>775.21</v>
      </c>
      <c r="Z350" s="30">
        <v>1333.03</v>
      </c>
      <c r="AA350" s="30">
        <v>110385.92</v>
      </c>
      <c r="AB350" s="30">
        <v>31191.34</v>
      </c>
      <c r="AC350" s="30">
        <v>2457.9299999999998</v>
      </c>
      <c r="AD350" s="30">
        <v>2250.9</v>
      </c>
      <c r="AE350" s="30">
        <v>5120.04</v>
      </c>
      <c r="AF350" s="30">
        <v>5924.91</v>
      </c>
      <c r="AG350" s="30">
        <v>4043.53</v>
      </c>
      <c r="AH350" s="30">
        <v>18665.560000000001</v>
      </c>
      <c r="AI350" s="30">
        <v>11446.27</v>
      </c>
      <c r="AJ350" s="30">
        <v>7631.92</v>
      </c>
      <c r="AK350" s="30">
        <v>6937.95</v>
      </c>
      <c r="AL350" s="30">
        <v>8815.99</v>
      </c>
      <c r="AM350" s="30">
        <v>13746</v>
      </c>
      <c r="AN350" s="30">
        <v>10123.31</v>
      </c>
      <c r="AO350" s="30">
        <v>3547.96</v>
      </c>
      <c r="AP350" s="30">
        <v>10668.76</v>
      </c>
      <c r="AQ350" s="30">
        <v>32833.65</v>
      </c>
      <c r="AR350" s="30">
        <v>15427.33</v>
      </c>
      <c r="AS350" s="30">
        <v>4727.9799999999996</v>
      </c>
      <c r="AT350" s="30">
        <v>4440.6899999999996</v>
      </c>
      <c r="AU350" s="30">
        <v>122284.67</v>
      </c>
      <c r="AV350" s="30">
        <v>63521.120000000003</v>
      </c>
      <c r="AW350" s="30">
        <v>55602.38</v>
      </c>
      <c r="AX350" s="30">
        <v>61068.47</v>
      </c>
      <c r="AY350" s="30">
        <v>14631.49</v>
      </c>
      <c r="AZ350" s="30">
        <v>40350.01</v>
      </c>
      <c r="BA350" s="30">
        <v>102227.74</v>
      </c>
      <c r="BB350" s="30">
        <v>54787.69</v>
      </c>
      <c r="BC350" s="30">
        <v>13617.64</v>
      </c>
      <c r="BD350" s="30">
        <v>47300.71</v>
      </c>
      <c r="BE350" s="30">
        <v>56992.02</v>
      </c>
      <c r="BF350" s="29"/>
      <c r="BG350" s="30">
        <v>46691.97</v>
      </c>
      <c r="BH350" s="30">
        <v>9034.67</v>
      </c>
      <c r="BI350" s="30">
        <v>28956.23</v>
      </c>
      <c r="BJ350" s="30">
        <v>55564.74</v>
      </c>
      <c r="BK350" s="30">
        <v>17927.54</v>
      </c>
      <c r="BL350" s="30">
        <v>42048.97</v>
      </c>
      <c r="BM350" s="30">
        <v>21837.78</v>
      </c>
      <c r="BN350" s="30">
        <v>13648.22</v>
      </c>
      <c r="BO350" s="30">
        <v>41716.17</v>
      </c>
      <c r="BP350" s="30">
        <v>25464.86</v>
      </c>
      <c r="BQ350" s="30">
        <v>13543.28</v>
      </c>
      <c r="BR350" s="30">
        <v>19695.41</v>
      </c>
      <c r="BS350" s="30">
        <v>3878.39</v>
      </c>
      <c r="BT350" s="30">
        <v>3793.33</v>
      </c>
      <c r="BU350" s="30">
        <v>35486.129999999997</v>
      </c>
      <c r="BV350" s="30">
        <v>2369.96</v>
      </c>
      <c r="BW350" s="30">
        <v>4790.6000000000004</v>
      </c>
      <c r="BX350" s="30">
        <v>16820.72</v>
      </c>
      <c r="BY350" s="29"/>
      <c r="BZ350" s="29"/>
      <c r="CA350" s="29"/>
      <c r="CB350" s="29"/>
      <c r="CC350" s="30">
        <v>9697.8799999999992</v>
      </c>
      <c r="CD350" s="30">
        <v>10491.05</v>
      </c>
      <c r="CE350" s="30">
        <v>1909.81</v>
      </c>
      <c r="CF350" s="30">
        <v>1277.8499999999999</v>
      </c>
      <c r="CG350" s="30">
        <v>4989.3500000000004</v>
      </c>
    </row>
    <row r="351" spans="1:85" x14ac:dyDescent="0.3">
      <c r="A351" s="25" t="s">
        <v>552</v>
      </c>
      <c r="B351" s="30">
        <v>1440115.38</v>
      </c>
      <c r="D351" s="30">
        <v>38610.93</v>
      </c>
      <c r="E351" s="30">
        <v>109692.02</v>
      </c>
      <c r="F351" s="30">
        <v>201460.13</v>
      </c>
      <c r="G351" s="30">
        <v>123270.87</v>
      </c>
      <c r="H351" s="30">
        <v>119694.97</v>
      </c>
      <c r="I351" s="30">
        <v>61926.85</v>
      </c>
      <c r="J351" s="30">
        <v>157803.07999999999</v>
      </c>
      <c r="K351" s="30">
        <v>175831.55</v>
      </c>
      <c r="L351" s="30">
        <v>47019.34</v>
      </c>
      <c r="M351" s="30">
        <v>112404.84</v>
      </c>
      <c r="N351" s="30">
        <v>77542.86</v>
      </c>
      <c r="O351" s="30">
        <v>41770.76</v>
      </c>
      <c r="P351" s="30">
        <v>67132.56</v>
      </c>
      <c r="Q351" s="30">
        <v>60202.66</v>
      </c>
      <c r="U351" s="30">
        <v>20412.060000000001</v>
      </c>
      <c r="V351" s="30">
        <v>8336.2800000000007</v>
      </c>
      <c r="X351" s="30">
        <v>36477.75</v>
      </c>
      <c r="Y351" s="30">
        <v>779.87</v>
      </c>
      <c r="Z351" s="30">
        <v>1353.3</v>
      </c>
      <c r="AA351" s="30">
        <v>109692.02</v>
      </c>
      <c r="AB351" s="30">
        <v>31470.46</v>
      </c>
      <c r="AC351" s="30">
        <v>2487.2600000000002</v>
      </c>
      <c r="AD351" s="30">
        <v>2226.9</v>
      </c>
      <c r="AE351" s="30">
        <v>5123.21</v>
      </c>
      <c r="AF351" s="30">
        <v>5870.82</v>
      </c>
      <c r="AG351" s="30">
        <v>4149.12</v>
      </c>
      <c r="AH351" s="30">
        <v>18617.39</v>
      </c>
      <c r="AI351" s="30">
        <v>11679.57</v>
      </c>
      <c r="AJ351" s="30">
        <v>7643.59</v>
      </c>
      <c r="AK351" s="30">
        <v>6900.33</v>
      </c>
      <c r="AL351" s="30">
        <v>8833.26</v>
      </c>
      <c r="AM351" s="30">
        <v>13793.62</v>
      </c>
      <c r="AN351" s="30">
        <v>9978.09</v>
      </c>
      <c r="AO351" s="30">
        <v>3540.26</v>
      </c>
      <c r="AP351" s="30">
        <v>10782.23</v>
      </c>
      <c r="AQ351" s="30">
        <v>33522.980000000003</v>
      </c>
      <c r="AR351" s="30">
        <v>15504.09</v>
      </c>
      <c r="AS351" s="30">
        <v>4780.3999999999996</v>
      </c>
      <c r="AT351" s="30">
        <v>4556.55</v>
      </c>
      <c r="AU351" s="30">
        <v>123270.87</v>
      </c>
      <c r="AV351" s="30">
        <v>63935.38</v>
      </c>
      <c r="AW351" s="30">
        <v>55759.59</v>
      </c>
      <c r="AX351" s="30">
        <v>61926.85</v>
      </c>
      <c r="AY351" s="30">
        <v>14890.24</v>
      </c>
      <c r="AZ351" s="30">
        <v>40774.879999999997</v>
      </c>
      <c r="BA351" s="30">
        <v>102137.96</v>
      </c>
      <c r="BB351" s="30">
        <v>54731.41</v>
      </c>
      <c r="BC351" s="30">
        <v>13801.09</v>
      </c>
      <c r="BD351" s="30">
        <v>46197.760000000002</v>
      </c>
      <c r="BE351" s="30">
        <v>57016.66</v>
      </c>
      <c r="BG351" s="30">
        <v>47019.34</v>
      </c>
      <c r="BH351" s="30">
        <v>9075.9</v>
      </c>
      <c r="BI351" s="30">
        <v>29320.25</v>
      </c>
      <c r="BJ351" s="30">
        <v>55752.38</v>
      </c>
      <c r="BK351" s="30">
        <v>18256.310000000001</v>
      </c>
      <c r="BL351" s="30">
        <v>42117.66</v>
      </c>
      <c r="BM351" s="30">
        <v>21555.58</v>
      </c>
      <c r="BN351" s="30">
        <v>13869.62</v>
      </c>
      <c r="BO351" s="30">
        <v>41770.76</v>
      </c>
      <c r="BP351" s="30">
        <v>25631.919999999998</v>
      </c>
      <c r="BQ351" s="30">
        <v>13715.02</v>
      </c>
      <c r="BR351" s="30">
        <v>19936.05</v>
      </c>
      <c r="BS351" s="30">
        <v>3944.03</v>
      </c>
      <c r="BT351" s="30">
        <v>3905.54</v>
      </c>
      <c r="BU351" s="30">
        <v>36164.559999999998</v>
      </c>
      <c r="BV351" s="30">
        <v>2358.6799999999998</v>
      </c>
      <c r="BW351" s="30">
        <v>4851.88</v>
      </c>
      <c r="BX351" s="30">
        <v>16827.54</v>
      </c>
      <c r="CC351" s="30">
        <v>9627.15</v>
      </c>
      <c r="CD351" s="30">
        <v>10784.91</v>
      </c>
      <c r="CE351" s="30">
        <v>1936.06</v>
      </c>
      <c r="CF351" s="30">
        <v>1258.79</v>
      </c>
      <c r="CG351" s="30">
        <v>5141.43</v>
      </c>
    </row>
    <row r="352" spans="1:85" x14ac:dyDescent="0.3">
      <c r="A352" s="25" t="s">
        <v>574</v>
      </c>
      <c r="B352" s="30">
        <v>1444809.29</v>
      </c>
      <c r="D352" s="30">
        <v>38579.269999999997</v>
      </c>
      <c r="E352" s="30">
        <v>109385.55</v>
      </c>
      <c r="F352" s="30">
        <v>202484.31</v>
      </c>
      <c r="G352" s="30">
        <v>123941.95</v>
      </c>
      <c r="H352" s="30">
        <v>120389.21</v>
      </c>
      <c r="I352" s="30">
        <v>63019.92</v>
      </c>
      <c r="J352" s="30">
        <v>157677.57999999999</v>
      </c>
      <c r="K352" s="30">
        <v>175109.95</v>
      </c>
      <c r="L352" s="30">
        <v>47262.67</v>
      </c>
      <c r="M352" s="30">
        <v>113083.91</v>
      </c>
      <c r="N352" s="30">
        <v>77483.53</v>
      </c>
      <c r="O352" s="30">
        <v>41886.04</v>
      </c>
      <c r="P352" s="30">
        <v>67795.960000000006</v>
      </c>
      <c r="Q352" s="30">
        <v>60589.73</v>
      </c>
      <c r="U352" s="30">
        <v>20579.689999999999</v>
      </c>
      <c r="V352" s="30">
        <v>8482</v>
      </c>
      <c r="X352" s="30">
        <v>36424.61</v>
      </c>
      <c r="Y352" s="30">
        <v>783.19</v>
      </c>
      <c r="Z352" s="30">
        <v>1371.47</v>
      </c>
      <c r="AA352" s="30">
        <v>109385.55</v>
      </c>
      <c r="AB352" s="30">
        <v>31868.27</v>
      </c>
      <c r="AC352" s="30">
        <v>2517.54</v>
      </c>
      <c r="AD352" s="30">
        <v>2203.7199999999998</v>
      </c>
      <c r="AE352" s="30">
        <v>5068.43</v>
      </c>
      <c r="AF352" s="30">
        <v>5891.05</v>
      </c>
      <c r="AG352" s="30">
        <v>4197.51</v>
      </c>
      <c r="AH352" s="30">
        <v>18373.11</v>
      </c>
      <c r="AI352" s="30">
        <v>11852.6</v>
      </c>
      <c r="AJ352" s="30">
        <v>7629.29</v>
      </c>
      <c r="AK352" s="30">
        <v>6864.89</v>
      </c>
      <c r="AL352" s="30">
        <v>8831.81</v>
      </c>
      <c r="AM352" s="30">
        <v>13878.62</v>
      </c>
      <c r="AN352" s="30">
        <v>9897</v>
      </c>
      <c r="AO352" s="30">
        <v>3518.57</v>
      </c>
      <c r="AP352" s="30">
        <v>10845.54</v>
      </c>
      <c r="AQ352" s="30">
        <v>34031.19</v>
      </c>
      <c r="AR352" s="30">
        <v>15500.03</v>
      </c>
      <c r="AS352" s="30">
        <v>4833.92</v>
      </c>
      <c r="AT352" s="30">
        <v>4681.22</v>
      </c>
      <c r="AU352" s="30">
        <v>123941.95</v>
      </c>
      <c r="AV352" s="30">
        <v>64442.5</v>
      </c>
      <c r="AW352" s="30">
        <v>55946.720000000001</v>
      </c>
      <c r="AX352" s="30">
        <v>63019.92</v>
      </c>
      <c r="AY352" s="30">
        <v>14979.2</v>
      </c>
      <c r="AZ352" s="30">
        <v>40905.51</v>
      </c>
      <c r="BA352" s="30">
        <v>101792.87</v>
      </c>
      <c r="BB352" s="30">
        <v>54848.1</v>
      </c>
      <c r="BC352" s="30">
        <v>13742.19</v>
      </c>
      <c r="BD352" s="30">
        <v>45118.26</v>
      </c>
      <c r="BE352" s="30">
        <v>57190.46</v>
      </c>
      <c r="BG352" s="30">
        <v>47262.67</v>
      </c>
      <c r="BH352" s="30">
        <v>9074.99</v>
      </c>
      <c r="BI352" s="30">
        <v>29688.98</v>
      </c>
      <c r="BJ352" s="30">
        <v>55721.5</v>
      </c>
      <c r="BK352" s="30">
        <v>18598.439999999999</v>
      </c>
      <c r="BL352" s="30">
        <v>42085.919999999998</v>
      </c>
      <c r="BM352" s="30">
        <v>21340.65</v>
      </c>
      <c r="BN352" s="30">
        <v>14056.96</v>
      </c>
      <c r="BO352" s="30">
        <v>41886.04</v>
      </c>
      <c r="BP352" s="30">
        <v>26004.35</v>
      </c>
      <c r="BQ352" s="30">
        <v>13789.06</v>
      </c>
      <c r="BR352" s="30">
        <v>20091.13</v>
      </c>
      <c r="BS352" s="30">
        <v>3988.93</v>
      </c>
      <c r="BT352" s="30">
        <v>3922.5</v>
      </c>
      <c r="BU352" s="30">
        <v>36546.589999999997</v>
      </c>
      <c r="BV352" s="30">
        <v>2341.92</v>
      </c>
      <c r="BW352" s="30">
        <v>4985.4399999999996</v>
      </c>
      <c r="BX352" s="30">
        <v>16715.78</v>
      </c>
      <c r="CC352" s="30">
        <v>9575.5400000000009</v>
      </c>
      <c r="CD352" s="30">
        <v>11004.15</v>
      </c>
      <c r="CE352" s="30">
        <v>1949.01</v>
      </c>
      <c r="CF352" s="30">
        <v>1253.2</v>
      </c>
      <c r="CG352" s="30">
        <v>5279.8</v>
      </c>
    </row>
    <row r="353" spans="1:85" x14ac:dyDescent="0.3">
      <c r="A353" s="25" t="s">
        <v>585</v>
      </c>
      <c r="B353" s="30">
        <v>1449853.68</v>
      </c>
      <c r="D353" s="30">
        <v>38646.5</v>
      </c>
      <c r="E353" s="30">
        <v>108900.48</v>
      </c>
      <c r="F353" s="30">
        <v>203239.28</v>
      </c>
      <c r="G353" s="30">
        <v>124621.04</v>
      </c>
      <c r="H353" s="30">
        <v>120606.91</v>
      </c>
      <c r="I353" s="30">
        <v>64372.31</v>
      </c>
      <c r="J353" s="30">
        <v>157516.4</v>
      </c>
      <c r="K353" s="30">
        <v>175047.7</v>
      </c>
      <c r="L353" s="30">
        <v>47265.08</v>
      </c>
      <c r="M353" s="30">
        <v>113730.48</v>
      </c>
      <c r="N353" s="30">
        <v>77229.460000000006</v>
      </c>
      <c r="O353" s="30">
        <v>42234.34</v>
      </c>
      <c r="P353" s="30">
        <v>68435.44</v>
      </c>
      <c r="Q353" s="30">
        <v>61442.06</v>
      </c>
      <c r="U353" s="30">
        <v>20746.77</v>
      </c>
      <c r="V353" s="30">
        <v>8704.58</v>
      </c>
      <c r="X353" s="30">
        <v>36465.9</v>
      </c>
      <c r="Y353" s="30">
        <v>788.03</v>
      </c>
      <c r="Z353" s="30">
        <v>1392.57</v>
      </c>
      <c r="AA353" s="30">
        <v>108900.48</v>
      </c>
      <c r="AB353" s="30">
        <v>32093.69</v>
      </c>
      <c r="AC353" s="30">
        <v>2517.69</v>
      </c>
      <c r="AD353" s="30">
        <v>2168.4699999999998</v>
      </c>
      <c r="AE353" s="30">
        <v>5066.95</v>
      </c>
      <c r="AF353" s="30">
        <v>5899.08</v>
      </c>
      <c r="AG353" s="30">
        <v>4324.99</v>
      </c>
      <c r="AH353" s="30">
        <v>18274.990000000002</v>
      </c>
      <c r="AI353" s="30">
        <v>11999.87</v>
      </c>
      <c r="AJ353" s="30">
        <v>7599.83</v>
      </c>
      <c r="AK353" s="30">
        <v>6875.98</v>
      </c>
      <c r="AL353" s="30">
        <v>8802.2000000000007</v>
      </c>
      <c r="AM353" s="30">
        <v>13954.15</v>
      </c>
      <c r="AN353" s="30">
        <v>9845.5300000000007</v>
      </c>
      <c r="AO353" s="30">
        <v>3506.75</v>
      </c>
      <c r="AP353" s="30">
        <v>10925.14</v>
      </c>
      <c r="AQ353" s="30">
        <v>34251.440000000002</v>
      </c>
      <c r="AR353" s="30">
        <v>15546.23</v>
      </c>
      <c r="AS353" s="30">
        <v>4909.04</v>
      </c>
      <c r="AT353" s="30">
        <v>4677.26</v>
      </c>
      <c r="AU353" s="30">
        <v>124621.04</v>
      </c>
      <c r="AV353" s="30">
        <v>64784.02</v>
      </c>
      <c r="AW353" s="30">
        <v>55822.89</v>
      </c>
      <c r="AX353" s="30">
        <v>64372.31</v>
      </c>
      <c r="AY353" s="30">
        <v>15022.1</v>
      </c>
      <c r="AZ353" s="30">
        <v>41134.550000000003</v>
      </c>
      <c r="BA353" s="30">
        <v>101359.75</v>
      </c>
      <c r="BB353" s="30">
        <v>54888.17</v>
      </c>
      <c r="BC353" s="30">
        <v>14734.93</v>
      </c>
      <c r="BD353" s="30">
        <v>44133.2</v>
      </c>
      <c r="BE353" s="30">
        <v>57116.61</v>
      </c>
      <c r="BG353" s="30">
        <v>47265.08</v>
      </c>
      <c r="BH353" s="30">
        <v>9119.9</v>
      </c>
      <c r="BI353" s="30">
        <v>30081.37</v>
      </c>
      <c r="BJ353" s="30">
        <v>55782.25</v>
      </c>
      <c r="BK353" s="30">
        <v>18746.97</v>
      </c>
      <c r="BL353" s="30">
        <v>42036.13</v>
      </c>
      <c r="BM353" s="30">
        <v>21080.560000000001</v>
      </c>
      <c r="BN353" s="30">
        <v>14112.77</v>
      </c>
      <c r="BO353" s="30">
        <v>42234.34</v>
      </c>
      <c r="BP353" s="30">
        <v>26372.03</v>
      </c>
      <c r="BQ353" s="30">
        <v>14013.15</v>
      </c>
      <c r="BR353" s="30">
        <v>20060.439999999999</v>
      </c>
      <c r="BS353" s="30">
        <v>4038.5</v>
      </c>
      <c r="BT353" s="30">
        <v>3951.33</v>
      </c>
      <c r="BU353" s="30">
        <v>37510.67</v>
      </c>
      <c r="BV353" s="30">
        <v>2315.9</v>
      </c>
      <c r="BW353" s="30">
        <v>4949.47</v>
      </c>
      <c r="BX353" s="30">
        <v>16666.02</v>
      </c>
      <c r="CC353" s="30">
        <v>9536.86</v>
      </c>
      <c r="CD353" s="30">
        <v>11209.91</v>
      </c>
      <c r="CE353" s="30">
        <v>1952.15</v>
      </c>
      <c r="CF353" s="30">
        <v>1255.46</v>
      </c>
      <c r="CG353" s="30">
        <v>5496.98</v>
      </c>
    </row>
  </sheetData>
  <hyperlinks>
    <hyperlink ref="A1" location="Contents!A1" display="Return to contents" xr:uid="{00000000-0004-0000-06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P352"/>
  <sheetViews>
    <sheetView workbookViewId="0">
      <pane xSplit="1" ySplit="3" topLeftCell="B344" activePane="bottomRight" state="frozen"/>
      <selection pane="topRight" activeCell="B1" sqref="B1"/>
      <selection pane="bottomLeft" activeCell="A4" sqref="A4"/>
      <selection pane="bottomRight" activeCell="B351" sqref="B351"/>
    </sheetView>
  </sheetViews>
  <sheetFormatPr defaultColWidth="9.109375" defaultRowHeight="13.8" x14ac:dyDescent="0.3"/>
  <cols>
    <col min="1" max="1" width="16.6640625" style="1" customWidth="1"/>
    <col min="2" max="14" width="11.88671875" style="1" customWidth="1"/>
    <col min="15" max="15" width="1.88671875" style="1" customWidth="1"/>
    <col min="16" max="16" width="11.88671875" style="1" customWidth="1"/>
    <col min="17" max="16384" width="9.109375" style="1"/>
  </cols>
  <sheetData>
    <row r="1" spans="1:16" x14ac:dyDescent="0.3">
      <c r="A1" s="5" t="s">
        <v>0</v>
      </c>
    </row>
    <row r="2" spans="1:16" ht="96.6" x14ac:dyDescent="0.3">
      <c r="A2" s="23" t="s">
        <v>452</v>
      </c>
      <c r="B2" s="24" t="s">
        <v>424</v>
      </c>
      <c r="C2" s="24" t="s">
        <v>425</v>
      </c>
      <c r="D2" s="24" t="s">
        <v>426</v>
      </c>
      <c r="E2" s="24" t="s">
        <v>427</v>
      </c>
      <c r="F2" s="24" t="s">
        <v>428</v>
      </c>
      <c r="G2" s="24" t="s">
        <v>429</v>
      </c>
      <c r="H2" s="24" t="s">
        <v>430</v>
      </c>
      <c r="I2" s="24" t="s">
        <v>431</v>
      </c>
      <c r="J2" s="24" t="s">
        <v>432</v>
      </c>
      <c r="K2" s="24" t="s">
        <v>433</v>
      </c>
      <c r="L2" s="24" t="s">
        <v>434</v>
      </c>
      <c r="M2" s="24" t="s">
        <v>435</v>
      </c>
      <c r="N2" s="24" t="s">
        <v>436</v>
      </c>
      <c r="O2" s="24"/>
      <c r="P2" s="24" t="s">
        <v>2</v>
      </c>
    </row>
    <row r="3" spans="1:16" x14ac:dyDescent="0.3">
      <c r="A3" s="3"/>
      <c r="B3" s="1" t="s">
        <v>437</v>
      </c>
      <c r="C3" s="1" t="s">
        <v>438</v>
      </c>
      <c r="D3" s="1" t="s">
        <v>439</v>
      </c>
      <c r="E3" s="1" t="s">
        <v>440</v>
      </c>
      <c r="F3" s="1" t="s">
        <v>441</v>
      </c>
      <c r="G3" s="1" t="s">
        <v>442</v>
      </c>
      <c r="H3" s="1" t="s">
        <v>443</v>
      </c>
      <c r="I3" s="1" t="s">
        <v>444</v>
      </c>
      <c r="J3" s="1" t="s">
        <v>445</v>
      </c>
      <c r="K3" s="1" t="s">
        <v>446</v>
      </c>
      <c r="L3" s="1" t="s">
        <v>447</v>
      </c>
      <c r="M3" s="1" t="s">
        <v>448</v>
      </c>
      <c r="N3" s="1" t="s">
        <v>449</v>
      </c>
    </row>
    <row r="4" spans="1:16" x14ac:dyDescent="0.3">
      <c r="A4" s="25">
        <v>1950</v>
      </c>
      <c r="B4" s="28">
        <f ca="1">AVERAGE(OFFSET(B$75,$O4,0,4,1))</f>
        <v>115205.58749999999</v>
      </c>
      <c r="C4" s="28">
        <f t="shared" ref="C4:N4" ca="1" si="0">AVERAGE(OFFSET(C$75,$O4,0,4,1))</f>
        <v>20290.692499999997</v>
      </c>
      <c r="D4" s="28">
        <f t="shared" ca="1" si="0"/>
        <v>565.70000000000005</v>
      </c>
      <c r="E4" s="28">
        <f t="shared" ca="1" si="0"/>
        <v>18993.935000000001</v>
      </c>
      <c r="F4" s="28">
        <f t="shared" ca="1" si="0"/>
        <v>0</v>
      </c>
      <c r="G4" s="28">
        <f t="shared" ca="1" si="0"/>
        <v>206.98499999999999</v>
      </c>
      <c r="H4" s="28">
        <f t="shared" ca="1" si="0"/>
        <v>89725.45749999999</v>
      </c>
      <c r="I4" s="28">
        <f t="shared" ca="1" si="0"/>
        <v>454.26499999999999</v>
      </c>
      <c r="J4" s="28">
        <f t="shared" ca="1" si="0"/>
        <v>0</v>
      </c>
      <c r="K4" s="28">
        <f t="shared" ca="1" si="0"/>
        <v>250.625</v>
      </c>
      <c r="L4" s="28">
        <f t="shared" ca="1" si="0"/>
        <v>0</v>
      </c>
      <c r="M4" s="28">
        <f t="shared" ca="1" si="0"/>
        <v>0</v>
      </c>
      <c r="N4" s="28">
        <f t="shared" ca="1" si="0"/>
        <v>0</v>
      </c>
      <c r="O4" s="26">
        <f>0</f>
        <v>0</v>
      </c>
      <c r="P4" s="28">
        <f ca="1">AVERAGE(OFFSET(P$75,$O4,0,4,1))</f>
        <v>245693.245</v>
      </c>
    </row>
    <row r="5" spans="1:16" x14ac:dyDescent="0.3">
      <c r="A5" s="25">
        <v>1951</v>
      </c>
      <c r="B5" s="28">
        <f t="shared" ref="B5:N68" ca="1" si="1">AVERAGE(OFFSET(B$75,$O5,0,4,1))</f>
        <v>116650.27249999999</v>
      </c>
      <c r="C5" s="28">
        <f t="shared" ca="1" si="1"/>
        <v>21201.157500000001</v>
      </c>
      <c r="D5" s="28">
        <f t="shared" ca="1" si="1"/>
        <v>592.78250000000003</v>
      </c>
      <c r="E5" s="28">
        <f t="shared" ca="1" si="1"/>
        <v>19416.204999999998</v>
      </c>
      <c r="F5" s="28">
        <f t="shared" ca="1" si="1"/>
        <v>0</v>
      </c>
      <c r="G5" s="28">
        <f t="shared" ca="1" si="1"/>
        <v>229.1825</v>
      </c>
      <c r="H5" s="28">
        <f t="shared" ca="1" si="1"/>
        <v>94853.882500000007</v>
      </c>
      <c r="I5" s="28">
        <f t="shared" ca="1" si="1"/>
        <v>563.45749999999998</v>
      </c>
      <c r="J5" s="28">
        <f t="shared" ca="1" si="1"/>
        <v>0</v>
      </c>
      <c r="K5" s="28">
        <f t="shared" ca="1" si="1"/>
        <v>359.84249999999997</v>
      </c>
      <c r="L5" s="28">
        <f t="shared" ca="1" si="1"/>
        <v>0</v>
      </c>
      <c r="M5" s="28">
        <f t="shared" ca="1" si="1"/>
        <v>0</v>
      </c>
      <c r="N5" s="28">
        <f t="shared" ca="1" si="1"/>
        <v>0</v>
      </c>
      <c r="O5" s="26">
        <f>O4+4</f>
        <v>4</v>
      </c>
      <c r="P5" s="28">
        <f t="shared" ref="P5:P68" ca="1" si="2">AVERAGE(OFFSET(P$75,$O5,0,4,1))</f>
        <v>253866.78750000001</v>
      </c>
    </row>
    <row r="6" spans="1:16" x14ac:dyDescent="0.3">
      <c r="A6" s="25">
        <v>1952</v>
      </c>
      <c r="B6" s="28">
        <f t="shared" ca="1" si="1"/>
        <v>118009.65</v>
      </c>
      <c r="C6" s="28">
        <f t="shared" ca="1" si="1"/>
        <v>21971.854999999996</v>
      </c>
      <c r="D6" s="28">
        <f t="shared" ca="1" si="1"/>
        <v>609.17750000000001</v>
      </c>
      <c r="E6" s="28">
        <f t="shared" ca="1" si="1"/>
        <v>19497.397499999999</v>
      </c>
      <c r="F6" s="28">
        <f t="shared" ca="1" si="1"/>
        <v>0</v>
      </c>
      <c r="G6" s="28">
        <f t="shared" ca="1" si="1"/>
        <v>256.35500000000002</v>
      </c>
      <c r="H6" s="28">
        <f t="shared" ca="1" si="1"/>
        <v>99611.127500000002</v>
      </c>
      <c r="I6" s="28">
        <f t="shared" ca="1" si="1"/>
        <v>651.06499999999994</v>
      </c>
      <c r="J6" s="28">
        <f t="shared" ca="1" si="1"/>
        <v>0</v>
      </c>
      <c r="K6" s="28">
        <f t="shared" ca="1" si="1"/>
        <v>464.79499999999996</v>
      </c>
      <c r="L6" s="28">
        <f t="shared" ca="1" si="1"/>
        <v>0</v>
      </c>
      <c r="M6" s="28">
        <f t="shared" ca="1" si="1"/>
        <v>0</v>
      </c>
      <c r="N6" s="28">
        <f t="shared" ca="1" si="1"/>
        <v>0</v>
      </c>
      <c r="O6" s="26">
        <f t="shared" ref="O6:O69" si="3">O5+4</f>
        <v>8</v>
      </c>
      <c r="P6" s="28">
        <f t="shared" ca="1" si="2"/>
        <v>261071.42249999999</v>
      </c>
    </row>
    <row r="7" spans="1:16" x14ac:dyDescent="0.3">
      <c r="A7" s="25">
        <v>1953</v>
      </c>
      <c r="B7" s="28">
        <f t="shared" ca="1" si="1"/>
        <v>119760.35</v>
      </c>
      <c r="C7" s="28">
        <f t="shared" ca="1" si="1"/>
        <v>23011.634999999998</v>
      </c>
      <c r="D7" s="28">
        <f t="shared" ca="1" si="1"/>
        <v>630.46499999999992</v>
      </c>
      <c r="E7" s="28">
        <f t="shared" ca="1" si="1"/>
        <v>19734.9025</v>
      </c>
      <c r="F7" s="28">
        <f t="shared" ca="1" si="1"/>
        <v>0</v>
      </c>
      <c r="G7" s="28">
        <f t="shared" ca="1" si="1"/>
        <v>290.8725</v>
      </c>
      <c r="H7" s="28">
        <f t="shared" ca="1" si="1"/>
        <v>103532.58</v>
      </c>
      <c r="I7" s="28">
        <f t="shared" ca="1" si="1"/>
        <v>720.01249999999993</v>
      </c>
      <c r="J7" s="28">
        <f t="shared" ca="1" si="1"/>
        <v>0</v>
      </c>
      <c r="K7" s="28">
        <f t="shared" ca="1" si="1"/>
        <v>573.66750000000002</v>
      </c>
      <c r="L7" s="28">
        <f t="shared" ca="1" si="1"/>
        <v>0</v>
      </c>
      <c r="M7" s="28">
        <f t="shared" ca="1" si="1"/>
        <v>0</v>
      </c>
      <c r="N7" s="28">
        <f t="shared" ca="1" si="1"/>
        <v>0</v>
      </c>
      <c r="O7" s="26">
        <f t="shared" si="3"/>
        <v>12</v>
      </c>
      <c r="P7" s="28">
        <f t="shared" ca="1" si="2"/>
        <v>268254.49250000005</v>
      </c>
    </row>
    <row r="8" spans="1:16" x14ac:dyDescent="0.3">
      <c r="A8" s="25">
        <v>1954</v>
      </c>
      <c r="B8" s="28">
        <f t="shared" ca="1" si="1"/>
        <v>121970.38250000001</v>
      </c>
      <c r="C8" s="28">
        <f t="shared" ca="1" si="1"/>
        <v>24210.445</v>
      </c>
      <c r="D8" s="28">
        <f t="shared" ca="1" si="1"/>
        <v>653.95249999999999</v>
      </c>
      <c r="E8" s="28">
        <f t="shared" ca="1" si="1"/>
        <v>20188.87</v>
      </c>
      <c r="F8" s="28">
        <f t="shared" ca="1" si="1"/>
        <v>0</v>
      </c>
      <c r="G8" s="28">
        <f t="shared" ca="1" si="1"/>
        <v>323.14</v>
      </c>
      <c r="H8" s="28">
        <f t="shared" ca="1" si="1"/>
        <v>107902.30250000001</v>
      </c>
      <c r="I8" s="28">
        <f t="shared" ca="1" si="1"/>
        <v>761.19499999999994</v>
      </c>
      <c r="J8" s="28">
        <f t="shared" ca="1" si="1"/>
        <v>0</v>
      </c>
      <c r="K8" s="28">
        <f t="shared" ca="1" si="1"/>
        <v>688.13749999999993</v>
      </c>
      <c r="L8" s="28">
        <f t="shared" ca="1" si="1"/>
        <v>0</v>
      </c>
      <c r="M8" s="28">
        <f t="shared" ca="1" si="1"/>
        <v>0</v>
      </c>
      <c r="N8" s="28">
        <f t="shared" ca="1" si="1"/>
        <v>0</v>
      </c>
      <c r="O8" s="26">
        <f t="shared" si="3"/>
        <v>16</v>
      </c>
      <c r="P8" s="28">
        <f t="shared" ca="1" si="2"/>
        <v>276698.42749999999</v>
      </c>
    </row>
    <row r="9" spans="1:16" x14ac:dyDescent="0.3">
      <c r="A9" s="25">
        <v>1955</v>
      </c>
      <c r="B9" s="28">
        <f t="shared" ca="1" si="1"/>
        <v>124970.82</v>
      </c>
      <c r="C9" s="28">
        <f t="shared" ca="1" si="1"/>
        <v>25494.739999999998</v>
      </c>
      <c r="D9" s="28">
        <f t="shared" ca="1" si="1"/>
        <v>688.33999999999992</v>
      </c>
      <c r="E9" s="28">
        <f t="shared" ca="1" si="1"/>
        <v>20875.829999999998</v>
      </c>
      <c r="F9" s="28">
        <f t="shared" ca="1" si="1"/>
        <v>0</v>
      </c>
      <c r="G9" s="28">
        <f t="shared" ca="1" si="1"/>
        <v>368.13749999999999</v>
      </c>
      <c r="H9" s="28">
        <f t="shared" ca="1" si="1"/>
        <v>112960.42499999999</v>
      </c>
      <c r="I9" s="28">
        <f t="shared" ca="1" si="1"/>
        <v>776.82</v>
      </c>
      <c r="J9" s="28">
        <f t="shared" ca="1" si="1"/>
        <v>507.84500000000003</v>
      </c>
      <c r="K9" s="28">
        <f t="shared" ca="1" si="1"/>
        <v>789.82749999999999</v>
      </c>
      <c r="L9" s="28">
        <f t="shared" ca="1" si="1"/>
        <v>0</v>
      </c>
      <c r="M9" s="28">
        <f t="shared" ca="1" si="1"/>
        <v>0</v>
      </c>
      <c r="N9" s="28">
        <f t="shared" ca="1" si="1"/>
        <v>0</v>
      </c>
      <c r="O9" s="26">
        <f t="shared" si="3"/>
        <v>20</v>
      </c>
      <c r="P9" s="28">
        <f t="shared" ca="1" si="2"/>
        <v>287432.77749999997</v>
      </c>
    </row>
    <row r="10" spans="1:16" x14ac:dyDescent="0.3">
      <c r="A10" s="25">
        <v>1956</v>
      </c>
      <c r="B10" s="28">
        <f t="shared" ca="1" si="1"/>
        <v>129002.46250000001</v>
      </c>
      <c r="C10" s="28">
        <f t="shared" ca="1" si="1"/>
        <v>26853.05</v>
      </c>
      <c r="D10" s="28">
        <f t="shared" ca="1" si="1"/>
        <v>733.73</v>
      </c>
      <c r="E10" s="28">
        <f t="shared" ca="1" si="1"/>
        <v>21708.45</v>
      </c>
      <c r="F10" s="28">
        <f t="shared" ca="1" si="1"/>
        <v>0</v>
      </c>
      <c r="G10" s="28">
        <f t="shared" ca="1" si="1"/>
        <v>422.60750000000002</v>
      </c>
      <c r="H10" s="28">
        <f t="shared" ca="1" si="1"/>
        <v>117997.19750000001</v>
      </c>
      <c r="I10" s="28">
        <f t="shared" ca="1" si="1"/>
        <v>795.61500000000001</v>
      </c>
      <c r="J10" s="28">
        <f t="shared" ca="1" si="1"/>
        <v>1244.5274999999999</v>
      </c>
      <c r="K10" s="28">
        <f t="shared" ca="1" si="1"/>
        <v>895.25750000000005</v>
      </c>
      <c r="L10" s="28">
        <f t="shared" ca="1" si="1"/>
        <v>0</v>
      </c>
      <c r="M10" s="28">
        <f t="shared" ca="1" si="1"/>
        <v>0</v>
      </c>
      <c r="N10" s="28">
        <f t="shared" ca="1" si="1"/>
        <v>0</v>
      </c>
      <c r="O10" s="26">
        <f t="shared" si="3"/>
        <v>24</v>
      </c>
      <c r="P10" s="28">
        <f t="shared" ca="1" si="2"/>
        <v>299652.90000000002</v>
      </c>
    </row>
    <row r="11" spans="1:16" x14ac:dyDescent="0.3">
      <c r="A11" s="25">
        <v>1957</v>
      </c>
      <c r="B11" s="28">
        <f t="shared" ca="1" si="1"/>
        <v>133669.55249999999</v>
      </c>
      <c r="C11" s="28">
        <f t="shared" ca="1" si="1"/>
        <v>28388.695</v>
      </c>
      <c r="D11" s="28">
        <f t="shared" ca="1" si="1"/>
        <v>774.65000000000009</v>
      </c>
      <c r="E11" s="28">
        <f t="shared" ca="1" si="1"/>
        <v>22945.370000000003</v>
      </c>
      <c r="F11" s="28">
        <f t="shared" ca="1" si="1"/>
        <v>0</v>
      </c>
      <c r="G11" s="28">
        <f t="shared" ca="1" si="1"/>
        <v>474.82749999999999</v>
      </c>
      <c r="H11" s="28">
        <f t="shared" ca="1" si="1"/>
        <v>123414.3775</v>
      </c>
      <c r="I11" s="28">
        <f t="shared" ca="1" si="1"/>
        <v>821.14</v>
      </c>
      <c r="J11" s="28">
        <f t="shared" ca="1" si="1"/>
        <v>1912.7950000000001</v>
      </c>
      <c r="K11" s="28">
        <f t="shared" ca="1" si="1"/>
        <v>998.33749999999986</v>
      </c>
      <c r="L11" s="28">
        <f t="shared" ca="1" si="1"/>
        <v>0</v>
      </c>
      <c r="M11" s="28">
        <f t="shared" ca="1" si="1"/>
        <v>0</v>
      </c>
      <c r="N11" s="28">
        <f t="shared" ca="1" si="1"/>
        <v>0</v>
      </c>
      <c r="O11" s="26">
        <f t="shared" si="3"/>
        <v>28</v>
      </c>
      <c r="P11" s="28">
        <f t="shared" ca="1" si="2"/>
        <v>313399.74</v>
      </c>
    </row>
    <row r="12" spans="1:16" x14ac:dyDescent="0.3">
      <c r="A12" s="25">
        <v>1958</v>
      </c>
      <c r="B12" s="28">
        <f t="shared" ca="1" si="1"/>
        <v>138359.76250000001</v>
      </c>
      <c r="C12" s="28">
        <f t="shared" ca="1" si="1"/>
        <v>29922.657500000001</v>
      </c>
      <c r="D12" s="28">
        <f t="shared" ca="1" si="1"/>
        <v>813.43500000000006</v>
      </c>
      <c r="E12" s="28">
        <f t="shared" ca="1" si="1"/>
        <v>24550.662499999999</v>
      </c>
      <c r="F12" s="28">
        <f t="shared" ca="1" si="1"/>
        <v>0</v>
      </c>
      <c r="G12" s="28">
        <f t="shared" ca="1" si="1"/>
        <v>526.68000000000006</v>
      </c>
      <c r="H12" s="28">
        <f t="shared" ca="1" si="1"/>
        <v>128811.60250000001</v>
      </c>
      <c r="I12" s="28">
        <f t="shared" ca="1" si="1"/>
        <v>839.18749999999989</v>
      </c>
      <c r="J12" s="28">
        <f t="shared" ca="1" si="1"/>
        <v>2511.31</v>
      </c>
      <c r="K12" s="28">
        <f t="shared" ca="1" si="1"/>
        <v>1105.02</v>
      </c>
      <c r="L12" s="28">
        <f t="shared" ca="1" si="1"/>
        <v>0</v>
      </c>
      <c r="M12" s="28">
        <f t="shared" ca="1" si="1"/>
        <v>0</v>
      </c>
      <c r="N12" s="28">
        <f t="shared" ca="1" si="1"/>
        <v>0</v>
      </c>
      <c r="O12" s="26">
        <f t="shared" si="3"/>
        <v>32</v>
      </c>
      <c r="P12" s="28">
        <f t="shared" ca="1" si="2"/>
        <v>327440.32499999995</v>
      </c>
    </row>
    <row r="13" spans="1:16" x14ac:dyDescent="0.3">
      <c r="A13" s="25">
        <v>1959</v>
      </c>
      <c r="B13" s="28">
        <f t="shared" ca="1" si="1"/>
        <v>143237.79500000001</v>
      </c>
      <c r="C13" s="28">
        <f t="shared" ca="1" si="1"/>
        <v>31412.395</v>
      </c>
      <c r="D13" s="28">
        <f t="shared" ca="1" si="1"/>
        <v>859.77500000000009</v>
      </c>
      <c r="E13" s="28">
        <f t="shared" ca="1" si="1"/>
        <v>26040.932499999999</v>
      </c>
      <c r="F13" s="28">
        <f t="shared" ca="1" si="1"/>
        <v>0</v>
      </c>
      <c r="G13" s="28">
        <f t="shared" ca="1" si="1"/>
        <v>587.49749999999995</v>
      </c>
      <c r="H13" s="28">
        <f t="shared" ca="1" si="1"/>
        <v>134057.095</v>
      </c>
      <c r="I13" s="28">
        <f t="shared" ca="1" si="1"/>
        <v>855.61</v>
      </c>
      <c r="J13" s="28">
        <f t="shared" ca="1" si="1"/>
        <v>3130.6125000000002</v>
      </c>
      <c r="K13" s="28">
        <f t="shared" ca="1" si="1"/>
        <v>1209.5225</v>
      </c>
      <c r="L13" s="28">
        <f t="shared" ca="1" si="1"/>
        <v>0</v>
      </c>
      <c r="M13" s="28">
        <f t="shared" ca="1" si="1"/>
        <v>0</v>
      </c>
      <c r="N13" s="28">
        <f t="shared" ca="1" si="1"/>
        <v>0</v>
      </c>
      <c r="O13" s="26">
        <f t="shared" si="3"/>
        <v>36</v>
      </c>
      <c r="P13" s="28">
        <f t="shared" ca="1" si="2"/>
        <v>341391.23749999999</v>
      </c>
    </row>
    <row r="14" spans="1:16" x14ac:dyDescent="0.3">
      <c r="A14" s="25">
        <v>1960</v>
      </c>
      <c r="B14" s="28">
        <f t="shared" ca="1" si="1"/>
        <v>149233.8125</v>
      </c>
      <c r="C14" s="28">
        <f t="shared" ca="1" si="1"/>
        <v>32853.107499999998</v>
      </c>
      <c r="D14" s="28">
        <f t="shared" ca="1" si="1"/>
        <v>920.08249999999998</v>
      </c>
      <c r="E14" s="28">
        <f t="shared" ca="1" si="1"/>
        <v>27999.055</v>
      </c>
      <c r="F14" s="28">
        <f t="shared" ca="1" si="1"/>
        <v>0</v>
      </c>
      <c r="G14" s="28">
        <f t="shared" ca="1" si="1"/>
        <v>659.2974999999999</v>
      </c>
      <c r="H14" s="28">
        <f t="shared" ca="1" si="1"/>
        <v>139378.89500000002</v>
      </c>
      <c r="I14" s="28">
        <f t="shared" ca="1" si="1"/>
        <v>909.96749999999997</v>
      </c>
      <c r="J14" s="28">
        <f t="shared" ca="1" si="1"/>
        <v>3774.63</v>
      </c>
      <c r="K14" s="28">
        <f t="shared" ca="1" si="1"/>
        <v>1320.9425000000001</v>
      </c>
      <c r="L14" s="28">
        <f t="shared" ca="1" si="1"/>
        <v>0</v>
      </c>
      <c r="M14" s="28">
        <f t="shared" ca="1" si="1"/>
        <v>0</v>
      </c>
      <c r="N14" s="28">
        <f t="shared" ca="1" si="1"/>
        <v>0</v>
      </c>
      <c r="O14" s="26">
        <f t="shared" si="3"/>
        <v>40</v>
      </c>
      <c r="P14" s="28">
        <f t="shared" ca="1" si="2"/>
        <v>357049.78500000003</v>
      </c>
    </row>
    <row r="15" spans="1:16" x14ac:dyDescent="0.3">
      <c r="A15" s="25">
        <v>1961</v>
      </c>
      <c r="B15" s="28">
        <f t="shared" ca="1" si="1"/>
        <v>156647.16</v>
      </c>
      <c r="C15" s="28">
        <f t="shared" ca="1" si="1"/>
        <v>34309.39</v>
      </c>
      <c r="D15" s="28">
        <f t="shared" ca="1" si="1"/>
        <v>998.23749999999995</v>
      </c>
      <c r="E15" s="28">
        <f t="shared" ca="1" si="1"/>
        <v>29795.699999999997</v>
      </c>
      <c r="F15" s="28">
        <f t="shared" ca="1" si="1"/>
        <v>0</v>
      </c>
      <c r="G15" s="28">
        <f t="shared" ca="1" si="1"/>
        <v>754.29</v>
      </c>
      <c r="H15" s="28">
        <f t="shared" ca="1" si="1"/>
        <v>146043.995</v>
      </c>
      <c r="I15" s="28">
        <f t="shared" ca="1" si="1"/>
        <v>975.44749999999999</v>
      </c>
      <c r="J15" s="28">
        <f t="shared" ca="1" si="1"/>
        <v>4436.4799999999996</v>
      </c>
      <c r="K15" s="28">
        <f t="shared" ca="1" si="1"/>
        <v>1420.1924999999999</v>
      </c>
      <c r="L15" s="28">
        <f t="shared" ca="1" si="1"/>
        <v>0</v>
      </c>
      <c r="M15" s="28">
        <f t="shared" ca="1" si="1"/>
        <v>0</v>
      </c>
      <c r="N15" s="28">
        <f t="shared" ca="1" si="1"/>
        <v>0</v>
      </c>
      <c r="O15" s="26">
        <f t="shared" si="3"/>
        <v>44</v>
      </c>
      <c r="P15" s="28">
        <f t="shared" ca="1" si="2"/>
        <v>375380.9</v>
      </c>
    </row>
    <row r="16" spans="1:16" x14ac:dyDescent="0.3">
      <c r="A16" s="25">
        <v>1962</v>
      </c>
      <c r="B16" s="28">
        <f t="shared" ca="1" si="1"/>
        <v>164269.93</v>
      </c>
      <c r="C16" s="28">
        <f t="shared" ca="1" si="1"/>
        <v>35911.29</v>
      </c>
      <c r="D16" s="28">
        <f t="shared" ca="1" si="1"/>
        <v>1082.2149999999999</v>
      </c>
      <c r="E16" s="28">
        <f t="shared" ca="1" si="1"/>
        <v>30585.6175</v>
      </c>
      <c r="F16" s="28">
        <f t="shared" ca="1" si="1"/>
        <v>0</v>
      </c>
      <c r="G16" s="28">
        <f t="shared" ca="1" si="1"/>
        <v>868.9375</v>
      </c>
      <c r="H16" s="28">
        <f t="shared" ca="1" si="1"/>
        <v>152743.47500000001</v>
      </c>
      <c r="I16" s="28">
        <f t="shared" ca="1" si="1"/>
        <v>1022.345</v>
      </c>
      <c r="J16" s="28">
        <f t="shared" ca="1" si="1"/>
        <v>5054.1075000000001</v>
      </c>
      <c r="K16" s="28">
        <f t="shared" ca="1" si="1"/>
        <v>1503.1075000000001</v>
      </c>
      <c r="L16" s="28">
        <f t="shared" ca="1" si="1"/>
        <v>0</v>
      </c>
      <c r="M16" s="28">
        <f t="shared" ca="1" si="1"/>
        <v>0</v>
      </c>
      <c r="N16" s="28">
        <f t="shared" ca="1" si="1"/>
        <v>0</v>
      </c>
      <c r="O16" s="26">
        <f t="shared" si="3"/>
        <v>48</v>
      </c>
      <c r="P16" s="28">
        <f t="shared" ca="1" si="2"/>
        <v>393041.02749999997</v>
      </c>
    </row>
    <row r="17" spans="1:16" x14ac:dyDescent="0.3">
      <c r="A17" s="25">
        <v>1963</v>
      </c>
      <c r="B17" s="28">
        <f t="shared" ca="1" si="1"/>
        <v>170660.10249999998</v>
      </c>
      <c r="C17" s="28">
        <f t="shared" ca="1" si="1"/>
        <v>37354.657500000001</v>
      </c>
      <c r="D17" s="28">
        <f t="shared" ca="1" si="1"/>
        <v>1158.3824999999999</v>
      </c>
      <c r="E17" s="28">
        <f t="shared" ca="1" si="1"/>
        <v>31094.967499999999</v>
      </c>
      <c r="F17" s="28">
        <f t="shared" ca="1" si="1"/>
        <v>0</v>
      </c>
      <c r="G17" s="28">
        <f t="shared" ca="1" si="1"/>
        <v>1014.1825</v>
      </c>
      <c r="H17" s="28">
        <f t="shared" ca="1" si="1"/>
        <v>158465.98749999999</v>
      </c>
      <c r="I17" s="28">
        <f t="shared" ca="1" si="1"/>
        <v>1072.9175</v>
      </c>
      <c r="J17" s="28">
        <f t="shared" ca="1" si="1"/>
        <v>5572.5524999999998</v>
      </c>
      <c r="K17" s="28">
        <f t="shared" ca="1" si="1"/>
        <v>1582.175</v>
      </c>
      <c r="L17" s="28">
        <f t="shared" ca="1" si="1"/>
        <v>0</v>
      </c>
      <c r="M17" s="28">
        <f t="shared" ca="1" si="1"/>
        <v>0</v>
      </c>
      <c r="N17" s="28">
        <f t="shared" ca="1" si="1"/>
        <v>0</v>
      </c>
      <c r="O17" s="26">
        <f t="shared" si="3"/>
        <v>52</v>
      </c>
      <c r="P17" s="28">
        <f t="shared" ca="1" si="2"/>
        <v>407975.92</v>
      </c>
    </row>
    <row r="18" spans="1:16" x14ac:dyDescent="0.3">
      <c r="A18" s="25">
        <v>1964</v>
      </c>
      <c r="B18" s="28">
        <f t="shared" ca="1" si="1"/>
        <v>177427.595</v>
      </c>
      <c r="C18" s="28">
        <f t="shared" ca="1" si="1"/>
        <v>39031.4</v>
      </c>
      <c r="D18" s="28">
        <f t="shared" ca="1" si="1"/>
        <v>1238.0625</v>
      </c>
      <c r="E18" s="28">
        <f t="shared" ca="1" si="1"/>
        <v>32198.799999999999</v>
      </c>
      <c r="F18" s="28">
        <f t="shared" ca="1" si="1"/>
        <v>0</v>
      </c>
      <c r="G18" s="28">
        <f t="shared" ca="1" si="1"/>
        <v>1216.1975000000002</v>
      </c>
      <c r="H18" s="28">
        <f t="shared" ca="1" si="1"/>
        <v>164996.91750000001</v>
      </c>
      <c r="I18" s="28">
        <f t="shared" ca="1" si="1"/>
        <v>1123.7474999999999</v>
      </c>
      <c r="J18" s="28">
        <f t="shared" ca="1" si="1"/>
        <v>6034.08</v>
      </c>
      <c r="K18" s="28">
        <f t="shared" ca="1" si="1"/>
        <v>1652.5125</v>
      </c>
      <c r="L18" s="28">
        <f t="shared" ca="1" si="1"/>
        <v>0</v>
      </c>
      <c r="M18" s="28">
        <f t="shared" ca="1" si="1"/>
        <v>0</v>
      </c>
      <c r="N18" s="28">
        <f t="shared" ca="1" si="1"/>
        <v>0</v>
      </c>
      <c r="O18" s="26">
        <f t="shared" si="3"/>
        <v>56</v>
      </c>
      <c r="P18" s="28">
        <f t="shared" ca="1" si="2"/>
        <v>424919.3075</v>
      </c>
    </row>
    <row r="19" spans="1:16" x14ac:dyDescent="0.3">
      <c r="A19" s="25">
        <v>1965</v>
      </c>
      <c r="B19" s="28">
        <f t="shared" ca="1" si="1"/>
        <v>185510.8775</v>
      </c>
      <c r="C19" s="28">
        <f t="shared" ca="1" si="1"/>
        <v>41168.375</v>
      </c>
      <c r="D19" s="28">
        <f t="shared" ca="1" si="1"/>
        <v>1371.6299999999999</v>
      </c>
      <c r="E19" s="28">
        <f t="shared" ca="1" si="1"/>
        <v>33494.959999999999</v>
      </c>
      <c r="F19" s="28">
        <f t="shared" ca="1" si="1"/>
        <v>0</v>
      </c>
      <c r="G19" s="28">
        <f t="shared" ca="1" si="1"/>
        <v>1475.5450000000001</v>
      </c>
      <c r="H19" s="28">
        <f t="shared" ca="1" si="1"/>
        <v>172273.6</v>
      </c>
      <c r="I19" s="28">
        <f t="shared" ca="1" si="1"/>
        <v>1174.6724999999999</v>
      </c>
      <c r="J19" s="28">
        <f t="shared" ca="1" si="1"/>
        <v>6520.8775000000005</v>
      </c>
      <c r="K19" s="28">
        <f t="shared" ca="1" si="1"/>
        <v>1837.46</v>
      </c>
      <c r="L19" s="28">
        <f t="shared" ca="1" si="1"/>
        <v>0</v>
      </c>
      <c r="M19" s="28">
        <f t="shared" ca="1" si="1"/>
        <v>0</v>
      </c>
      <c r="N19" s="28">
        <f t="shared" ca="1" si="1"/>
        <v>0</v>
      </c>
      <c r="O19" s="26">
        <f t="shared" si="3"/>
        <v>60</v>
      </c>
      <c r="P19" s="28">
        <f t="shared" ca="1" si="2"/>
        <v>444828</v>
      </c>
    </row>
    <row r="20" spans="1:16" x14ac:dyDescent="0.3">
      <c r="A20" s="25">
        <v>1966</v>
      </c>
      <c r="B20" s="28">
        <f t="shared" ca="1" si="1"/>
        <v>192831.05249999999</v>
      </c>
      <c r="C20" s="28">
        <f t="shared" ca="1" si="1"/>
        <v>43412.84</v>
      </c>
      <c r="D20" s="28">
        <f t="shared" ca="1" si="1"/>
        <v>1468.6275000000001</v>
      </c>
      <c r="E20" s="28">
        <f t="shared" ca="1" si="1"/>
        <v>34422.887499999997</v>
      </c>
      <c r="F20" s="28">
        <f t="shared" ca="1" si="1"/>
        <v>0</v>
      </c>
      <c r="G20" s="28">
        <f t="shared" ca="1" si="1"/>
        <v>1812.9475</v>
      </c>
      <c r="H20" s="28">
        <f t="shared" ca="1" si="1"/>
        <v>179829.92</v>
      </c>
      <c r="I20" s="28">
        <f t="shared" ca="1" si="1"/>
        <v>1208.7750000000001</v>
      </c>
      <c r="J20" s="28">
        <f t="shared" ca="1" si="1"/>
        <v>7008.0675000000001</v>
      </c>
      <c r="K20" s="28">
        <f t="shared" ca="1" si="1"/>
        <v>2057.395</v>
      </c>
      <c r="L20" s="28">
        <f t="shared" ca="1" si="1"/>
        <v>0</v>
      </c>
      <c r="M20" s="28">
        <f t="shared" ca="1" si="1"/>
        <v>0</v>
      </c>
      <c r="N20" s="28">
        <f t="shared" ref="C20:N35" ca="1" si="4">AVERAGE(OFFSET(N$75,$O20,0,4,1))</f>
        <v>0</v>
      </c>
      <c r="O20" s="26">
        <f t="shared" si="3"/>
        <v>64</v>
      </c>
      <c r="P20" s="28">
        <f t="shared" ca="1" si="2"/>
        <v>464052.51500000001</v>
      </c>
    </row>
    <row r="21" spans="1:16" x14ac:dyDescent="0.3">
      <c r="A21" s="25">
        <v>1967</v>
      </c>
      <c r="B21" s="28">
        <f t="shared" ca="1" si="1"/>
        <v>199574.07750000001</v>
      </c>
      <c r="C21" s="28">
        <f t="shared" ca="1" si="4"/>
        <v>46048.24</v>
      </c>
      <c r="D21" s="28">
        <f t="shared" ca="1" si="4"/>
        <v>1543.75</v>
      </c>
      <c r="E21" s="28">
        <f t="shared" ca="1" si="4"/>
        <v>35316.345000000001</v>
      </c>
      <c r="F21" s="28">
        <f t="shared" ca="1" si="4"/>
        <v>0</v>
      </c>
      <c r="G21" s="28">
        <f t="shared" ca="1" si="4"/>
        <v>2179.4875000000002</v>
      </c>
      <c r="H21" s="28">
        <f t="shared" ca="1" si="4"/>
        <v>187208.38000000003</v>
      </c>
      <c r="I21" s="28">
        <f t="shared" ca="1" si="4"/>
        <v>1241.9124999999999</v>
      </c>
      <c r="J21" s="28">
        <f t="shared" ca="1" si="4"/>
        <v>7424.4</v>
      </c>
      <c r="K21" s="28">
        <f t="shared" ca="1" si="4"/>
        <v>2707.51</v>
      </c>
      <c r="L21" s="28">
        <f t="shared" ca="1" si="4"/>
        <v>0</v>
      </c>
      <c r="M21" s="28">
        <f t="shared" ca="1" si="4"/>
        <v>0</v>
      </c>
      <c r="N21" s="28">
        <f t="shared" ca="1" si="4"/>
        <v>0</v>
      </c>
      <c r="O21" s="26">
        <f t="shared" si="3"/>
        <v>68</v>
      </c>
      <c r="P21" s="28">
        <f t="shared" ca="1" si="2"/>
        <v>483244.10499999998</v>
      </c>
    </row>
    <row r="22" spans="1:16" x14ac:dyDescent="0.3">
      <c r="A22" s="25">
        <v>1968</v>
      </c>
      <c r="B22" s="28">
        <f t="shared" ca="1" si="1"/>
        <v>206575.89250000002</v>
      </c>
      <c r="C22" s="28">
        <f t="shared" ca="1" si="4"/>
        <v>48791.257500000007</v>
      </c>
      <c r="D22" s="28">
        <f t="shared" ca="1" si="4"/>
        <v>1625.0075000000002</v>
      </c>
      <c r="E22" s="28">
        <f t="shared" ca="1" si="4"/>
        <v>37647.514999999999</v>
      </c>
      <c r="F22" s="28">
        <f t="shared" ca="1" si="4"/>
        <v>0</v>
      </c>
      <c r="G22" s="28">
        <f t="shared" ca="1" si="4"/>
        <v>2511.0950000000003</v>
      </c>
      <c r="H22" s="28">
        <f t="shared" ca="1" si="4"/>
        <v>193536.38750000001</v>
      </c>
      <c r="I22" s="28">
        <f t="shared" ca="1" si="4"/>
        <v>1274.3325</v>
      </c>
      <c r="J22" s="28">
        <f t="shared" ca="1" si="4"/>
        <v>7848.9724999999999</v>
      </c>
      <c r="K22" s="28">
        <f t="shared" ca="1" si="4"/>
        <v>3189.0250000000001</v>
      </c>
      <c r="L22" s="28">
        <f t="shared" ca="1" si="4"/>
        <v>0</v>
      </c>
      <c r="M22" s="28">
        <f t="shared" ca="1" si="4"/>
        <v>0</v>
      </c>
      <c r="N22" s="28">
        <f t="shared" ca="1" si="4"/>
        <v>0</v>
      </c>
      <c r="O22" s="26">
        <f t="shared" si="3"/>
        <v>72</v>
      </c>
      <c r="P22" s="28">
        <f t="shared" ca="1" si="2"/>
        <v>502999.49249999993</v>
      </c>
    </row>
    <row r="23" spans="1:16" x14ac:dyDescent="0.3">
      <c r="A23" s="25">
        <v>1969</v>
      </c>
      <c r="B23" s="28">
        <f t="shared" ca="1" si="1"/>
        <v>214142.0975</v>
      </c>
      <c r="C23" s="28">
        <f t="shared" ca="1" si="4"/>
        <v>51133.5</v>
      </c>
      <c r="D23" s="28">
        <f t="shared" ca="1" si="4"/>
        <v>1712.23</v>
      </c>
      <c r="E23" s="28">
        <f t="shared" ca="1" si="4"/>
        <v>40195.31</v>
      </c>
      <c r="F23" s="28">
        <f t="shared" ca="1" si="4"/>
        <v>0</v>
      </c>
      <c r="G23" s="28">
        <f t="shared" ca="1" si="4"/>
        <v>2775.0724999999998</v>
      </c>
      <c r="H23" s="28">
        <f t="shared" ca="1" si="4"/>
        <v>199115.58</v>
      </c>
      <c r="I23" s="28">
        <f t="shared" ca="1" si="4"/>
        <v>1291.46</v>
      </c>
      <c r="J23" s="28">
        <f t="shared" ca="1" si="4"/>
        <v>8276.8374999999996</v>
      </c>
      <c r="K23" s="28">
        <f t="shared" ca="1" si="4"/>
        <v>3638.16</v>
      </c>
      <c r="L23" s="28">
        <f t="shared" ca="1" si="4"/>
        <v>0</v>
      </c>
      <c r="M23" s="28">
        <f t="shared" ca="1" si="4"/>
        <v>0</v>
      </c>
      <c r="N23" s="28">
        <f t="shared" ca="1" si="4"/>
        <v>0</v>
      </c>
      <c r="O23" s="26">
        <f t="shared" si="3"/>
        <v>76</v>
      </c>
      <c r="P23" s="28">
        <f t="shared" ca="1" si="2"/>
        <v>522280.2525</v>
      </c>
    </row>
    <row r="24" spans="1:16" x14ac:dyDescent="0.3">
      <c r="A24" s="25">
        <v>1970</v>
      </c>
      <c r="B24" s="28">
        <f t="shared" ca="1" si="1"/>
        <v>221814.60500000004</v>
      </c>
      <c r="C24" s="28">
        <f t="shared" ca="1" si="4"/>
        <v>53371.700000000004</v>
      </c>
      <c r="D24" s="28">
        <f t="shared" ca="1" si="4"/>
        <v>1802.9575</v>
      </c>
      <c r="E24" s="28">
        <f t="shared" ca="1" si="4"/>
        <v>42642.404999999999</v>
      </c>
      <c r="F24" s="28">
        <f t="shared" ca="1" si="4"/>
        <v>8.2500000000000004E-2</v>
      </c>
      <c r="G24" s="28">
        <f t="shared" ca="1" si="4"/>
        <v>3004.2775000000001</v>
      </c>
      <c r="H24" s="28">
        <f t="shared" ca="1" si="4"/>
        <v>205351.49249999999</v>
      </c>
      <c r="I24" s="28">
        <f t="shared" ca="1" si="4"/>
        <v>1335.7849999999999</v>
      </c>
      <c r="J24" s="28">
        <f t="shared" ca="1" si="4"/>
        <v>8695.8824999999997</v>
      </c>
      <c r="K24" s="28">
        <f t="shared" ca="1" si="4"/>
        <v>3877.605</v>
      </c>
      <c r="L24" s="28">
        <f t="shared" ca="1" si="4"/>
        <v>383.96249999999998</v>
      </c>
      <c r="M24" s="28">
        <f t="shared" ca="1" si="4"/>
        <v>2.21</v>
      </c>
      <c r="N24" s="28">
        <f t="shared" ca="1" si="4"/>
        <v>744.71749999999997</v>
      </c>
      <c r="O24" s="26">
        <f t="shared" si="3"/>
        <v>80</v>
      </c>
      <c r="P24" s="28">
        <f t="shared" ca="1" si="2"/>
        <v>543027.67749999999</v>
      </c>
    </row>
    <row r="25" spans="1:16" x14ac:dyDescent="0.3">
      <c r="A25" s="25">
        <v>1971</v>
      </c>
      <c r="B25" s="28">
        <f t="shared" ca="1" si="1"/>
        <v>229694.32500000001</v>
      </c>
      <c r="C25" s="28">
        <f t="shared" ca="1" si="4"/>
        <v>55711.604999999996</v>
      </c>
      <c r="D25" s="28">
        <f t="shared" ca="1" si="4"/>
        <v>1886.9850000000001</v>
      </c>
      <c r="E25" s="28">
        <f t="shared" ca="1" si="4"/>
        <v>45176.567499999997</v>
      </c>
      <c r="F25" s="28">
        <f t="shared" ca="1" si="4"/>
        <v>0.40500000000000003</v>
      </c>
      <c r="G25" s="28">
        <f t="shared" ca="1" si="4"/>
        <v>3241.7349999999997</v>
      </c>
      <c r="H25" s="28">
        <f t="shared" ca="1" si="4"/>
        <v>210579.33499999999</v>
      </c>
      <c r="I25" s="28">
        <f t="shared" ca="1" si="4"/>
        <v>1408.0074999999999</v>
      </c>
      <c r="J25" s="28">
        <f t="shared" ca="1" si="4"/>
        <v>9115.4</v>
      </c>
      <c r="K25" s="28">
        <f t="shared" ca="1" si="4"/>
        <v>3948.65</v>
      </c>
      <c r="L25" s="28">
        <f t="shared" ca="1" si="4"/>
        <v>1012.26</v>
      </c>
      <c r="M25" s="28">
        <f t="shared" ca="1" si="4"/>
        <v>8.0574999999999992</v>
      </c>
      <c r="N25" s="28">
        <f t="shared" ca="1" si="4"/>
        <v>1877.5925000000002</v>
      </c>
      <c r="O25" s="26">
        <f t="shared" si="3"/>
        <v>84</v>
      </c>
      <c r="P25" s="28">
        <f t="shared" ca="1" si="2"/>
        <v>563660.92249999999</v>
      </c>
    </row>
    <row r="26" spans="1:16" x14ac:dyDescent="0.3">
      <c r="A26" s="25">
        <v>1972</v>
      </c>
      <c r="B26" s="28">
        <f t="shared" ca="1" si="1"/>
        <v>236310.84</v>
      </c>
      <c r="C26" s="28">
        <f t="shared" ca="1" si="4"/>
        <v>57862.627500000002</v>
      </c>
      <c r="D26" s="28">
        <f t="shared" ca="1" si="4"/>
        <v>1958.7050000000002</v>
      </c>
      <c r="E26" s="28">
        <f t="shared" ca="1" si="4"/>
        <v>48123.817500000005</v>
      </c>
      <c r="F26" s="28">
        <f t="shared" ca="1" si="4"/>
        <v>0.95250000000000001</v>
      </c>
      <c r="G26" s="28">
        <f t="shared" ca="1" si="4"/>
        <v>3445.1725000000001</v>
      </c>
      <c r="H26" s="28">
        <f t="shared" ca="1" si="4"/>
        <v>212965.99</v>
      </c>
      <c r="I26" s="28">
        <f t="shared" ca="1" si="4"/>
        <v>1476.4075</v>
      </c>
      <c r="J26" s="28">
        <f t="shared" ca="1" si="4"/>
        <v>9512.0125000000007</v>
      </c>
      <c r="K26" s="28">
        <f t="shared" ca="1" si="4"/>
        <v>4173.0650000000005</v>
      </c>
      <c r="L26" s="28">
        <f t="shared" ca="1" si="4"/>
        <v>1376.1125</v>
      </c>
      <c r="M26" s="28">
        <f t="shared" ca="1" si="4"/>
        <v>17.212499999999999</v>
      </c>
      <c r="N26" s="28">
        <f t="shared" ca="1" si="4"/>
        <v>2900.5749999999998</v>
      </c>
      <c r="O26" s="26">
        <f t="shared" si="3"/>
        <v>88</v>
      </c>
      <c r="P26" s="28">
        <f t="shared" ca="1" si="2"/>
        <v>580123.49250000005</v>
      </c>
    </row>
    <row r="27" spans="1:16" x14ac:dyDescent="0.3">
      <c r="A27" s="25">
        <v>1973</v>
      </c>
      <c r="B27" s="28">
        <f t="shared" ca="1" si="1"/>
        <v>241915.90750000003</v>
      </c>
      <c r="C27" s="28">
        <f t="shared" ca="1" si="4"/>
        <v>59818.682499999995</v>
      </c>
      <c r="D27" s="28">
        <f t="shared" ca="1" si="4"/>
        <v>2027.07</v>
      </c>
      <c r="E27" s="28">
        <f t="shared" ca="1" si="4"/>
        <v>51731.5075</v>
      </c>
      <c r="F27" s="28">
        <f t="shared" ca="1" si="4"/>
        <v>1.9474999999999998</v>
      </c>
      <c r="G27" s="28">
        <f t="shared" ca="1" si="4"/>
        <v>3717.5525000000002</v>
      </c>
      <c r="H27" s="28">
        <f t="shared" ca="1" si="4"/>
        <v>215087.065</v>
      </c>
      <c r="I27" s="28">
        <f t="shared" ca="1" si="4"/>
        <v>1499.9450000000002</v>
      </c>
      <c r="J27" s="28">
        <f t="shared" ca="1" si="4"/>
        <v>10120.237499999999</v>
      </c>
      <c r="K27" s="28">
        <f t="shared" ca="1" si="4"/>
        <v>4556.2674999999999</v>
      </c>
      <c r="L27" s="28">
        <f t="shared" ca="1" si="4"/>
        <v>1718.2750000000001</v>
      </c>
      <c r="M27" s="28">
        <f t="shared" ca="1" si="4"/>
        <v>31.725000000000001</v>
      </c>
      <c r="N27" s="28">
        <f t="shared" ca="1" si="4"/>
        <v>3825.0124999999998</v>
      </c>
      <c r="O27" s="26">
        <f t="shared" si="3"/>
        <v>92</v>
      </c>
      <c r="P27" s="28">
        <f t="shared" ca="1" si="2"/>
        <v>596051.1925</v>
      </c>
    </row>
    <row r="28" spans="1:16" x14ac:dyDescent="0.3">
      <c r="A28" s="25">
        <v>1974</v>
      </c>
      <c r="B28" s="28">
        <f t="shared" ca="1" si="1"/>
        <v>247420.0675</v>
      </c>
      <c r="C28" s="28">
        <f t="shared" ca="1" si="4"/>
        <v>62318.907500000001</v>
      </c>
      <c r="D28" s="28">
        <f t="shared" ca="1" si="4"/>
        <v>2086.9924999999998</v>
      </c>
      <c r="E28" s="28">
        <f t="shared" ca="1" si="4"/>
        <v>55138.644999999997</v>
      </c>
      <c r="F28" s="28">
        <f t="shared" ca="1" si="4"/>
        <v>3.4024999999999999</v>
      </c>
      <c r="G28" s="28">
        <f t="shared" ca="1" si="4"/>
        <v>3910.3025000000002</v>
      </c>
      <c r="H28" s="28">
        <f t="shared" ca="1" si="4"/>
        <v>218255.81749999998</v>
      </c>
      <c r="I28" s="28">
        <f t="shared" ca="1" si="4"/>
        <v>1532.6275000000001</v>
      </c>
      <c r="J28" s="28">
        <f t="shared" ca="1" si="4"/>
        <v>11031.240000000002</v>
      </c>
      <c r="K28" s="28">
        <f t="shared" ca="1" si="4"/>
        <v>5300.4849999999997</v>
      </c>
      <c r="L28" s="28">
        <f t="shared" ca="1" si="4"/>
        <v>2005.0549999999998</v>
      </c>
      <c r="M28" s="28">
        <f t="shared" ca="1" si="4"/>
        <v>53.144999999999996</v>
      </c>
      <c r="N28" s="28">
        <f t="shared" ca="1" si="4"/>
        <v>4649.5825000000004</v>
      </c>
      <c r="O28" s="26">
        <f t="shared" si="3"/>
        <v>96</v>
      </c>
      <c r="P28" s="28">
        <f t="shared" ca="1" si="2"/>
        <v>613706.27500000002</v>
      </c>
    </row>
    <row r="29" spans="1:16" x14ac:dyDescent="0.3">
      <c r="A29" s="25">
        <v>1975</v>
      </c>
      <c r="B29" s="28">
        <f t="shared" ca="1" si="1"/>
        <v>251657.22499999998</v>
      </c>
      <c r="C29" s="28">
        <f t="shared" ca="1" si="4"/>
        <v>66741.875</v>
      </c>
      <c r="D29" s="28">
        <f t="shared" ca="1" si="4"/>
        <v>2119.64</v>
      </c>
      <c r="E29" s="28">
        <f t="shared" ca="1" si="4"/>
        <v>57109.125</v>
      </c>
      <c r="F29" s="28">
        <f t="shared" ca="1" si="4"/>
        <v>5.08</v>
      </c>
      <c r="G29" s="28">
        <f t="shared" ca="1" si="4"/>
        <v>3987.3674999999998</v>
      </c>
      <c r="H29" s="28">
        <f t="shared" ca="1" si="4"/>
        <v>220717.64</v>
      </c>
      <c r="I29" s="28">
        <f t="shared" ca="1" si="4"/>
        <v>1525.73</v>
      </c>
      <c r="J29" s="28">
        <f t="shared" ca="1" si="4"/>
        <v>12143.7925</v>
      </c>
      <c r="K29" s="28">
        <f t="shared" ca="1" si="4"/>
        <v>6278.9925000000003</v>
      </c>
      <c r="L29" s="28">
        <f t="shared" ca="1" si="4"/>
        <v>2114.58</v>
      </c>
      <c r="M29" s="28">
        <f t="shared" ca="1" si="4"/>
        <v>79.672499999999999</v>
      </c>
      <c r="N29" s="28">
        <f t="shared" ca="1" si="4"/>
        <v>5331.85</v>
      </c>
      <c r="O29" s="26">
        <f t="shared" si="3"/>
        <v>100</v>
      </c>
      <c r="P29" s="28">
        <f t="shared" ca="1" si="2"/>
        <v>629812.57250000001</v>
      </c>
    </row>
    <row r="30" spans="1:16" x14ac:dyDescent="0.3">
      <c r="A30" s="25">
        <v>1976</v>
      </c>
      <c r="B30" s="28">
        <f t="shared" ca="1" si="1"/>
        <v>254985.87</v>
      </c>
      <c r="C30" s="28">
        <f t="shared" ca="1" si="4"/>
        <v>72381.539999999994</v>
      </c>
      <c r="D30" s="28">
        <f t="shared" ca="1" si="4"/>
        <v>2126.895</v>
      </c>
      <c r="E30" s="28">
        <f t="shared" ca="1" si="4"/>
        <v>58105.077499999999</v>
      </c>
      <c r="F30" s="28">
        <f t="shared" ca="1" si="4"/>
        <v>7.1024999999999991</v>
      </c>
      <c r="G30" s="28">
        <f t="shared" ca="1" si="4"/>
        <v>4090.6775000000007</v>
      </c>
      <c r="H30" s="28">
        <f t="shared" ca="1" si="4"/>
        <v>223354.16750000001</v>
      </c>
      <c r="I30" s="28">
        <f t="shared" ca="1" si="4"/>
        <v>1463.85</v>
      </c>
      <c r="J30" s="28">
        <f t="shared" ca="1" si="4"/>
        <v>13495.199999999999</v>
      </c>
      <c r="K30" s="28">
        <f t="shared" ca="1" si="4"/>
        <v>7243.6125000000002</v>
      </c>
      <c r="L30" s="28">
        <f t="shared" ca="1" si="4"/>
        <v>2232.6824999999999</v>
      </c>
      <c r="M30" s="28">
        <f t="shared" ca="1" si="4"/>
        <v>115.2675</v>
      </c>
      <c r="N30" s="28">
        <f t="shared" ca="1" si="4"/>
        <v>5943.4525000000003</v>
      </c>
      <c r="O30" s="26">
        <f t="shared" si="3"/>
        <v>104</v>
      </c>
      <c r="P30" s="28">
        <f t="shared" ca="1" si="2"/>
        <v>645545.39249999996</v>
      </c>
    </row>
    <row r="31" spans="1:16" x14ac:dyDescent="0.3">
      <c r="A31" s="25">
        <v>1977</v>
      </c>
      <c r="B31" s="28">
        <f t="shared" ca="1" si="1"/>
        <v>258112.65000000002</v>
      </c>
      <c r="C31" s="28">
        <f t="shared" ca="1" si="4"/>
        <v>77316.467499999999</v>
      </c>
      <c r="D31" s="28">
        <f t="shared" ca="1" si="4"/>
        <v>2129.2374999999997</v>
      </c>
      <c r="E31" s="28">
        <f t="shared" ca="1" si="4"/>
        <v>59705.555</v>
      </c>
      <c r="F31" s="28">
        <f t="shared" ca="1" si="4"/>
        <v>10.9375</v>
      </c>
      <c r="G31" s="28">
        <f t="shared" ca="1" si="4"/>
        <v>4228.91</v>
      </c>
      <c r="H31" s="28">
        <f t="shared" ca="1" si="4"/>
        <v>226133.6275</v>
      </c>
      <c r="I31" s="28">
        <f t="shared" ca="1" si="4"/>
        <v>1439.3924999999999</v>
      </c>
      <c r="J31" s="28">
        <f t="shared" ca="1" si="4"/>
        <v>15073.470000000001</v>
      </c>
      <c r="K31" s="28">
        <f t="shared" ca="1" si="4"/>
        <v>8320.9150000000009</v>
      </c>
      <c r="L31" s="28">
        <f t="shared" ca="1" si="4"/>
        <v>2446.3549999999996</v>
      </c>
      <c r="M31" s="28">
        <f t="shared" ca="1" si="4"/>
        <v>173.53499999999997</v>
      </c>
      <c r="N31" s="28">
        <f t="shared" ca="1" si="4"/>
        <v>6480.5700000000006</v>
      </c>
      <c r="O31" s="26">
        <f t="shared" si="3"/>
        <v>108</v>
      </c>
      <c r="P31" s="28">
        <f t="shared" ca="1" si="2"/>
        <v>661571.62249999994</v>
      </c>
    </row>
    <row r="32" spans="1:16" x14ac:dyDescent="0.3">
      <c r="A32" s="25">
        <v>1978</v>
      </c>
      <c r="B32" s="28">
        <f t="shared" ca="1" si="1"/>
        <v>261596.02000000002</v>
      </c>
      <c r="C32" s="28">
        <f t="shared" ca="1" si="4"/>
        <v>81469.570000000007</v>
      </c>
      <c r="D32" s="28">
        <f t="shared" ca="1" si="4"/>
        <v>2153.79</v>
      </c>
      <c r="E32" s="28">
        <f t="shared" ca="1" si="4"/>
        <v>62217.875</v>
      </c>
      <c r="F32" s="28">
        <f t="shared" ca="1" si="4"/>
        <v>18.967500000000001</v>
      </c>
      <c r="G32" s="28">
        <f t="shared" ca="1" si="4"/>
        <v>4367.6374999999998</v>
      </c>
      <c r="H32" s="28">
        <f t="shared" ca="1" si="4"/>
        <v>228610.2825</v>
      </c>
      <c r="I32" s="28">
        <f t="shared" ca="1" si="4"/>
        <v>1480.4399999999998</v>
      </c>
      <c r="J32" s="28">
        <f t="shared" ca="1" si="4"/>
        <v>16772.485000000001</v>
      </c>
      <c r="K32" s="28">
        <f t="shared" ca="1" si="4"/>
        <v>8885.32</v>
      </c>
      <c r="L32" s="28">
        <f t="shared" ca="1" si="4"/>
        <v>2547.7024999999999</v>
      </c>
      <c r="M32" s="28">
        <f t="shared" ca="1" si="4"/>
        <v>270.89250000000004</v>
      </c>
      <c r="N32" s="28">
        <f t="shared" ca="1" si="4"/>
        <v>6978.0500000000011</v>
      </c>
      <c r="O32" s="26">
        <f t="shared" si="3"/>
        <v>112</v>
      </c>
      <c r="P32" s="28">
        <f t="shared" ca="1" si="2"/>
        <v>677369.0425000001</v>
      </c>
    </row>
    <row r="33" spans="1:16" x14ac:dyDescent="0.3">
      <c r="A33" s="25">
        <v>1979</v>
      </c>
      <c r="B33" s="28">
        <f t="shared" ca="1" si="1"/>
        <v>265701.46750000003</v>
      </c>
      <c r="C33" s="28">
        <f t="shared" ca="1" si="4"/>
        <v>84502.1</v>
      </c>
      <c r="D33" s="28">
        <f t="shared" ca="1" si="4"/>
        <v>2179.0349999999999</v>
      </c>
      <c r="E33" s="28">
        <f t="shared" ca="1" si="4"/>
        <v>64872.294999999998</v>
      </c>
      <c r="F33" s="28">
        <f t="shared" ca="1" si="4"/>
        <v>31.2225</v>
      </c>
      <c r="G33" s="28">
        <f t="shared" ca="1" si="4"/>
        <v>4572.0025000000005</v>
      </c>
      <c r="H33" s="28">
        <f t="shared" ca="1" si="4"/>
        <v>232169.19750000001</v>
      </c>
      <c r="I33" s="28">
        <f t="shared" ca="1" si="4"/>
        <v>1518.1675</v>
      </c>
      <c r="J33" s="28">
        <f t="shared" ca="1" si="4"/>
        <v>19108.4025</v>
      </c>
      <c r="K33" s="28">
        <f t="shared" ca="1" si="4"/>
        <v>8920.0275000000001</v>
      </c>
      <c r="L33" s="28">
        <f t="shared" ca="1" si="4"/>
        <v>3011.0200000000004</v>
      </c>
      <c r="M33" s="28">
        <f t="shared" ca="1" si="4"/>
        <v>412.10250000000002</v>
      </c>
      <c r="N33" s="28">
        <f t="shared" ca="1" si="4"/>
        <v>7454.55</v>
      </c>
      <c r="O33" s="26">
        <f t="shared" si="3"/>
        <v>116</v>
      </c>
      <c r="P33" s="28">
        <f t="shared" ca="1" si="2"/>
        <v>694451.58250000002</v>
      </c>
    </row>
    <row r="34" spans="1:16" x14ac:dyDescent="0.3">
      <c r="A34" s="25">
        <v>1980</v>
      </c>
      <c r="B34" s="28">
        <f t="shared" ca="1" si="1"/>
        <v>269381.19499999995</v>
      </c>
      <c r="C34" s="28">
        <f t="shared" ca="1" si="4"/>
        <v>86853.615000000005</v>
      </c>
      <c r="D34" s="28">
        <f t="shared" ca="1" si="4"/>
        <v>2196.6950000000002</v>
      </c>
      <c r="E34" s="28">
        <f t="shared" ca="1" si="4"/>
        <v>66486.304999999993</v>
      </c>
      <c r="F34" s="28">
        <f t="shared" ca="1" si="4"/>
        <v>48.442500000000003</v>
      </c>
      <c r="G34" s="28">
        <f t="shared" ca="1" si="4"/>
        <v>4795.3025000000007</v>
      </c>
      <c r="H34" s="28">
        <f t="shared" ca="1" si="4"/>
        <v>234956.51500000001</v>
      </c>
      <c r="I34" s="28">
        <f t="shared" ca="1" si="4"/>
        <v>1588.0525</v>
      </c>
      <c r="J34" s="28">
        <f t="shared" ca="1" si="4"/>
        <v>22132.09</v>
      </c>
      <c r="K34" s="28">
        <f t="shared" ca="1" si="4"/>
        <v>9108.3449999999993</v>
      </c>
      <c r="L34" s="28">
        <f t="shared" ca="1" si="4"/>
        <v>3555.4875000000002</v>
      </c>
      <c r="M34" s="28">
        <f t="shared" ca="1" si="4"/>
        <v>585.66</v>
      </c>
      <c r="N34" s="28">
        <f t="shared" ca="1" si="4"/>
        <v>7721.4775</v>
      </c>
      <c r="O34" s="26">
        <f t="shared" si="3"/>
        <v>120</v>
      </c>
      <c r="P34" s="28">
        <f t="shared" ca="1" si="2"/>
        <v>709409.18749999988</v>
      </c>
    </row>
    <row r="35" spans="1:16" x14ac:dyDescent="0.3">
      <c r="A35" s="25">
        <v>1981</v>
      </c>
      <c r="B35" s="28">
        <f t="shared" ca="1" si="1"/>
        <v>271453.52749999997</v>
      </c>
      <c r="C35" s="28">
        <f t="shared" ca="1" si="4"/>
        <v>89169.972500000003</v>
      </c>
      <c r="D35" s="28">
        <f t="shared" ca="1" si="4"/>
        <v>2189.4724999999999</v>
      </c>
      <c r="E35" s="28">
        <f t="shared" ca="1" si="4"/>
        <v>65844.197499999995</v>
      </c>
      <c r="F35" s="28">
        <f t="shared" ca="1" si="4"/>
        <v>68.534999999999997</v>
      </c>
      <c r="G35" s="28">
        <f t="shared" ca="1" si="4"/>
        <v>4961.43</v>
      </c>
      <c r="H35" s="28">
        <f t="shared" ca="1" si="4"/>
        <v>235109.43999999997</v>
      </c>
      <c r="I35" s="28">
        <f t="shared" ca="1" si="4"/>
        <v>1679.58</v>
      </c>
      <c r="J35" s="28">
        <f t="shared" ca="1" si="4"/>
        <v>25632.264999999999</v>
      </c>
      <c r="K35" s="28">
        <f t="shared" ca="1" si="4"/>
        <v>9582.92</v>
      </c>
      <c r="L35" s="28">
        <f t="shared" ca="1" si="4"/>
        <v>3814.8625000000002</v>
      </c>
      <c r="M35" s="28">
        <f t="shared" ca="1" si="4"/>
        <v>730.42</v>
      </c>
      <c r="N35" s="28">
        <f t="shared" ca="1" si="4"/>
        <v>7990.7</v>
      </c>
      <c r="O35" s="26">
        <f t="shared" si="3"/>
        <v>124</v>
      </c>
      <c r="P35" s="28">
        <f t="shared" ca="1" si="2"/>
        <v>718227.31500000006</v>
      </c>
    </row>
    <row r="36" spans="1:16" x14ac:dyDescent="0.3">
      <c r="A36" s="25">
        <v>1982</v>
      </c>
      <c r="B36" s="28">
        <f t="shared" ca="1" si="1"/>
        <v>273688.84500000003</v>
      </c>
      <c r="C36" s="28">
        <f t="shared" ref="C36:N51" ca="1" si="5">AVERAGE(OFFSET(C$75,$O36,0,4,1))</f>
        <v>91397.252499999988</v>
      </c>
      <c r="D36" s="28">
        <f t="shared" ca="1" si="5"/>
        <v>2188.2649999999999</v>
      </c>
      <c r="E36" s="28">
        <f t="shared" ca="1" si="5"/>
        <v>64041.404999999999</v>
      </c>
      <c r="F36" s="28">
        <f t="shared" ca="1" si="5"/>
        <v>86.697500000000005</v>
      </c>
      <c r="G36" s="28">
        <f t="shared" ca="1" si="5"/>
        <v>5049.9049999999997</v>
      </c>
      <c r="H36" s="28">
        <f t="shared" ca="1" si="5"/>
        <v>234609.02249999999</v>
      </c>
      <c r="I36" s="28">
        <f t="shared" ca="1" si="5"/>
        <v>1782.4925000000001</v>
      </c>
      <c r="J36" s="28">
        <f t="shared" ca="1" si="5"/>
        <v>28877.9925</v>
      </c>
      <c r="K36" s="28">
        <f t="shared" ca="1" si="5"/>
        <v>10595.282500000001</v>
      </c>
      <c r="L36" s="28">
        <f t="shared" ca="1" si="5"/>
        <v>4082.3974999999996</v>
      </c>
      <c r="M36" s="28">
        <f t="shared" ca="1" si="5"/>
        <v>844.32249999999999</v>
      </c>
      <c r="N36" s="28">
        <f t="shared" ca="1" si="5"/>
        <v>8254.85</v>
      </c>
      <c r="O36" s="26">
        <f t="shared" si="3"/>
        <v>128</v>
      </c>
      <c r="P36" s="28">
        <f t="shared" ca="1" si="2"/>
        <v>725498.73499999999</v>
      </c>
    </row>
    <row r="37" spans="1:16" x14ac:dyDescent="0.3">
      <c r="A37" s="25">
        <v>1983</v>
      </c>
      <c r="B37" s="28">
        <f t="shared" ca="1" si="1"/>
        <v>276244.91749999998</v>
      </c>
      <c r="C37" s="28">
        <f t="shared" ca="1" si="5"/>
        <v>93503.137499999997</v>
      </c>
      <c r="D37" s="28">
        <f t="shared" ca="1" si="5"/>
        <v>2200.9724999999999</v>
      </c>
      <c r="E37" s="28">
        <f t="shared" ca="1" si="5"/>
        <v>62749.902500000004</v>
      </c>
      <c r="F37" s="28">
        <f t="shared" ca="1" si="5"/>
        <v>112.25999999999999</v>
      </c>
      <c r="G37" s="28">
        <f t="shared" ca="1" si="5"/>
        <v>5122.5</v>
      </c>
      <c r="H37" s="28">
        <f t="shared" ca="1" si="5"/>
        <v>234186.36249999996</v>
      </c>
      <c r="I37" s="28">
        <f t="shared" ca="1" si="5"/>
        <v>1832.1475</v>
      </c>
      <c r="J37" s="28">
        <f t="shared" ca="1" si="5"/>
        <v>31490.377499999999</v>
      </c>
      <c r="K37" s="28">
        <f t="shared" ca="1" si="5"/>
        <v>11831.230000000001</v>
      </c>
      <c r="L37" s="28">
        <f t="shared" ca="1" si="5"/>
        <v>4324.5524999999998</v>
      </c>
      <c r="M37" s="28">
        <f t="shared" ca="1" si="5"/>
        <v>971.20249999999987</v>
      </c>
      <c r="N37" s="28">
        <f t="shared" ca="1" si="5"/>
        <v>8568.0324999999993</v>
      </c>
      <c r="O37" s="26">
        <f t="shared" si="3"/>
        <v>132</v>
      </c>
      <c r="P37" s="28">
        <f t="shared" ca="1" si="2"/>
        <v>733137.59499999997</v>
      </c>
    </row>
    <row r="38" spans="1:16" x14ac:dyDescent="0.3">
      <c r="A38" s="25">
        <v>1984</v>
      </c>
      <c r="B38" s="28">
        <f t="shared" ca="1" si="1"/>
        <v>279208.52249999996</v>
      </c>
      <c r="C38" s="28">
        <f t="shared" ca="1" si="5"/>
        <v>95672.91</v>
      </c>
      <c r="D38" s="28">
        <f t="shared" ca="1" si="5"/>
        <v>2227.17</v>
      </c>
      <c r="E38" s="28">
        <f t="shared" ca="1" si="5"/>
        <v>62770.14</v>
      </c>
      <c r="F38" s="28">
        <f t="shared" ca="1" si="5"/>
        <v>154.19749999999999</v>
      </c>
      <c r="G38" s="28">
        <f t="shared" ca="1" si="5"/>
        <v>5193.2650000000003</v>
      </c>
      <c r="H38" s="28">
        <f t="shared" ca="1" si="5"/>
        <v>233945.19999999998</v>
      </c>
      <c r="I38" s="28">
        <f t="shared" ca="1" si="5"/>
        <v>1932.405</v>
      </c>
      <c r="J38" s="28">
        <f t="shared" ca="1" si="5"/>
        <v>33873.599999999999</v>
      </c>
      <c r="K38" s="28">
        <f t="shared" ca="1" si="5"/>
        <v>13490.422499999999</v>
      </c>
      <c r="L38" s="28">
        <f t="shared" ca="1" si="5"/>
        <v>4402.71</v>
      </c>
      <c r="M38" s="28">
        <f t="shared" ca="1" si="5"/>
        <v>1137.3700000000001</v>
      </c>
      <c r="N38" s="28">
        <f t="shared" ca="1" si="5"/>
        <v>8972.4274999999998</v>
      </c>
      <c r="O38" s="26">
        <f t="shared" si="3"/>
        <v>136</v>
      </c>
      <c r="P38" s="28">
        <f t="shared" ca="1" si="2"/>
        <v>742980.34000000008</v>
      </c>
    </row>
    <row r="39" spans="1:16" x14ac:dyDescent="0.3">
      <c r="A39" s="25">
        <v>1985</v>
      </c>
      <c r="B39" s="28">
        <f t="shared" ca="1" si="1"/>
        <v>283219.82500000001</v>
      </c>
      <c r="C39" s="28">
        <f t="shared" ca="1" si="5"/>
        <v>97802.612500000003</v>
      </c>
      <c r="D39" s="28">
        <f t="shared" ca="1" si="5"/>
        <v>2237.3450000000003</v>
      </c>
      <c r="E39" s="28">
        <f t="shared" ca="1" si="5"/>
        <v>63899.444999999992</v>
      </c>
      <c r="F39" s="28">
        <f t="shared" ca="1" si="5"/>
        <v>216.57249999999999</v>
      </c>
      <c r="G39" s="28">
        <f t="shared" ca="1" si="5"/>
        <v>5470.3324999999995</v>
      </c>
      <c r="H39" s="28">
        <f t="shared" ca="1" si="5"/>
        <v>235899.83000000002</v>
      </c>
      <c r="I39" s="28">
        <f t="shared" ca="1" si="5"/>
        <v>2029.0025000000001</v>
      </c>
      <c r="J39" s="28">
        <f t="shared" ca="1" si="5"/>
        <v>36139.579999999994</v>
      </c>
      <c r="K39" s="28">
        <f t="shared" ca="1" si="5"/>
        <v>15356.494999999999</v>
      </c>
      <c r="L39" s="28">
        <f t="shared" ca="1" si="5"/>
        <v>4414.9225000000006</v>
      </c>
      <c r="M39" s="28">
        <f t="shared" ca="1" si="5"/>
        <v>1394.4650000000001</v>
      </c>
      <c r="N39" s="28">
        <f t="shared" ca="1" si="5"/>
        <v>9435.48</v>
      </c>
      <c r="O39" s="26">
        <f t="shared" si="3"/>
        <v>140</v>
      </c>
      <c r="P39" s="28">
        <f t="shared" ca="1" si="2"/>
        <v>757515.90500000003</v>
      </c>
    </row>
    <row r="40" spans="1:16" x14ac:dyDescent="0.3">
      <c r="A40" s="25">
        <v>1986</v>
      </c>
      <c r="B40" s="28">
        <f t="shared" ca="1" si="1"/>
        <v>286830.64</v>
      </c>
      <c r="C40" s="28">
        <f t="shared" ca="1" si="5"/>
        <v>99597.925000000003</v>
      </c>
      <c r="D40" s="28">
        <f t="shared" ca="1" si="5"/>
        <v>2216.88</v>
      </c>
      <c r="E40" s="28">
        <f t="shared" ca="1" si="5"/>
        <v>64100.727499999994</v>
      </c>
      <c r="F40" s="28">
        <f t="shared" ca="1" si="5"/>
        <v>299.7</v>
      </c>
      <c r="G40" s="28">
        <f t="shared" ca="1" si="5"/>
        <v>5672.6049999999996</v>
      </c>
      <c r="H40" s="28">
        <f t="shared" ca="1" si="5"/>
        <v>238502.72749999998</v>
      </c>
      <c r="I40" s="28">
        <f t="shared" ca="1" si="5"/>
        <v>2062.4625000000001</v>
      </c>
      <c r="J40" s="28">
        <f t="shared" ca="1" si="5"/>
        <v>39258.605000000003</v>
      </c>
      <c r="K40" s="28">
        <f t="shared" ca="1" si="5"/>
        <v>16315.684999999999</v>
      </c>
      <c r="L40" s="28">
        <f t="shared" ca="1" si="5"/>
        <v>4539.5424999999996</v>
      </c>
      <c r="M40" s="28">
        <f t="shared" ca="1" si="5"/>
        <v>1715.2650000000001</v>
      </c>
      <c r="N40" s="28">
        <f t="shared" ca="1" si="5"/>
        <v>9910.5849999999991</v>
      </c>
      <c r="O40" s="26">
        <f t="shared" si="3"/>
        <v>144</v>
      </c>
      <c r="P40" s="28">
        <f t="shared" ca="1" si="2"/>
        <v>771023.34749999992</v>
      </c>
    </row>
    <row r="41" spans="1:16" x14ac:dyDescent="0.3">
      <c r="A41" s="25">
        <v>1987</v>
      </c>
      <c r="B41" s="28">
        <f t="shared" ca="1" si="1"/>
        <v>293867.29249999998</v>
      </c>
      <c r="C41" s="28">
        <f t="shared" ca="1" si="5"/>
        <v>100982.2325</v>
      </c>
      <c r="D41" s="28">
        <f t="shared" ca="1" si="5"/>
        <v>2233.4075000000003</v>
      </c>
      <c r="E41" s="28">
        <f t="shared" ca="1" si="5"/>
        <v>64562.11</v>
      </c>
      <c r="F41" s="28">
        <f t="shared" ca="1" si="5"/>
        <v>412.50249999999994</v>
      </c>
      <c r="G41" s="28">
        <f t="shared" ca="1" si="5"/>
        <v>5776.2749999999996</v>
      </c>
      <c r="H41" s="28">
        <f t="shared" ca="1" si="5"/>
        <v>240649.9725</v>
      </c>
      <c r="I41" s="28">
        <f t="shared" ca="1" si="5"/>
        <v>2076.7749999999996</v>
      </c>
      <c r="J41" s="28">
        <f t="shared" ca="1" si="5"/>
        <v>42496.222499999996</v>
      </c>
      <c r="K41" s="28">
        <f t="shared" ca="1" si="5"/>
        <v>16261.422500000001</v>
      </c>
      <c r="L41" s="28">
        <f t="shared" ca="1" si="5"/>
        <v>4895.12</v>
      </c>
      <c r="M41" s="28">
        <f t="shared" ca="1" si="5"/>
        <v>2076.7224999999999</v>
      </c>
      <c r="N41" s="28">
        <f t="shared" ca="1" si="5"/>
        <v>10464.075000000001</v>
      </c>
      <c r="O41" s="26">
        <f t="shared" si="3"/>
        <v>148</v>
      </c>
      <c r="P41" s="28">
        <f t="shared" ca="1" si="2"/>
        <v>786754.13</v>
      </c>
    </row>
    <row r="42" spans="1:16" x14ac:dyDescent="0.3">
      <c r="A42" s="25">
        <v>1988</v>
      </c>
      <c r="B42" s="28">
        <f t="shared" ca="1" si="1"/>
        <v>306389.20999999996</v>
      </c>
      <c r="C42" s="28">
        <f t="shared" ca="1" si="5"/>
        <v>102395.78749999999</v>
      </c>
      <c r="D42" s="28">
        <f t="shared" ca="1" si="5"/>
        <v>2273.9825000000001</v>
      </c>
      <c r="E42" s="28">
        <f t="shared" ca="1" si="5"/>
        <v>65325.83</v>
      </c>
      <c r="F42" s="28">
        <f t="shared" ca="1" si="5"/>
        <v>571.10249999999996</v>
      </c>
      <c r="G42" s="28">
        <f t="shared" ca="1" si="5"/>
        <v>6092.9950000000008</v>
      </c>
      <c r="H42" s="28">
        <f t="shared" ca="1" si="5"/>
        <v>243273.45249999998</v>
      </c>
      <c r="I42" s="28">
        <f t="shared" ca="1" si="5"/>
        <v>2076.02</v>
      </c>
      <c r="J42" s="28">
        <f t="shared" ca="1" si="5"/>
        <v>45534.877500000002</v>
      </c>
      <c r="K42" s="28">
        <f t="shared" ca="1" si="5"/>
        <v>16389.717499999999</v>
      </c>
      <c r="L42" s="28">
        <f t="shared" ca="1" si="5"/>
        <v>5648.0450000000001</v>
      </c>
      <c r="M42" s="28">
        <f t="shared" ca="1" si="5"/>
        <v>2612.14</v>
      </c>
      <c r="N42" s="28">
        <f t="shared" ca="1" si="5"/>
        <v>11369.2675</v>
      </c>
      <c r="O42" s="26">
        <f t="shared" si="3"/>
        <v>152</v>
      </c>
      <c r="P42" s="28">
        <f t="shared" ca="1" si="2"/>
        <v>809952.43250000011</v>
      </c>
    </row>
    <row r="43" spans="1:16" x14ac:dyDescent="0.3">
      <c r="A43" s="25">
        <v>1989</v>
      </c>
      <c r="B43" s="28">
        <f t="shared" ca="1" si="1"/>
        <v>323118.97749999998</v>
      </c>
      <c r="C43" s="28">
        <f t="shared" ca="1" si="5"/>
        <v>104207.19499999999</v>
      </c>
      <c r="D43" s="28">
        <f t="shared" ca="1" si="5"/>
        <v>2327.0024999999996</v>
      </c>
      <c r="E43" s="28">
        <f t="shared" ca="1" si="5"/>
        <v>65889.764999999999</v>
      </c>
      <c r="F43" s="28">
        <f t="shared" ca="1" si="5"/>
        <v>829.15250000000003</v>
      </c>
      <c r="G43" s="28">
        <f t="shared" ca="1" si="5"/>
        <v>6672.7775000000001</v>
      </c>
      <c r="H43" s="28">
        <f t="shared" ca="1" si="5"/>
        <v>248126.73</v>
      </c>
      <c r="I43" s="28">
        <f t="shared" ca="1" si="5"/>
        <v>2107.9324999999999</v>
      </c>
      <c r="J43" s="28">
        <f t="shared" ca="1" si="5"/>
        <v>48303.789999999994</v>
      </c>
      <c r="K43" s="28">
        <f t="shared" ca="1" si="5"/>
        <v>16596.3125</v>
      </c>
      <c r="L43" s="28">
        <f t="shared" ca="1" si="5"/>
        <v>6656.0075000000006</v>
      </c>
      <c r="M43" s="28">
        <f t="shared" ca="1" si="5"/>
        <v>3543.4274999999998</v>
      </c>
      <c r="N43" s="28">
        <f t="shared" ca="1" si="5"/>
        <v>11967.237499999999</v>
      </c>
      <c r="O43" s="26">
        <f t="shared" si="3"/>
        <v>156</v>
      </c>
      <c r="P43" s="28">
        <f t="shared" ca="1" si="2"/>
        <v>840346.30249999999</v>
      </c>
    </row>
    <row r="44" spans="1:16" x14ac:dyDescent="0.3">
      <c r="A44" s="25">
        <v>1990</v>
      </c>
      <c r="B44" s="28">
        <f t="shared" ca="1" si="1"/>
        <v>341808.29000000004</v>
      </c>
      <c r="C44" s="28">
        <f t="shared" ca="1" si="5"/>
        <v>106960.70999999999</v>
      </c>
      <c r="D44" s="28">
        <f t="shared" ca="1" si="5"/>
        <v>2410.0374999999999</v>
      </c>
      <c r="E44" s="28">
        <f t="shared" ca="1" si="5"/>
        <v>65901.88</v>
      </c>
      <c r="F44" s="28">
        <f t="shared" ca="1" si="5"/>
        <v>1040.385</v>
      </c>
      <c r="G44" s="28">
        <f t="shared" ca="1" si="5"/>
        <v>7148.4550000000008</v>
      </c>
      <c r="H44" s="28">
        <f t="shared" ca="1" si="5"/>
        <v>253607.405</v>
      </c>
      <c r="I44" s="28">
        <f t="shared" ca="1" si="5"/>
        <v>2205.7275</v>
      </c>
      <c r="J44" s="28">
        <f t="shared" ca="1" si="5"/>
        <v>51905.357499999998</v>
      </c>
      <c r="K44" s="28">
        <f t="shared" ca="1" si="5"/>
        <v>17020.8825</v>
      </c>
      <c r="L44" s="28">
        <f t="shared" ca="1" si="5"/>
        <v>7855.9375</v>
      </c>
      <c r="M44" s="28">
        <f t="shared" ca="1" si="5"/>
        <v>4309.8450000000003</v>
      </c>
      <c r="N44" s="28">
        <f t="shared" ca="1" si="5"/>
        <v>12376.692500000001</v>
      </c>
      <c r="O44" s="26">
        <f t="shared" si="3"/>
        <v>160</v>
      </c>
      <c r="P44" s="28">
        <f t="shared" ca="1" si="2"/>
        <v>874551.60749999993</v>
      </c>
    </row>
    <row r="45" spans="1:16" x14ac:dyDescent="0.3">
      <c r="A45" s="25">
        <v>1991</v>
      </c>
      <c r="B45" s="28">
        <f t="shared" ca="1" si="1"/>
        <v>356454.49</v>
      </c>
      <c r="C45" s="28">
        <f t="shared" ca="1" si="5"/>
        <v>112335.03749999999</v>
      </c>
      <c r="D45" s="28">
        <f t="shared" ca="1" si="5"/>
        <v>2470.41</v>
      </c>
      <c r="E45" s="28">
        <f t="shared" ca="1" si="5"/>
        <v>65524.125</v>
      </c>
      <c r="F45" s="28">
        <f t="shared" ca="1" si="5"/>
        <v>1285.95</v>
      </c>
      <c r="G45" s="28">
        <f t="shared" ca="1" si="5"/>
        <v>7668.5874999999996</v>
      </c>
      <c r="H45" s="28">
        <f t="shared" ca="1" si="5"/>
        <v>261932.67499999999</v>
      </c>
      <c r="I45" s="28">
        <f t="shared" ca="1" si="5"/>
        <v>2294.3824999999997</v>
      </c>
      <c r="J45" s="28">
        <f t="shared" ca="1" si="5"/>
        <v>56187.902500000004</v>
      </c>
      <c r="K45" s="28">
        <f t="shared" ca="1" si="5"/>
        <v>17988.18</v>
      </c>
      <c r="L45" s="28">
        <f t="shared" ca="1" si="5"/>
        <v>8458.32</v>
      </c>
      <c r="M45" s="28">
        <f t="shared" ca="1" si="5"/>
        <v>5067.1175000000003</v>
      </c>
      <c r="N45" s="28">
        <f t="shared" ca="1" si="5"/>
        <v>12776.877500000001</v>
      </c>
      <c r="O45" s="26">
        <f t="shared" si="3"/>
        <v>164</v>
      </c>
      <c r="P45" s="28">
        <f t="shared" ca="1" si="2"/>
        <v>910444.06499999994</v>
      </c>
    </row>
    <row r="46" spans="1:16" x14ac:dyDescent="0.3">
      <c r="A46" s="25">
        <v>1992</v>
      </c>
      <c r="B46" s="28">
        <f t="shared" ca="1" si="1"/>
        <v>366941.08500000002</v>
      </c>
      <c r="C46" s="28">
        <f t="shared" ca="1" si="5"/>
        <v>119665.36749999999</v>
      </c>
      <c r="D46" s="28">
        <f t="shared" ca="1" si="5"/>
        <v>2502.6549999999997</v>
      </c>
      <c r="E46" s="28">
        <f t="shared" ca="1" si="5"/>
        <v>64440.13</v>
      </c>
      <c r="F46" s="28">
        <f t="shared" ca="1" si="5"/>
        <v>1460.6575000000003</v>
      </c>
      <c r="G46" s="28">
        <f t="shared" ca="1" si="5"/>
        <v>7736.4875000000002</v>
      </c>
      <c r="H46" s="28">
        <f t="shared" ca="1" si="5"/>
        <v>267399.48</v>
      </c>
      <c r="I46" s="28">
        <f t="shared" ca="1" si="5"/>
        <v>2342.6674999999996</v>
      </c>
      <c r="J46" s="28">
        <f t="shared" ca="1" si="5"/>
        <v>60198.004999999997</v>
      </c>
      <c r="K46" s="28">
        <f t="shared" ca="1" si="5"/>
        <v>18328.935000000001</v>
      </c>
      <c r="L46" s="28">
        <f t="shared" ca="1" si="5"/>
        <v>8524.5950000000012</v>
      </c>
      <c r="M46" s="28">
        <f t="shared" ca="1" si="5"/>
        <v>5189.76</v>
      </c>
      <c r="N46" s="28">
        <f t="shared" ca="1" si="5"/>
        <v>13060.54</v>
      </c>
      <c r="O46" s="26">
        <f t="shared" si="3"/>
        <v>168</v>
      </c>
      <c r="P46" s="28">
        <f t="shared" ca="1" si="2"/>
        <v>937790.36250000005</v>
      </c>
    </row>
    <row r="47" spans="1:16" x14ac:dyDescent="0.3">
      <c r="A47" s="25">
        <v>1993</v>
      </c>
      <c r="B47" s="28">
        <f t="shared" ca="1" si="1"/>
        <v>375619.17250000004</v>
      </c>
      <c r="C47" s="28">
        <f t="shared" ca="1" si="5"/>
        <v>126267.70749999999</v>
      </c>
      <c r="D47" s="28">
        <f t="shared" ca="1" si="5"/>
        <v>2523.4525000000003</v>
      </c>
      <c r="E47" s="28">
        <f t="shared" ca="1" si="5"/>
        <v>63287.622499999998</v>
      </c>
      <c r="F47" s="28">
        <f t="shared" ca="1" si="5"/>
        <v>1652.4275000000002</v>
      </c>
      <c r="G47" s="28">
        <f t="shared" ca="1" si="5"/>
        <v>7371.7474999999995</v>
      </c>
      <c r="H47" s="28">
        <f t="shared" ca="1" si="5"/>
        <v>269312.28500000003</v>
      </c>
      <c r="I47" s="28">
        <f t="shared" ca="1" si="5"/>
        <v>2472.2275</v>
      </c>
      <c r="J47" s="28">
        <f t="shared" ca="1" si="5"/>
        <v>64227.5</v>
      </c>
      <c r="K47" s="28">
        <f t="shared" ca="1" si="5"/>
        <v>18009.402500000004</v>
      </c>
      <c r="L47" s="28">
        <f t="shared" ca="1" si="5"/>
        <v>8431.9724999999999</v>
      </c>
      <c r="M47" s="28">
        <f t="shared" ca="1" si="5"/>
        <v>4968.6875</v>
      </c>
      <c r="N47" s="28">
        <f t="shared" ca="1" si="5"/>
        <v>13420.415000000001</v>
      </c>
      <c r="O47" s="26">
        <f t="shared" si="3"/>
        <v>172</v>
      </c>
      <c r="P47" s="28">
        <f t="shared" ca="1" si="2"/>
        <v>957564.62</v>
      </c>
    </row>
    <row r="48" spans="1:16" x14ac:dyDescent="0.3">
      <c r="A48" s="25">
        <v>1994</v>
      </c>
      <c r="B48" s="28">
        <f t="shared" ca="1" si="1"/>
        <v>383181.48</v>
      </c>
      <c r="C48" s="28">
        <f t="shared" ca="1" si="5"/>
        <v>131303.1575</v>
      </c>
      <c r="D48" s="28">
        <f t="shared" ca="1" si="5"/>
        <v>2552.1824999999999</v>
      </c>
      <c r="E48" s="28">
        <f t="shared" ca="1" si="5"/>
        <v>63583.8125</v>
      </c>
      <c r="F48" s="28">
        <f t="shared" ca="1" si="5"/>
        <v>2050.7425000000003</v>
      </c>
      <c r="G48" s="28">
        <f t="shared" ca="1" si="5"/>
        <v>7342.66</v>
      </c>
      <c r="H48" s="28">
        <f t="shared" ca="1" si="5"/>
        <v>271374.76</v>
      </c>
      <c r="I48" s="28">
        <f t="shared" ca="1" si="5"/>
        <v>2786.68</v>
      </c>
      <c r="J48" s="28">
        <f t="shared" ca="1" si="5"/>
        <v>67112.83249999999</v>
      </c>
      <c r="K48" s="28">
        <f t="shared" ca="1" si="5"/>
        <v>17332.557499999999</v>
      </c>
      <c r="L48" s="28">
        <f t="shared" ca="1" si="5"/>
        <v>8466.8950000000004</v>
      </c>
      <c r="M48" s="28">
        <f t="shared" ca="1" si="5"/>
        <v>5372.5050000000001</v>
      </c>
      <c r="N48" s="28">
        <f t="shared" ca="1" si="5"/>
        <v>14081.7</v>
      </c>
      <c r="O48" s="26">
        <f t="shared" si="3"/>
        <v>176</v>
      </c>
      <c r="P48" s="28">
        <f t="shared" ca="1" si="2"/>
        <v>976541.97</v>
      </c>
    </row>
    <row r="49" spans="1:16" x14ac:dyDescent="0.3">
      <c r="A49" s="25">
        <v>1995</v>
      </c>
      <c r="B49" s="28">
        <f t="shared" ca="1" si="1"/>
        <v>391854.88500000001</v>
      </c>
      <c r="C49" s="28">
        <f t="shared" ca="1" si="5"/>
        <v>135814.4075</v>
      </c>
      <c r="D49" s="28">
        <f t="shared" ca="1" si="5"/>
        <v>2583.38</v>
      </c>
      <c r="E49" s="28">
        <f t="shared" ca="1" si="5"/>
        <v>63525.082499999997</v>
      </c>
      <c r="F49" s="28">
        <f t="shared" ca="1" si="5"/>
        <v>2747.66</v>
      </c>
      <c r="G49" s="28">
        <f t="shared" ca="1" si="5"/>
        <v>7887.4850000000006</v>
      </c>
      <c r="H49" s="28">
        <f t="shared" ca="1" si="5"/>
        <v>273852.59999999998</v>
      </c>
      <c r="I49" s="28">
        <f t="shared" ca="1" si="5"/>
        <v>2974.7875000000004</v>
      </c>
      <c r="J49" s="28">
        <f t="shared" ca="1" si="5"/>
        <v>67546.395000000004</v>
      </c>
      <c r="K49" s="28">
        <f t="shared" ca="1" si="5"/>
        <v>16674.4375</v>
      </c>
      <c r="L49" s="28">
        <f t="shared" ca="1" si="5"/>
        <v>8854.5025000000005</v>
      </c>
      <c r="M49" s="28">
        <f t="shared" ca="1" si="5"/>
        <v>6468.2150000000001</v>
      </c>
      <c r="N49" s="28">
        <f t="shared" ca="1" si="5"/>
        <v>14925.724999999999</v>
      </c>
      <c r="O49" s="26">
        <f t="shared" si="3"/>
        <v>180</v>
      </c>
      <c r="P49" s="28">
        <f t="shared" ca="1" si="2"/>
        <v>995709.56500000006</v>
      </c>
    </row>
    <row r="50" spans="1:16" x14ac:dyDescent="0.3">
      <c r="A50" s="25">
        <v>1996</v>
      </c>
      <c r="B50" s="28">
        <f t="shared" ca="1" si="1"/>
        <v>402669.47000000003</v>
      </c>
      <c r="C50" s="28">
        <f t="shared" ca="1" si="5"/>
        <v>140685.005</v>
      </c>
      <c r="D50" s="28">
        <f t="shared" ca="1" si="5"/>
        <v>2660.7999999999997</v>
      </c>
      <c r="E50" s="28">
        <f t="shared" ca="1" si="5"/>
        <v>62764.195</v>
      </c>
      <c r="F50" s="28">
        <f t="shared" ca="1" si="5"/>
        <v>4096.2700000000004</v>
      </c>
      <c r="G50" s="28">
        <f t="shared" ca="1" si="5"/>
        <v>8995.8950000000004</v>
      </c>
      <c r="H50" s="28">
        <f t="shared" ca="1" si="5"/>
        <v>279235.67499999999</v>
      </c>
      <c r="I50" s="28">
        <f t="shared" ca="1" si="5"/>
        <v>2814.7474999999999</v>
      </c>
      <c r="J50" s="28">
        <f t="shared" ca="1" si="5"/>
        <v>67547.867499999993</v>
      </c>
      <c r="K50" s="28">
        <f t="shared" ca="1" si="5"/>
        <v>16106.970000000001</v>
      </c>
      <c r="L50" s="28">
        <f t="shared" ca="1" si="5"/>
        <v>9275.2075000000004</v>
      </c>
      <c r="M50" s="28">
        <f t="shared" ca="1" si="5"/>
        <v>7821.4174999999996</v>
      </c>
      <c r="N50" s="28">
        <f t="shared" ca="1" si="5"/>
        <v>15857.905000000001</v>
      </c>
      <c r="O50" s="26">
        <f t="shared" si="3"/>
        <v>184</v>
      </c>
      <c r="P50" s="28">
        <f t="shared" ca="1" si="2"/>
        <v>1020531.415</v>
      </c>
    </row>
    <row r="51" spans="1:16" x14ac:dyDescent="0.3">
      <c r="A51" s="25">
        <v>1997</v>
      </c>
      <c r="B51" s="28">
        <f t="shared" ca="1" si="1"/>
        <v>420134.21499999997</v>
      </c>
      <c r="C51" s="28">
        <f t="shared" ca="1" si="5"/>
        <v>147673.65</v>
      </c>
      <c r="D51" s="28">
        <f t="shared" ca="1" si="5"/>
        <v>2832.9549999999999</v>
      </c>
      <c r="E51" s="28">
        <f t="shared" ca="1" si="5"/>
        <v>64772.8675</v>
      </c>
      <c r="F51" s="28">
        <f t="shared" ca="1" si="5"/>
        <v>5500.51</v>
      </c>
      <c r="G51" s="28">
        <f t="shared" ca="1" si="5"/>
        <v>9563.682499999999</v>
      </c>
      <c r="H51" s="28">
        <f t="shared" ca="1" si="5"/>
        <v>279635.20250000001</v>
      </c>
      <c r="I51" s="28">
        <f t="shared" ca="1" si="5"/>
        <v>2731.2775000000001</v>
      </c>
      <c r="J51" s="28">
        <f t="shared" ca="1" si="5"/>
        <v>66170.8</v>
      </c>
      <c r="K51" s="28">
        <f t="shared" ca="1" si="5"/>
        <v>15890.747500000001</v>
      </c>
      <c r="L51" s="28">
        <f t="shared" ca="1" si="5"/>
        <v>11716.004999999999</v>
      </c>
      <c r="M51" s="28">
        <f t="shared" ca="1" si="5"/>
        <v>8453.77</v>
      </c>
      <c r="N51" s="28">
        <f t="shared" ca="1" si="5"/>
        <v>16720.772499999999</v>
      </c>
      <c r="O51" s="26">
        <f t="shared" si="3"/>
        <v>188</v>
      </c>
      <c r="P51" s="28">
        <f t="shared" ca="1" si="2"/>
        <v>1051796.45</v>
      </c>
    </row>
    <row r="52" spans="1:16" x14ac:dyDescent="0.3">
      <c r="A52" s="25">
        <v>1998</v>
      </c>
      <c r="B52" s="28">
        <f t="shared" ca="1" si="1"/>
        <v>443194.245</v>
      </c>
      <c r="C52" s="28">
        <f t="shared" ref="C52:N67" ca="1" si="6">AVERAGE(OFFSET(C$75,$O52,0,4,1))</f>
        <v>157246.24</v>
      </c>
      <c r="D52" s="28">
        <f t="shared" ca="1" si="6"/>
        <v>3019.26</v>
      </c>
      <c r="E52" s="28">
        <f t="shared" ca="1" si="6"/>
        <v>67982.545000000013</v>
      </c>
      <c r="F52" s="28">
        <f t="shared" ca="1" si="6"/>
        <v>7241.88</v>
      </c>
      <c r="G52" s="28">
        <f t="shared" ca="1" si="6"/>
        <v>9946.7824999999993</v>
      </c>
      <c r="H52" s="28">
        <f t="shared" ca="1" si="6"/>
        <v>277465.88250000001</v>
      </c>
      <c r="I52" s="28">
        <f t="shared" ca="1" si="6"/>
        <v>2682.5874999999996</v>
      </c>
      <c r="J52" s="28">
        <f t="shared" ca="1" si="6"/>
        <v>64155.09</v>
      </c>
      <c r="K52" s="28">
        <f t="shared" ca="1" si="6"/>
        <v>15589.127500000001</v>
      </c>
      <c r="L52" s="28">
        <f t="shared" ca="1" si="6"/>
        <v>15537.802499999998</v>
      </c>
      <c r="M52" s="28">
        <f t="shared" ca="1" si="6"/>
        <v>9248.5174999999999</v>
      </c>
      <c r="N52" s="28">
        <f t="shared" ca="1" si="6"/>
        <v>17381.2075</v>
      </c>
      <c r="O52" s="26">
        <f t="shared" si="3"/>
        <v>192</v>
      </c>
      <c r="P52" s="28">
        <f t="shared" ca="1" si="2"/>
        <v>1090691.165</v>
      </c>
    </row>
    <row r="53" spans="1:16" x14ac:dyDescent="0.3">
      <c r="A53" s="25">
        <v>1999</v>
      </c>
      <c r="B53" s="28">
        <f t="shared" ca="1" si="1"/>
        <v>465371.05</v>
      </c>
      <c r="C53" s="28">
        <f t="shared" ca="1" si="6"/>
        <v>166586.41499999998</v>
      </c>
      <c r="D53" s="28">
        <f t="shared" ca="1" si="6"/>
        <v>3163.14</v>
      </c>
      <c r="E53" s="28">
        <f t="shared" ca="1" si="6"/>
        <v>71597.799999999988</v>
      </c>
      <c r="F53" s="28">
        <f t="shared" ca="1" si="6"/>
        <v>9230.1525000000001</v>
      </c>
      <c r="G53" s="28">
        <f t="shared" ca="1" si="6"/>
        <v>10680.622499999999</v>
      </c>
      <c r="H53" s="28">
        <f t="shared" ca="1" si="6"/>
        <v>274652.37</v>
      </c>
      <c r="I53" s="28">
        <f t="shared" ca="1" si="6"/>
        <v>2430.08</v>
      </c>
      <c r="J53" s="28">
        <f t="shared" ca="1" si="6"/>
        <v>62984.292500000003</v>
      </c>
      <c r="K53" s="28">
        <f t="shared" ca="1" si="6"/>
        <v>14578.2075</v>
      </c>
      <c r="L53" s="28">
        <f t="shared" ca="1" si="6"/>
        <v>18897</v>
      </c>
      <c r="M53" s="28">
        <f t="shared" ca="1" si="6"/>
        <v>9575.817500000001</v>
      </c>
      <c r="N53" s="28">
        <f t="shared" ca="1" si="6"/>
        <v>18075.724999999999</v>
      </c>
      <c r="O53" s="26">
        <f t="shared" si="3"/>
        <v>196</v>
      </c>
      <c r="P53" s="28">
        <f t="shared" ca="1" si="2"/>
        <v>1127822.6675</v>
      </c>
    </row>
    <row r="54" spans="1:16" x14ac:dyDescent="0.3">
      <c r="A54" s="25">
        <v>2000</v>
      </c>
      <c r="B54" s="28">
        <f t="shared" ca="1" si="1"/>
        <v>485903.67500000005</v>
      </c>
      <c r="C54" s="28">
        <f t="shared" ca="1" si="6"/>
        <v>174578.76750000002</v>
      </c>
      <c r="D54" s="28">
        <f t="shared" ca="1" si="6"/>
        <v>3278.2925</v>
      </c>
      <c r="E54" s="28">
        <f t="shared" ca="1" si="6"/>
        <v>73862.007500000007</v>
      </c>
      <c r="F54" s="28">
        <f t="shared" ca="1" si="6"/>
        <v>10978.737499999999</v>
      </c>
      <c r="G54" s="28">
        <f t="shared" ca="1" si="6"/>
        <v>12506.029999999999</v>
      </c>
      <c r="H54" s="28">
        <f t="shared" ca="1" si="6"/>
        <v>274113.96750000003</v>
      </c>
      <c r="I54" s="28">
        <f t="shared" ca="1" si="6"/>
        <v>2117.6375000000003</v>
      </c>
      <c r="J54" s="28">
        <f t="shared" ca="1" si="6"/>
        <v>62202.82</v>
      </c>
      <c r="K54" s="28">
        <f t="shared" ca="1" si="6"/>
        <v>13171.587500000001</v>
      </c>
      <c r="L54" s="28">
        <f t="shared" ca="1" si="6"/>
        <v>22156.0275</v>
      </c>
      <c r="M54" s="28">
        <f t="shared" ca="1" si="6"/>
        <v>9622.2900000000009</v>
      </c>
      <c r="N54" s="28">
        <f t="shared" ca="1" si="6"/>
        <v>18879.357499999998</v>
      </c>
      <c r="O54" s="26">
        <f t="shared" si="3"/>
        <v>200</v>
      </c>
      <c r="P54" s="28">
        <f t="shared" ca="1" si="2"/>
        <v>1163371.2000000002</v>
      </c>
    </row>
    <row r="55" spans="1:16" x14ac:dyDescent="0.3">
      <c r="A55" s="25">
        <v>2001</v>
      </c>
      <c r="B55" s="28">
        <f t="shared" ca="1" si="1"/>
        <v>504643.47000000003</v>
      </c>
      <c r="C55" s="28">
        <f t="shared" ca="1" si="6"/>
        <v>181456.44999999998</v>
      </c>
      <c r="D55" s="28">
        <f t="shared" ca="1" si="6"/>
        <v>3366.8049999999998</v>
      </c>
      <c r="E55" s="28">
        <f t="shared" ca="1" si="6"/>
        <v>77260.152499999997</v>
      </c>
      <c r="F55" s="28">
        <f t="shared" ca="1" si="6"/>
        <v>12343.025</v>
      </c>
      <c r="G55" s="28">
        <f t="shared" ca="1" si="6"/>
        <v>14143.844999999998</v>
      </c>
      <c r="H55" s="28">
        <f t="shared" ca="1" si="6"/>
        <v>275128.99</v>
      </c>
      <c r="I55" s="28">
        <f t="shared" ca="1" si="6"/>
        <v>2117.0775000000003</v>
      </c>
      <c r="J55" s="28">
        <f t="shared" ca="1" si="6"/>
        <v>61156.455000000002</v>
      </c>
      <c r="K55" s="28">
        <f t="shared" ca="1" si="6"/>
        <v>11897.83</v>
      </c>
      <c r="L55" s="28">
        <f t="shared" ca="1" si="6"/>
        <v>25177.282500000001</v>
      </c>
      <c r="M55" s="28">
        <f t="shared" ca="1" si="6"/>
        <v>9414.8974999999991</v>
      </c>
      <c r="N55" s="28">
        <f t="shared" ca="1" si="6"/>
        <v>19487.364999999998</v>
      </c>
      <c r="O55" s="26">
        <f t="shared" si="3"/>
        <v>204</v>
      </c>
      <c r="P55" s="28">
        <f t="shared" ca="1" si="2"/>
        <v>1197593.645</v>
      </c>
    </row>
    <row r="56" spans="1:16" x14ac:dyDescent="0.3">
      <c r="A56" s="25">
        <v>2002</v>
      </c>
      <c r="B56" s="28">
        <f t="shared" ca="1" si="1"/>
        <v>516764.11500000005</v>
      </c>
      <c r="C56" s="28">
        <f t="shared" ca="1" si="6"/>
        <v>186083.715</v>
      </c>
      <c r="D56" s="28">
        <f t="shared" ca="1" si="6"/>
        <v>3434.2224999999999</v>
      </c>
      <c r="E56" s="28">
        <f t="shared" ca="1" si="6"/>
        <v>81738.272499999992</v>
      </c>
      <c r="F56" s="28">
        <f t="shared" ca="1" si="6"/>
        <v>13742.105</v>
      </c>
      <c r="G56" s="28">
        <f t="shared" ca="1" si="6"/>
        <v>15791.227500000001</v>
      </c>
      <c r="H56" s="28">
        <f t="shared" ca="1" si="6"/>
        <v>276295.12250000006</v>
      </c>
      <c r="I56" s="28">
        <f t="shared" ca="1" si="6"/>
        <v>2409.33</v>
      </c>
      <c r="J56" s="28">
        <f t="shared" ca="1" si="6"/>
        <v>59669.479999999996</v>
      </c>
      <c r="K56" s="28">
        <f t="shared" ca="1" si="6"/>
        <v>10851.097500000002</v>
      </c>
      <c r="L56" s="28">
        <f t="shared" ca="1" si="6"/>
        <v>27057.547499999997</v>
      </c>
      <c r="M56" s="28">
        <f t="shared" ca="1" si="6"/>
        <v>9217.3825000000015</v>
      </c>
      <c r="N56" s="28">
        <f t="shared" ca="1" si="6"/>
        <v>20108.39</v>
      </c>
      <c r="O56" s="26">
        <f t="shared" si="3"/>
        <v>208</v>
      </c>
      <c r="P56" s="28">
        <f t="shared" ca="1" si="2"/>
        <v>1223162.0175000001</v>
      </c>
    </row>
    <row r="57" spans="1:16" x14ac:dyDescent="0.3">
      <c r="A57" s="25">
        <v>2003</v>
      </c>
      <c r="B57" s="28">
        <f t="shared" ca="1" si="1"/>
        <v>530513.09250000003</v>
      </c>
      <c r="C57" s="28">
        <f t="shared" ca="1" si="6"/>
        <v>190115.6825</v>
      </c>
      <c r="D57" s="28">
        <f t="shared" ca="1" si="6"/>
        <v>3504.5324999999998</v>
      </c>
      <c r="E57" s="28">
        <f t="shared" ca="1" si="6"/>
        <v>85279.824999999997</v>
      </c>
      <c r="F57" s="28">
        <f t="shared" ca="1" si="6"/>
        <v>14512.7675</v>
      </c>
      <c r="G57" s="28">
        <f t="shared" ca="1" si="6"/>
        <v>16934.940000000002</v>
      </c>
      <c r="H57" s="28">
        <f t="shared" ca="1" si="6"/>
        <v>277792.61249999999</v>
      </c>
      <c r="I57" s="28">
        <f t="shared" ca="1" si="6"/>
        <v>2615.4875000000002</v>
      </c>
      <c r="J57" s="28">
        <f t="shared" ca="1" si="6"/>
        <v>58041.270000000004</v>
      </c>
      <c r="K57" s="28">
        <f t="shared" ca="1" si="6"/>
        <v>9861.4475000000002</v>
      </c>
      <c r="L57" s="28">
        <f t="shared" ca="1" si="6"/>
        <v>29577.235000000001</v>
      </c>
      <c r="M57" s="28">
        <f t="shared" ca="1" si="6"/>
        <v>9218.6224999999995</v>
      </c>
      <c r="N57" s="28">
        <f t="shared" ca="1" si="6"/>
        <v>20783.8125</v>
      </c>
      <c r="O57" s="26">
        <f t="shared" si="3"/>
        <v>212</v>
      </c>
      <c r="P57" s="28">
        <f t="shared" ca="1" si="2"/>
        <v>1248751.3324999998</v>
      </c>
    </row>
    <row r="58" spans="1:16" x14ac:dyDescent="0.3">
      <c r="A58" s="25">
        <v>2004</v>
      </c>
      <c r="B58" s="28">
        <f t="shared" ca="1" si="1"/>
        <v>539154.745</v>
      </c>
      <c r="C58" s="28">
        <f t="shared" ca="1" si="6"/>
        <v>193002.07</v>
      </c>
      <c r="D58" s="28">
        <f t="shared" ca="1" si="6"/>
        <v>3542.93</v>
      </c>
      <c r="E58" s="28">
        <f t="shared" ca="1" si="6"/>
        <v>86989.717499999999</v>
      </c>
      <c r="F58" s="28">
        <f t="shared" ca="1" si="6"/>
        <v>14784.744999999999</v>
      </c>
      <c r="G58" s="28">
        <f t="shared" ca="1" si="6"/>
        <v>17827.782500000001</v>
      </c>
      <c r="H58" s="28">
        <f t="shared" ca="1" si="6"/>
        <v>277218.6825</v>
      </c>
      <c r="I58" s="28">
        <f t="shared" ca="1" si="6"/>
        <v>2634.2974999999997</v>
      </c>
      <c r="J58" s="28">
        <f t="shared" ca="1" si="6"/>
        <v>57369.827499999999</v>
      </c>
      <c r="K58" s="28">
        <f t="shared" ca="1" si="6"/>
        <v>9188.6274999999987</v>
      </c>
      <c r="L58" s="28">
        <f t="shared" ca="1" si="6"/>
        <v>31310.18</v>
      </c>
      <c r="M58" s="28">
        <f t="shared" ca="1" si="6"/>
        <v>9379.94</v>
      </c>
      <c r="N58" s="28">
        <f t="shared" ca="1" si="6"/>
        <v>21414.9375</v>
      </c>
      <c r="O58" s="26">
        <f t="shared" si="3"/>
        <v>216</v>
      </c>
      <c r="P58" s="28">
        <f t="shared" ca="1" si="2"/>
        <v>1263818.48</v>
      </c>
    </row>
    <row r="59" spans="1:16" x14ac:dyDescent="0.3">
      <c r="A59" s="25">
        <v>2005</v>
      </c>
      <c r="B59" s="28">
        <f t="shared" ca="1" si="1"/>
        <v>543119.64749999996</v>
      </c>
      <c r="C59" s="28">
        <f t="shared" ca="1" si="6"/>
        <v>195063.67999999999</v>
      </c>
      <c r="D59" s="28">
        <f t="shared" ca="1" si="6"/>
        <v>3580.3875000000003</v>
      </c>
      <c r="E59" s="28">
        <f t="shared" ca="1" si="6"/>
        <v>87426.807499999995</v>
      </c>
      <c r="F59" s="28">
        <f t="shared" ca="1" si="6"/>
        <v>15831.359999999999</v>
      </c>
      <c r="G59" s="28">
        <f t="shared" ca="1" si="6"/>
        <v>19220.2575</v>
      </c>
      <c r="H59" s="28">
        <f t="shared" ca="1" si="6"/>
        <v>277784.84499999997</v>
      </c>
      <c r="I59" s="28">
        <f t="shared" ca="1" si="6"/>
        <v>2596.9975000000004</v>
      </c>
      <c r="J59" s="28">
        <f t="shared" ca="1" si="6"/>
        <v>58307.83</v>
      </c>
      <c r="K59" s="28">
        <f t="shared" ca="1" si="6"/>
        <v>9075.5174999999981</v>
      </c>
      <c r="L59" s="28">
        <f t="shared" ca="1" si="6"/>
        <v>32071.775000000001</v>
      </c>
      <c r="M59" s="28">
        <f t="shared" ca="1" si="6"/>
        <v>10133.5375</v>
      </c>
      <c r="N59" s="28">
        <f t="shared" ca="1" si="6"/>
        <v>22045.08</v>
      </c>
      <c r="O59" s="26">
        <f t="shared" si="3"/>
        <v>220</v>
      </c>
      <c r="P59" s="28">
        <f t="shared" ca="1" si="2"/>
        <v>1276257.72</v>
      </c>
    </row>
    <row r="60" spans="1:16" x14ac:dyDescent="0.3">
      <c r="A60" s="25">
        <v>2006</v>
      </c>
      <c r="B60" s="28">
        <f t="shared" ca="1" si="1"/>
        <v>546767.6875</v>
      </c>
      <c r="C60" s="28">
        <f t="shared" ca="1" si="6"/>
        <v>198966.94</v>
      </c>
      <c r="D60" s="28">
        <f t="shared" ca="1" si="6"/>
        <v>3638.1275000000001</v>
      </c>
      <c r="E60" s="28">
        <f t="shared" ca="1" si="6"/>
        <v>89991.172500000015</v>
      </c>
      <c r="F60" s="28">
        <f t="shared" ca="1" si="6"/>
        <v>17876.147499999999</v>
      </c>
      <c r="G60" s="28">
        <f t="shared" ca="1" si="6"/>
        <v>21399.772499999999</v>
      </c>
      <c r="H60" s="28">
        <f t="shared" ca="1" si="6"/>
        <v>280060.65749999997</v>
      </c>
      <c r="I60" s="28">
        <f t="shared" ca="1" si="6"/>
        <v>2772.6950000000002</v>
      </c>
      <c r="J60" s="28">
        <f t="shared" ca="1" si="6"/>
        <v>59521.707500000004</v>
      </c>
      <c r="K60" s="28">
        <f t="shared" ca="1" si="6"/>
        <v>8466.3974999999991</v>
      </c>
      <c r="L60" s="28">
        <f t="shared" ca="1" si="6"/>
        <v>32726.21</v>
      </c>
      <c r="M60" s="28">
        <f t="shared" ca="1" si="6"/>
        <v>11116.3675</v>
      </c>
      <c r="N60" s="28">
        <f t="shared" ca="1" si="6"/>
        <v>22436.399999999998</v>
      </c>
      <c r="O60" s="26">
        <f t="shared" si="3"/>
        <v>224</v>
      </c>
      <c r="P60" s="28">
        <f t="shared" ca="1" si="2"/>
        <v>1295740.29</v>
      </c>
    </row>
    <row r="61" spans="1:16" x14ac:dyDescent="0.3">
      <c r="A61" s="25">
        <v>2007</v>
      </c>
      <c r="B61" s="28">
        <f t="shared" ca="1" si="1"/>
        <v>551633.04749999987</v>
      </c>
      <c r="C61" s="28">
        <f t="shared" ca="1" si="6"/>
        <v>203823.01250000001</v>
      </c>
      <c r="D61" s="28">
        <f t="shared" ca="1" si="6"/>
        <v>3700.6950000000002</v>
      </c>
      <c r="E61" s="28">
        <f t="shared" ca="1" si="6"/>
        <v>94053.95</v>
      </c>
      <c r="F61" s="28">
        <f t="shared" ca="1" si="6"/>
        <v>20387.317500000001</v>
      </c>
      <c r="G61" s="28">
        <f t="shared" ca="1" si="6"/>
        <v>23686.11</v>
      </c>
      <c r="H61" s="28">
        <f t="shared" ca="1" si="6"/>
        <v>284344.15500000003</v>
      </c>
      <c r="I61" s="28">
        <f t="shared" ca="1" si="6"/>
        <v>2929.3175000000001</v>
      </c>
      <c r="J61" s="28">
        <f t="shared" ca="1" si="6"/>
        <v>60603.39</v>
      </c>
      <c r="K61" s="28">
        <f t="shared" ca="1" si="6"/>
        <v>7772.32</v>
      </c>
      <c r="L61" s="28">
        <f t="shared" ca="1" si="6"/>
        <v>33477.9375</v>
      </c>
      <c r="M61" s="28">
        <f t="shared" ca="1" si="6"/>
        <v>12215.157499999999</v>
      </c>
      <c r="N61" s="28">
        <f t="shared" ca="1" si="6"/>
        <v>22671.674999999999</v>
      </c>
      <c r="O61" s="26">
        <f t="shared" si="3"/>
        <v>228</v>
      </c>
      <c r="P61" s="28">
        <f t="shared" ca="1" si="2"/>
        <v>1321298.085</v>
      </c>
    </row>
    <row r="62" spans="1:16" x14ac:dyDescent="0.3">
      <c r="A62" s="25">
        <v>2008</v>
      </c>
      <c r="B62" s="28">
        <f t="shared" ca="1" si="1"/>
        <v>554938.625</v>
      </c>
      <c r="C62" s="28">
        <f t="shared" ca="1" si="6"/>
        <v>207701.02499999999</v>
      </c>
      <c r="D62" s="28">
        <f t="shared" ca="1" si="6"/>
        <v>3765.58</v>
      </c>
      <c r="E62" s="28">
        <f t="shared" ca="1" si="6"/>
        <v>96266.51999999999</v>
      </c>
      <c r="F62" s="28">
        <f t="shared" ca="1" si="6"/>
        <v>22238.019999999997</v>
      </c>
      <c r="G62" s="28">
        <f t="shared" ca="1" si="6"/>
        <v>25331.654999999999</v>
      </c>
      <c r="H62" s="28">
        <f t="shared" ca="1" si="6"/>
        <v>290043.44</v>
      </c>
      <c r="I62" s="28">
        <f t="shared" ca="1" si="6"/>
        <v>3067.29</v>
      </c>
      <c r="J62" s="28">
        <f t="shared" ca="1" si="6"/>
        <v>62153.862500000003</v>
      </c>
      <c r="K62" s="28">
        <f t="shared" ca="1" si="6"/>
        <v>7694.74</v>
      </c>
      <c r="L62" s="28">
        <f t="shared" ca="1" si="6"/>
        <v>34312.4375</v>
      </c>
      <c r="M62" s="28">
        <f t="shared" ca="1" si="6"/>
        <v>13023.710000000001</v>
      </c>
      <c r="N62" s="28">
        <f t="shared" ca="1" si="6"/>
        <v>22787.164999999997</v>
      </c>
      <c r="O62" s="26">
        <f t="shared" si="3"/>
        <v>232</v>
      </c>
      <c r="P62" s="28">
        <f t="shared" ca="1" si="2"/>
        <v>1343324.0750000002</v>
      </c>
    </row>
    <row r="63" spans="1:16" x14ac:dyDescent="0.3">
      <c r="A63" s="25">
        <v>2009</v>
      </c>
      <c r="B63" s="28">
        <f t="shared" ca="1" si="1"/>
        <v>548935.3175</v>
      </c>
      <c r="C63" s="28">
        <f t="shared" ca="1" si="6"/>
        <v>209026.745</v>
      </c>
      <c r="D63" s="28">
        <f t="shared" ca="1" si="6"/>
        <v>3757.2625000000003</v>
      </c>
      <c r="E63" s="28">
        <f t="shared" ca="1" si="6"/>
        <v>97713.487499999988</v>
      </c>
      <c r="F63" s="28">
        <f t="shared" ca="1" si="6"/>
        <v>21800.932499999999</v>
      </c>
      <c r="G63" s="28">
        <f t="shared" ca="1" si="6"/>
        <v>25927.677500000002</v>
      </c>
      <c r="H63" s="28">
        <f t="shared" ca="1" si="6"/>
        <v>287515.64749999996</v>
      </c>
      <c r="I63" s="28">
        <f t="shared" ca="1" si="6"/>
        <v>3251.7175000000002</v>
      </c>
      <c r="J63" s="28">
        <f t="shared" ca="1" si="6"/>
        <v>63422.352499999994</v>
      </c>
      <c r="K63" s="28">
        <f t="shared" ca="1" si="6"/>
        <v>7822.65</v>
      </c>
      <c r="L63" s="28">
        <f t="shared" ca="1" si="6"/>
        <v>35661.179999999993</v>
      </c>
      <c r="M63" s="28">
        <f t="shared" ca="1" si="6"/>
        <v>13017.26</v>
      </c>
      <c r="N63" s="28">
        <f t="shared" ca="1" si="6"/>
        <v>22761.3125</v>
      </c>
      <c r="O63" s="26">
        <f t="shared" si="3"/>
        <v>236</v>
      </c>
      <c r="P63" s="28">
        <f t="shared" ca="1" si="2"/>
        <v>1340613.5425</v>
      </c>
    </row>
    <row r="64" spans="1:16" x14ac:dyDescent="0.3">
      <c r="A64" s="25">
        <v>2010</v>
      </c>
      <c r="B64" s="28">
        <f t="shared" ca="1" si="1"/>
        <v>538670.57250000001</v>
      </c>
      <c r="C64" s="28">
        <f t="shared" ca="1" si="6"/>
        <v>209513.88</v>
      </c>
      <c r="D64" s="28">
        <f t="shared" ca="1" si="6"/>
        <v>3718.9674999999997</v>
      </c>
      <c r="E64" s="28">
        <f t="shared" ca="1" si="6"/>
        <v>100148.30249999999</v>
      </c>
      <c r="F64" s="28">
        <f t="shared" ca="1" si="6"/>
        <v>20979.924999999999</v>
      </c>
      <c r="G64" s="28">
        <f t="shared" ca="1" si="6"/>
        <v>26536.897499999999</v>
      </c>
      <c r="H64" s="28">
        <f t="shared" ca="1" si="6"/>
        <v>279053.34999999998</v>
      </c>
      <c r="I64" s="28">
        <f t="shared" ca="1" si="6"/>
        <v>3250.4749999999999</v>
      </c>
      <c r="J64" s="28">
        <f t="shared" ca="1" si="6"/>
        <v>64966.42</v>
      </c>
      <c r="K64" s="28">
        <f t="shared" ca="1" si="6"/>
        <v>8202.7875000000004</v>
      </c>
      <c r="L64" s="28">
        <f t="shared" ca="1" si="6"/>
        <v>36884.982499999998</v>
      </c>
      <c r="M64" s="28">
        <f t="shared" ca="1" si="6"/>
        <v>13286.377500000001</v>
      </c>
      <c r="N64" s="28">
        <f t="shared" ca="1" si="6"/>
        <v>22530.32</v>
      </c>
      <c r="O64" s="26">
        <f t="shared" si="3"/>
        <v>240</v>
      </c>
      <c r="P64" s="28">
        <f t="shared" ca="1" si="2"/>
        <v>1327743.2549999999</v>
      </c>
    </row>
    <row r="65" spans="1:16" x14ac:dyDescent="0.3">
      <c r="A65" s="25">
        <v>2011</v>
      </c>
      <c r="B65" s="28">
        <f t="shared" ca="1" si="1"/>
        <v>532889.01500000001</v>
      </c>
      <c r="C65" s="28">
        <f t="shared" ca="1" si="6"/>
        <v>210867.48749999999</v>
      </c>
      <c r="D65" s="28">
        <f t="shared" ca="1" si="6"/>
        <v>3762.0475000000001</v>
      </c>
      <c r="E65" s="28">
        <f t="shared" ca="1" si="6"/>
        <v>100707.90500000001</v>
      </c>
      <c r="F65" s="28">
        <f t="shared" ca="1" si="6"/>
        <v>21007.02</v>
      </c>
      <c r="G65" s="28">
        <f t="shared" ca="1" si="6"/>
        <v>27224.105000000003</v>
      </c>
      <c r="H65" s="28">
        <f t="shared" ca="1" si="6"/>
        <v>272771.2525</v>
      </c>
      <c r="I65" s="28">
        <f t="shared" ca="1" si="6"/>
        <v>3322.8275000000003</v>
      </c>
      <c r="J65" s="28">
        <f t="shared" ca="1" si="6"/>
        <v>66764.387499999997</v>
      </c>
      <c r="K65" s="28">
        <f t="shared" ca="1" si="6"/>
        <v>8669.44</v>
      </c>
      <c r="L65" s="28">
        <f t="shared" ca="1" si="6"/>
        <v>37650.232499999998</v>
      </c>
      <c r="M65" s="28">
        <f t="shared" ca="1" si="6"/>
        <v>14349.5075</v>
      </c>
      <c r="N65" s="28">
        <f t="shared" ca="1" si="6"/>
        <v>22586.0425</v>
      </c>
      <c r="O65" s="26">
        <f t="shared" si="3"/>
        <v>244</v>
      </c>
      <c r="P65" s="28">
        <f t="shared" ca="1" si="2"/>
        <v>1322571.2674999998</v>
      </c>
    </row>
    <row r="66" spans="1:16" x14ac:dyDescent="0.3">
      <c r="A66" s="25">
        <v>2012</v>
      </c>
      <c r="B66" s="28">
        <f t="shared" ca="1" si="1"/>
        <v>528803.95750000002</v>
      </c>
      <c r="C66" s="28">
        <f t="shared" ca="1" si="6"/>
        <v>214387.215</v>
      </c>
      <c r="D66" s="28">
        <f t="shared" ca="1" si="6"/>
        <v>3827.9</v>
      </c>
      <c r="E66" s="28">
        <f t="shared" ca="1" si="6"/>
        <v>98664.407500000001</v>
      </c>
      <c r="F66" s="28">
        <f t="shared" ca="1" si="6"/>
        <v>21626.907500000001</v>
      </c>
      <c r="G66" s="28">
        <f t="shared" ca="1" si="6"/>
        <v>28063.9725</v>
      </c>
      <c r="H66" s="28">
        <f t="shared" ca="1" si="6"/>
        <v>269986.8775</v>
      </c>
      <c r="I66" s="28">
        <f t="shared" ca="1" si="6"/>
        <v>3422.5925000000002</v>
      </c>
      <c r="J66" s="28">
        <f t="shared" ca="1" si="6"/>
        <v>68035.387500000012</v>
      </c>
      <c r="K66" s="28">
        <f t="shared" ca="1" si="6"/>
        <v>9510.61</v>
      </c>
      <c r="L66" s="28">
        <f t="shared" ca="1" si="6"/>
        <v>38339.305</v>
      </c>
      <c r="M66" s="28">
        <f t="shared" ca="1" si="6"/>
        <v>16191.465</v>
      </c>
      <c r="N66" s="28">
        <f t="shared" ca="1" si="6"/>
        <v>22607.16</v>
      </c>
      <c r="O66" s="26">
        <f t="shared" si="3"/>
        <v>248</v>
      </c>
      <c r="P66" s="28">
        <f t="shared" ca="1" si="2"/>
        <v>1323467.7450000001</v>
      </c>
    </row>
    <row r="67" spans="1:16" x14ac:dyDescent="0.3">
      <c r="A67" s="25">
        <v>2013</v>
      </c>
      <c r="B67" s="28">
        <f t="shared" ca="1" si="1"/>
        <v>525934.22250000003</v>
      </c>
      <c r="C67" s="28">
        <f t="shared" ca="1" si="6"/>
        <v>220489.09250000003</v>
      </c>
      <c r="D67" s="28">
        <f t="shared" ca="1" si="6"/>
        <v>3903.6224999999999</v>
      </c>
      <c r="E67" s="28">
        <f t="shared" ca="1" si="6"/>
        <v>96021.714999999997</v>
      </c>
      <c r="F67" s="28">
        <f t="shared" ca="1" si="6"/>
        <v>22362.185000000001</v>
      </c>
      <c r="G67" s="28">
        <f t="shared" ca="1" si="6"/>
        <v>28960.372500000001</v>
      </c>
      <c r="H67" s="28">
        <f t="shared" ca="1" si="6"/>
        <v>267669.04249999998</v>
      </c>
      <c r="I67" s="28">
        <f t="shared" ca="1" si="6"/>
        <v>3506.8375000000001</v>
      </c>
      <c r="J67" s="28">
        <f t="shared" ca="1" si="6"/>
        <v>68178.027499999997</v>
      </c>
      <c r="K67" s="28">
        <f t="shared" ca="1" si="6"/>
        <v>10275.627500000001</v>
      </c>
      <c r="L67" s="28">
        <f t="shared" ca="1" si="6"/>
        <v>39579.162499999999</v>
      </c>
      <c r="M67" s="28">
        <f t="shared" ca="1" si="6"/>
        <v>18488.07</v>
      </c>
      <c r="N67" s="28">
        <f t="shared" ca="1" si="6"/>
        <v>22630.032500000001</v>
      </c>
      <c r="O67" s="26">
        <f t="shared" si="3"/>
        <v>252</v>
      </c>
      <c r="P67" s="28">
        <f t="shared" ca="1" si="2"/>
        <v>1327998.0125000002</v>
      </c>
    </row>
    <row r="68" spans="1:16" x14ac:dyDescent="0.3">
      <c r="A68" s="25">
        <v>2014</v>
      </c>
      <c r="B68" s="28">
        <f t="shared" ca="1" si="1"/>
        <v>523178.45999999996</v>
      </c>
      <c r="C68" s="28">
        <f t="shared" ref="C68:N68" ca="1" si="7">AVERAGE(OFFSET(C$75,$O68,0,4,1))</f>
        <v>227174.20749999999</v>
      </c>
      <c r="D68" s="28">
        <f t="shared" ca="1" si="7"/>
        <v>3934.4900000000002</v>
      </c>
      <c r="E68" s="28">
        <f t="shared" ca="1" si="7"/>
        <v>97417.95</v>
      </c>
      <c r="F68" s="28">
        <f t="shared" ca="1" si="7"/>
        <v>23193.81</v>
      </c>
      <c r="G68" s="28">
        <f t="shared" ca="1" si="7"/>
        <v>29783.922500000001</v>
      </c>
      <c r="H68" s="28">
        <f t="shared" ca="1" si="7"/>
        <v>266650.35250000004</v>
      </c>
      <c r="I68" s="28">
        <f t="shared" ca="1" si="7"/>
        <v>3720.8875000000003</v>
      </c>
      <c r="J68" s="28">
        <f t="shared" ca="1" si="7"/>
        <v>68160.540000000008</v>
      </c>
      <c r="K68" s="28">
        <f t="shared" ca="1" si="7"/>
        <v>10424.8325</v>
      </c>
      <c r="L68" s="28">
        <f t="shared" ca="1" si="7"/>
        <v>40520.787499999999</v>
      </c>
      <c r="M68" s="28">
        <f t="shared" ca="1" si="7"/>
        <v>21306.9375</v>
      </c>
      <c r="N68" s="28">
        <f t="shared" ca="1" si="7"/>
        <v>22929.375</v>
      </c>
      <c r="O68" s="26">
        <f t="shared" si="3"/>
        <v>256</v>
      </c>
      <c r="P68" s="28">
        <f t="shared" ca="1" si="2"/>
        <v>1338396.5525000002</v>
      </c>
    </row>
    <row r="69" spans="1:16" x14ac:dyDescent="0.3">
      <c r="A69" s="25">
        <v>2015</v>
      </c>
      <c r="B69" s="28">
        <f t="shared" ref="B69:P72" ca="1" si="8">AVERAGE(OFFSET(B$75,$O69,0,4,1))</f>
        <v>524767.85250000004</v>
      </c>
      <c r="C69" s="28">
        <f t="shared" ca="1" si="8"/>
        <v>235176.16999999998</v>
      </c>
      <c r="D69" s="28">
        <f t="shared" ca="1" si="8"/>
        <v>3968.9549999999999</v>
      </c>
      <c r="E69" s="28">
        <f t="shared" ca="1" si="8"/>
        <v>103203.60249999999</v>
      </c>
      <c r="F69" s="28">
        <f t="shared" ca="1" si="8"/>
        <v>22828.244999999999</v>
      </c>
      <c r="G69" s="28">
        <f t="shared" ca="1" si="8"/>
        <v>30110.06</v>
      </c>
      <c r="H69" s="28">
        <f t="shared" ca="1" si="8"/>
        <v>266889.03749999998</v>
      </c>
      <c r="I69" s="28">
        <f t="shared" ca="1" si="8"/>
        <v>3735.9349999999999</v>
      </c>
      <c r="J69" s="28">
        <f t="shared" ca="1" si="8"/>
        <v>68602.115000000005</v>
      </c>
      <c r="K69" s="28">
        <f t="shared" ca="1" si="8"/>
        <v>10524.57</v>
      </c>
      <c r="L69" s="28">
        <f t="shared" ca="1" si="8"/>
        <v>42517.17</v>
      </c>
      <c r="M69" s="28">
        <f t="shared" ca="1" si="8"/>
        <v>22426.140000000003</v>
      </c>
      <c r="N69" s="28">
        <f t="shared" ca="1" si="8"/>
        <v>23342.824999999997</v>
      </c>
      <c r="O69" s="26">
        <f t="shared" si="3"/>
        <v>260</v>
      </c>
      <c r="P69" s="28">
        <f t="shared" ca="1" si="8"/>
        <v>1358092.675</v>
      </c>
    </row>
    <row r="70" spans="1:16" x14ac:dyDescent="0.3">
      <c r="A70" s="25">
        <v>2016</v>
      </c>
      <c r="B70" s="28">
        <f t="shared" ca="1" si="8"/>
        <v>529612.90749999997</v>
      </c>
      <c r="C70" s="28">
        <f t="shared" ca="1" si="8"/>
        <v>244283.95500000002</v>
      </c>
      <c r="D70" s="28">
        <f t="shared" ca="1" si="8"/>
        <v>4013.7474999999999</v>
      </c>
      <c r="E70" s="28">
        <f t="shared" ca="1" si="8"/>
        <v>111590.44750000001</v>
      </c>
      <c r="F70" s="28">
        <f t="shared" ca="1" si="8"/>
        <v>22456.68</v>
      </c>
      <c r="G70" s="28">
        <f t="shared" ca="1" si="8"/>
        <v>30035.4025</v>
      </c>
      <c r="H70" s="28">
        <f t="shared" ca="1" si="8"/>
        <v>269439.52249999996</v>
      </c>
      <c r="I70" s="28">
        <f t="shared" ca="1" si="8"/>
        <v>3734.9525000000003</v>
      </c>
      <c r="J70" s="28">
        <f t="shared" ca="1" si="8"/>
        <v>69702.427499999991</v>
      </c>
      <c r="K70" s="28">
        <f t="shared" ca="1" si="8"/>
        <v>10232.64</v>
      </c>
      <c r="L70" s="28">
        <f t="shared" ca="1" si="8"/>
        <v>44894.777500000004</v>
      </c>
      <c r="M70" s="28">
        <f t="shared" ca="1" si="8"/>
        <v>22900.355000000003</v>
      </c>
      <c r="N70" s="28">
        <f t="shared" ca="1" si="8"/>
        <v>23948.425000000003</v>
      </c>
      <c r="O70" s="26">
        <f t="shared" ref="O70:O72" si="9">O69+4</f>
        <v>264</v>
      </c>
      <c r="P70" s="28">
        <f t="shared" ca="1" si="8"/>
        <v>1386846.2450000001</v>
      </c>
    </row>
    <row r="71" spans="1:16" x14ac:dyDescent="0.3">
      <c r="A71" s="25">
        <v>2017</v>
      </c>
      <c r="B71" s="28">
        <f t="shared" ca="1" si="8"/>
        <v>535504.41</v>
      </c>
      <c r="C71" s="28">
        <f t="shared" ca="1" si="8"/>
        <v>249905.83</v>
      </c>
      <c r="D71" s="28">
        <f t="shared" ca="1" si="8"/>
        <v>4059.9525000000003</v>
      </c>
      <c r="E71" s="28">
        <f t="shared" ca="1" si="8"/>
        <v>119740.28749999999</v>
      </c>
      <c r="F71" s="28">
        <f t="shared" ca="1" si="8"/>
        <v>21444.607500000002</v>
      </c>
      <c r="G71" s="28">
        <f t="shared" ca="1" si="8"/>
        <v>29994.172500000001</v>
      </c>
      <c r="H71" s="28">
        <f t="shared" ca="1" si="8"/>
        <v>273036.04500000004</v>
      </c>
      <c r="I71" s="28">
        <f t="shared" ca="1" si="8"/>
        <v>3641.1750000000002</v>
      </c>
      <c r="J71" s="28">
        <f t="shared" ca="1" si="8"/>
        <v>71156.06749999999</v>
      </c>
      <c r="K71" s="28">
        <f t="shared" ca="1" si="8"/>
        <v>9681.9499999999989</v>
      </c>
      <c r="L71" s="28">
        <f t="shared" ca="1" si="8"/>
        <v>46342.582500000004</v>
      </c>
      <c r="M71" s="28">
        <f t="shared" ca="1" si="8"/>
        <v>22779.457499999997</v>
      </c>
      <c r="N71" s="28">
        <f t="shared" ca="1" si="8"/>
        <v>24874.71</v>
      </c>
      <c r="O71" s="26">
        <f t="shared" si="9"/>
        <v>268</v>
      </c>
      <c r="P71" s="28">
        <f t="shared" ca="1" si="8"/>
        <v>1412161.25</v>
      </c>
    </row>
    <row r="72" spans="1:16" x14ac:dyDescent="0.3">
      <c r="A72" s="25">
        <v>2018</v>
      </c>
      <c r="B72" s="28">
        <f t="shared" ca="1" si="8"/>
        <v>542389.59750000003</v>
      </c>
      <c r="C72" s="28">
        <f t="shared" ca="1" si="8"/>
        <v>253720.44999999998</v>
      </c>
      <c r="D72" s="28">
        <f t="shared" ca="1" si="8"/>
        <v>4106.5974999999999</v>
      </c>
      <c r="E72" s="28">
        <f t="shared" ca="1" si="8"/>
        <v>122388.24</v>
      </c>
      <c r="F72" s="28">
        <f t="shared" ca="1" si="8"/>
        <v>20902.975000000002</v>
      </c>
      <c r="G72" s="28">
        <f t="shared" ca="1" si="8"/>
        <v>30192.357499999998</v>
      </c>
      <c r="H72" s="28">
        <f t="shared" ca="1" si="8"/>
        <v>276577.91999999998</v>
      </c>
      <c r="I72" s="28">
        <f t="shared" ca="1" si="8"/>
        <v>3334.5725000000002</v>
      </c>
      <c r="J72" s="28">
        <f t="shared" ca="1" si="8"/>
        <v>73207.647500000006</v>
      </c>
      <c r="K72" s="28">
        <f t="shared" ca="1" si="8"/>
        <v>8717.4025000000001</v>
      </c>
      <c r="L72" s="28">
        <f t="shared" ca="1" si="8"/>
        <v>47400.557500000003</v>
      </c>
      <c r="M72" s="28">
        <f t="shared" ca="1" si="8"/>
        <v>23658.267499999998</v>
      </c>
      <c r="N72" s="28">
        <f t="shared" ca="1" si="8"/>
        <v>25884.017499999998</v>
      </c>
      <c r="O72" s="26">
        <f t="shared" si="9"/>
        <v>272</v>
      </c>
      <c r="P72" s="28">
        <f t="shared" ca="1" si="8"/>
        <v>1432480.6075000002</v>
      </c>
    </row>
    <row r="73" spans="1:16" x14ac:dyDescent="0.3">
      <c r="A73" s="3"/>
      <c r="B73" s="29"/>
      <c r="C73" s="29"/>
      <c r="D73" s="29"/>
      <c r="E73" s="29"/>
      <c r="F73" s="29"/>
      <c r="G73" s="29"/>
      <c r="H73" s="29"/>
      <c r="I73" s="29"/>
      <c r="J73" s="29"/>
      <c r="K73" s="29"/>
      <c r="L73" s="29"/>
      <c r="M73" s="29"/>
      <c r="N73" s="29"/>
      <c r="O73" s="29"/>
      <c r="P73" s="29"/>
    </row>
    <row r="74" spans="1:16" x14ac:dyDescent="0.3">
      <c r="A74" s="3" t="s">
        <v>148</v>
      </c>
      <c r="B74" s="29"/>
      <c r="C74" s="29"/>
      <c r="D74" s="29"/>
      <c r="E74" s="29"/>
      <c r="F74" s="29"/>
      <c r="G74" s="29"/>
      <c r="H74" s="29"/>
      <c r="I74" s="29"/>
      <c r="J74" s="29"/>
      <c r="K74" s="29"/>
      <c r="L74" s="29"/>
      <c r="M74" s="29"/>
      <c r="N74" s="29"/>
      <c r="O74" s="29"/>
      <c r="P74" s="29"/>
    </row>
    <row r="75" spans="1:16" x14ac:dyDescent="0.3">
      <c r="A75" s="25" t="s">
        <v>149</v>
      </c>
      <c r="B75" s="30">
        <v>114563.72</v>
      </c>
      <c r="C75" s="30">
        <v>19866.07</v>
      </c>
      <c r="D75" s="30">
        <v>552.66999999999996</v>
      </c>
      <c r="E75" s="30">
        <v>18705.830000000002</v>
      </c>
      <c r="F75" s="30">
        <v>0</v>
      </c>
      <c r="G75" s="30">
        <v>199.14</v>
      </c>
      <c r="H75" s="30">
        <v>88000.8</v>
      </c>
      <c r="I75" s="30">
        <v>406.87</v>
      </c>
      <c r="J75" s="30">
        <v>0</v>
      </c>
      <c r="K75" s="30">
        <v>213.8</v>
      </c>
      <c r="L75" s="30">
        <v>0</v>
      </c>
      <c r="M75" s="30">
        <v>0</v>
      </c>
      <c r="N75" s="30">
        <v>0</v>
      </c>
      <c r="O75" s="29"/>
      <c r="P75" s="30">
        <v>242508.89</v>
      </c>
    </row>
    <row r="76" spans="1:16" x14ac:dyDescent="0.3">
      <c r="A76" s="25" t="s">
        <v>150</v>
      </c>
      <c r="B76" s="30">
        <v>114993.23</v>
      </c>
      <c r="C76" s="30">
        <v>20155.97</v>
      </c>
      <c r="D76" s="30">
        <v>561.57000000000005</v>
      </c>
      <c r="E76" s="30">
        <v>18928.75</v>
      </c>
      <c r="F76" s="30">
        <v>0</v>
      </c>
      <c r="G76" s="30">
        <v>204.13</v>
      </c>
      <c r="H76" s="30">
        <v>89110.94</v>
      </c>
      <c r="I76" s="30">
        <v>439.88</v>
      </c>
      <c r="J76" s="30">
        <v>0</v>
      </c>
      <c r="K76" s="30">
        <v>237.88</v>
      </c>
      <c r="L76" s="30">
        <v>0</v>
      </c>
      <c r="M76" s="30">
        <v>0</v>
      </c>
      <c r="N76" s="30">
        <v>0</v>
      </c>
      <c r="O76" s="29"/>
      <c r="P76" s="30">
        <v>244632.35</v>
      </c>
    </row>
    <row r="77" spans="1:16" x14ac:dyDescent="0.3">
      <c r="A77" s="25" t="s">
        <v>151</v>
      </c>
      <c r="B77" s="30">
        <v>115430.28</v>
      </c>
      <c r="C77" s="30">
        <v>20441.16</v>
      </c>
      <c r="D77" s="30">
        <v>570.30999999999995</v>
      </c>
      <c r="E77" s="30">
        <v>19103.75</v>
      </c>
      <c r="F77" s="30">
        <v>0</v>
      </c>
      <c r="G77" s="30">
        <v>209.56</v>
      </c>
      <c r="H77" s="30">
        <v>90277.81</v>
      </c>
      <c r="I77" s="30">
        <v>470.74</v>
      </c>
      <c r="J77" s="30">
        <v>0</v>
      </c>
      <c r="K77" s="30">
        <v>262.37</v>
      </c>
      <c r="L77" s="30">
        <v>0</v>
      </c>
      <c r="M77" s="30">
        <v>0</v>
      </c>
      <c r="N77" s="30">
        <v>0</v>
      </c>
      <c r="O77" s="29"/>
      <c r="P77" s="30">
        <v>246765.98</v>
      </c>
    </row>
    <row r="78" spans="1:16" x14ac:dyDescent="0.3">
      <c r="A78" s="25" t="s">
        <v>152</v>
      </c>
      <c r="B78" s="30">
        <v>115835.12</v>
      </c>
      <c r="C78" s="30">
        <v>20699.57</v>
      </c>
      <c r="D78" s="30">
        <v>578.25</v>
      </c>
      <c r="E78" s="30">
        <v>19237.41</v>
      </c>
      <c r="F78" s="30">
        <v>0</v>
      </c>
      <c r="G78" s="30">
        <v>215.11</v>
      </c>
      <c r="H78" s="30">
        <v>91512.28</v>
      </c>
      <c r="I78" s="30">
        <v>499.57</v>
      </c>
      <c r="J78" s="30">
        <v>0</v>
      </c>
      <c r="K78" s="30">
        <v>288.45</v>
      </c>
      <c r="L78" s="30">
        <v>0</v>
      </c>
      <c r="M78" s="30">
        <v>0</v>
      </c>
      <c r="N78" s="30">
        <v>0</v>
      </c>
      <c r="O78" s="29"/>
      <c r="P78" s="30">
        <v>248865.76</v>
      </c>
    </row>
    <row r="79" spans="1:16" x14ac:dyDescent="0.3">
      <c r="A79" s="25" t="s">
        <v>153</v>
      </c>
      <c r="B79" s="30">
        <v>116194.08</v>
      </c>
      <c r="C79" s="30">
        <v>20924.009999999998</v>
      </c>
      <c r="D79" s="30">
        <v>585.12</v>
      </c>
      <c r="E79" s="30">
        <v>19339.18</v>
      </c>
      <c r="F79" s="30">
        <v>0</v>
      </c>
      <c r="G79" s="30">
        <v>220.68</v>
      </c>
      <c r="H79" s="30">
        <v>92837.48</v>
      </c>
      <c r="I79" s="30">
        <v>526.57000000000005</v>
      </c>
      <c r="J79" s="30">
        <v>0</v>
      </c>
      <c r="K79" s="30">
        <v>316.44</v>
      </c>
      <c r="L79" s="30">
        <v>0</v>
      </c>
      <c r="M79" s="30">
        <v>0</v>
      </c>
      <c r="N79" s="30">
        <v>0</v>
      </c>
      <c r="O79" s="29"/>
      <c r="P79" s="30">
        <v>250943.58</v>
      </c>
    </row>
    <row r="80" spans="1:16" x14ac:dyDescent="0.3">
      <c r="A80" s="25" t="s">
        <v>154</v>
      </c>
      <c r="B80" s="30">
        <v>116510.54</v>
      </c>
      <c r="C80" s="30">
        <v>21117.88</v>
      </c>
      <c r="D80" s="30">
        <v>590.85</v>
      </c>
      <c r="E80" s="30">
        <v>19410.13</v>
      </c>
      <c r="F80" s="30">
        <v>0</v>
      </c>
      <c r="G80" s="30">
        <v>226.29</v>
      </c>
      <c r="H80" s="30">
        <v>94203.27</v>
      </c>
      <c r="I80" s="30">
        <v>551.99</v>
      </c>
      <c r="J80" s="30">
        <v>0</v>
      </c>
      <c r="K80" s="30">
        <v>345.72</v>
      </c>
      <c r="L80" s="30">
        <v>0</v>
      </c>
      <c r="M80" s="30">
        <v>0</v>
      </c>
      <c r="N80" s="30">
        <v>0</v>
      </c>
      <c r="O80" s="29"/>
      <c r="P80" s="30">
        <v>252956.67</v>
      </c>
    </row>
    <row r="81" spans="1:16" x14ac:dyDescent="0.3">
      <c r="A81" s="25" t="s">
        <v>155</v>
      </c>
      <c r="B81" s="30">
        <v>116798.92</v>
      </c>
      <c r="C81" s="30">
        <v>21294.17</v>
      </c>
      <c r="D81" s="30">
        <v>595.57000000000005</v>
      </c>
      <c r="E81" s="30">
        <v>19449.39</v>
      </c>
      <c r="F81" s="30">
        <v>0</v>
      </c>
      <c r="G81" s="30">
        <v>231.87</v>
      </c>
      <c r="H81" s="30">
        <v>95551.66</v>
      </c>
      <c r="I81" s="30">
        <v>576.11</v>
      </c>
      <c r="J81" s="30">
        <v>0</v>
      </c>
      <c r="K81" s="30">
        <v>374.82</v>
      </c>
      <c r="L81" s="30">
        <v>0</v>
      </c>
      <c r="M81" s="30">
        <v>0</v>
      </c>
      <c r="N81" s="30">
        <v>0</v>
      </c>
      <c r="O81" s="29"/>
      <c r="P81" s="30">
        <v>254872.51</v>
      </c>
    </row>
    <row r="82" spans="1:16" x14ac:dyDescent="0.3">
      <c r="A82" s="25" t="s">
        <v>156</v>
      </c>
      <c r="B82" s="30">
        <v>117097.55</v>
      </c>
      <c r="C82" s="30">
        <v>21468.57</v>
      </c>
      <c r="D82" s="30">
        <v>599.59</v>
      </c>
      <c r="E82" s="30">
        <v>19466.12</v>
      </c>
      <c r="F82" s="30">
        <v>0</v>
      </c>
      <c r="G82" s="30">
        <v>237.89</v>
      </c>
      <c r="H82" s="30">
        <v>96823.12</v>
      </c>
      <c r="I82" s="30">
        <v>599.16</v>
      </c>
      <c r="J82" s="30">
        <v>0</v>
      </c>
      <c r="K82" s="30">
        <v>402.39</v>
      </c>
      <c r="L82" s="30">
        <v>0</v>
      </c>
      <c r="M82" s="30">
        <v>0</v>
      </c>
      <c r="N82" s="30">
        <v>0</v>
      </c>
      <c r="O82" s="29"/>
      <c r="P82" s="30">
        <v>256694.39</v>
      </c>
    </row>
    <row r="83" spans="1:16" x14ac:dyDescent="0.3">
      <c r="A83" s="25" t="s">
        <v>157</v>
      </c>
      <c r="B83" s="30">
        <v>117434.71</v>
      </c>
      <c r="C83" s="30">
        <v>21652.13</v>
      </c>
      <c r="D83" s="30">
        <v>603.23</v>
      </c>
      <c r="E83" s="30">
        <v>19474.39</v>
      </c>
      <c r="F83" s="30">
        <v>0</v>
      </c>
      <c r="G83" s="30">
        <v>244.51</v>
      </c>
      <c r="H83" s="30">
        <v>98025.79</v>
      </c>
      <c r="I83" s="30">
        <v>621.16999999999996</v>
      </c>
      <c r="J83" s="30">
        <v>0</v>
      </c>
      <c r="K83" s="30">
        <v>428.07</v>
      </c>
      <c r="L83" s="30">
        <v>0</v>
      </c>
      <c r="M83" s="30">
        <v>0</v>
      </c>
      <c r="N83" s="30">
        <v>0</v>
      </c>
      <c r="O83" s="29"/>
      <c r="P83" s="30">
        <v>258484</v>
      </c>
    </row>
    <row r="84" spans="1:16" x14ac:dyDescent="0.3">
      <c r="A84" s="25" t="s">
        <v>158</v>
      </c>
      <c r="B84" s="30">
        <v>117801.59</v>
      </c>
      <c r="C84" s="30">
        <v>21850.98</v>
      </c>
      <c r="D84" s="30">
        <v>606.86</v>
      </c>
      <c r="E84" s="30">
        <v>19477.23</v>
      </c>
      <c r="F84" s="30">
        <v>0</v>
      </c>
      <c r="G84" s="30">
        <v>251.85</v>
      </c>
      <c r="H84" s="30">
        <v>99134.78</v>
      </c>
      <c r="I84" s="30">
        <v>642.03</v>
      </c>
      <c r="J84" s="30">
        <v>0</v>
      </c>
      <c r="K84" s="30">
        <v>452.38</v>
      </c>
      <c r="L84" s="30">
        <v>0</v>
      </c>
      <c r="M84" s="30">
        <v>0</v>
      </c>
      <c r="N84" s="30">
        <v>0</v>
      </c>
      <c r="O84" s="29"/>
      <c r="P84" s="30">
        <v>260217.71</v>
      </c>
    </row>
    <row r="85" spans="1:16" x14ac:dyDescent="0.3">
      <c r="A85" s="25" t="s">
        <v>159</v>
      </c>
      <c r="B85" s="30">
        <v>118193.27</v>
      </c>
      <c r="C85" s="30">
        <v>22070.85</v>
      </c>
      <c r="D85" s="30">
        <v>610.91999999999996</v>
      </c>
      <c r="E85" s="30">
        <v>19495.59</v>
      </c>
      <c r="F85" s="30">
        <v>0</v>
      </c>
      <c r="G85" s="30">
        <v>260.13</v>
      </c>
      <c r="H85" s="30">
        <v>100160.54</v>
      </c>
      <c r="I85" s="30">
        <v>661.52</v>
      </c>
      <c r="J85" s="30">
        <v>0</v>
      </c>
      <c r="K85" s="30">
        <v>476.63</v>
      </c>
      <c r="L85" s="30">
        <v>0</v>
      </c>
      <c r="M85" s="30">
        <v>0</v>
      </c>
      <c r="N85" s="30">
        <v>0</v>
      </c>
      <c r="O85" s="29"/>
      <c r="P85" s="30">
        <v>261929.44</v>
      </c>
    </row>
    <row r="86" spans="1:16" x14ac:dyDescent="0.3">
      <c r="A86" s="25" t="s">
        <v>160</v>
      </c>
      <c r="B86" s="30">
        <v>118609.03</v>
      </c>
      <c r="C86" s="30">
        <v>22313.46</v>
      </c>
      <c r="D86" s="30">
        <v>615.70000000000005</v>
      </c>
      <c r="E86" s="30">
        <v>19542.38</v>
      </c>
      <c r="F86" s="30">
        <v>0</v>
      </c>
      <c r="G86" s="30">
        <v>268.93</v>
      </c>
      <c r="H86" s="30">
        <v>101123.4</v>
      </c>
      <c r="I86" s="30">
        <v>679.54</v>
      </c>
      <c r="J86" s="30">
        <v>0</v>
      </c>
      <c r="K86" s="30">
        <v>502.1</v>
      </c>
      <c r="L86" s="30">
        <v>0</v>
      </c>
      <c r="M86" s="30">
        <v>0</v>
      </c>
      <c r="N86" s="30">
        <v>0</v>
      </c>
      <c r="O86" s="29"/>
      <c r="P86" s="30">
        <v>263654.53999999998</v>
      </c>
    </row>
    <row r="87" spans="1:16" x14ac:dyDescent="0.3">
      <c r="A87" s="25" t="s">
        <v>161</v>
      </c>
      <c r="B87" s="30">
        <v>119048.16</v>
      </c>
      <c r="C87" s="30">
        <v>22578.49</v>
      </c>
      <c r="D87" s="30">
        <v>621.22</v>
      </c>
      <c r="E87" s="30">
        <v>19595.14</v>
      </c>
      <c r="F87" s="30">
        <v>0</v>
      </c>
      <c r="G87" s="30">
        <v>278</v>
      </c>
      <c r="H87" s="30">
        <v>102078.27</v>
      </c>
      <c r="I87" s="30">
        <v>696.25</v>
      </c>
      <c r="J87" s="30">
        <v>0</v>
      </c>
      <c r="K87" s="30">
        <v>529.4</v>
      </c>
      <c r="L87" s="30">
        <v>0</v>
      </c>
      <c r="M87" s="30">
        <v>0</v>
      </c>
      <c r="N87" s="30">
        <v>0</v>
      </c>
      <c r="O87" s="29"/>
      <c r="P87" s="30">
        <v>265424.95</v>
      </c>
    </row>
    <row r="88" spans="1:16" x14ac:dyDescent="0.3">
      <c r="A88" s="25" t="s">
        <v>162</v>
      </c>
      <c r="B88" s="30">
        <v>119507.04</v>
      </c>
      <c r="C88" s="30">
        <v>22861.35</v>
      </c>
      <c r="D88" s="30">
        <v>627.38</v>
      </c>
      <c r="E88" s="30">
        <v>19680.61</v>
      </c>
      <c r="F88" s="30">
        <v>0</v>
      </c>
      <c r="G88" s="30">
        <v>287.01</v>
      </c>
      <c r="H88" s="30">
        <v>103031.93</v>
      </c>
      <c r="I88" s="30">
        <v>712.1</v>
      </c>
      <c r="J88" s="30">
        <v>0</v>
      </c>
      <c r="K88" s="30">
        <v>558.46</v>
      </c>
      <c r="L88" s="30">
        <v>0</v>
      </c>
      <c r="M88" s="30">
        <v>0</v>
      </c>
      <c r="N88" s="30">
        <v>0</v>
      </c>
      <c r="O88" s="29"/>
      <c r="P88" s="30">
        <v>267265.88</v>
      </c>
    </row>
    <row r="89" spans="1:16" x14ac:dyDescent="0.3">
      <c r="A89" s="25" t="s">
        <v>163</v>
      </c>
      <c r="B89" s="30">
        <v>119987.61</v>
      </c>
      <c r="C89" s="30">
        <v>23154.36</v>
      </c>
      <c r="D89" s="30">
        <v>633.66</v>
      </c>
      <c r="E89" s="30">
        <v>19779.28</v>
      </c>
      <c r="F89" s="30">
        <v>0</v>
      </c>
      <c r="G89" s="30">
        <v>295.35000000000002</v>
      </c>
      <c r="H89" s="30">
        <v>104005.32</v>
      </c>
      <c r="I89" s="30">
        <v>727.8</v>
      </c>
      <c r="J89" s="30">
        <v>0</v>
      </c>
      <c r="K89" s="30">
        <v>588.45000000000005</v>
      </c>
      <c r="L89" s="30">
        <v>0</v>
      </c>
      <c r="M89" s="30">
        <v>0</v>
      </c>
      <c r="N89" s="30">
        <v>0</v>
      </c>
      <c r="O89" s="29"/>
      <c r="P89" s="30">
        <v>269171.83</v>
      </c>
    </row>
    <row r="90" spans="1:16" x14ac:dyDescent="0.3">
      <c r="A90" s="25" t="s">
        <v>164</v>
      </c>
      <c r="B90" s="30">
        <v>120498.59</v>
      </c>
      <c r="C90" s="30">
        <v>23452.34</v>
      </c>
      <c r="D90" s="30">
        <v>639.6</v>
      </c>
      <c r="E90" s="30">
        <v>19884.580000000002</v>
      </c>
      <c r="F90" s="30">
        <v>0</v>
      </c>
      <c r="G90" s="30">
        <v>303.13</v>
      </c>
      <c r="H90" s="30">
        <v>105014.8</v>
      </c>
      <c r="I90" s="30">
        <v>743.9</v>
      </c>
      <c r="J90" s="30">
        <v>0</v>
      </c>
      <c r="K90" s="30">
        <v>618.36</v>
      </c>
      <c r="L90" s="30">
        <v>0</v>
      </c>
      <c r="M90" s="30">
        <v>0</v>
      </c>
      <c r="N90" s="30">
        <v>0</v>
      </c>
      <c r="O90" s="29"/>
      <c r="P90" s="30">
        <v>271155.31</v>
      </c>
    </row>
    <row r="91" spans="1:16" x14ac:dyDescent="0.3">
      <c r="A91" s="25" t="s">
        <v>165</v>
      </c>
      <c r="B91" s="30">
        <v>121045.13</v>
      </c>
      <c r="C91" s="30">
        <v>23752.17</v>
      </c>
      <c r="D91" s="30">
        <v>645.11</v>
      </c>
      <c r="E91" s="30">
        <v>19998.37</v>
      </c>
      <c r="F91" s="30">
        <v>0</v>
      </c>
      <c r="G91" s="30">
        <v>310.83</v>
      </c>
      <c r="H91" s="30">
        <v>106112.38</v>
      </c>
      <c r="I91" s="30">
        <v>750.96</v>
      </c>
      <c r="J91" s="30">
        <v>0</v>
      </c>
      <c r="K91" s="30">
        <v>647.47</v>
      </c>
      <c r="L91" s="30">
        <v>0</v>
      </c>
      <c r="M91" s="30">
        <v>0</v>
      </c>
      <c r="N91" s="30">
        <v>0</v>
      </c>
      <c r="O91" s="29"/>
      <c r="P91" s="30">
        <v>273262.42</v>
      </c>
    </row>
    <row r="92" spans="1:16" x14ac:dyDescent="0.3">
      <c r="A92" s="25" t="s">
        <v>166</v>
      </c>
      <c r="B92" s="30">
        <v>121632.34</v>
      </c>
      <c r="C92" s="30">
        <v>24053.93</v>
      </c>
      <c r="D92" s="30">
        <v>650.51</v>
      </c>
      <c r="E92" s="30">
        <v>20114.259999999998</v>
      </c>
      <c r="F92" s="30">
        <v>0</v>
      </c>
      <c r="G92" s="30">
        <v>318.51</v>
      </c>
      <c r="H92" s="30">
        <v>107274.58</v>
      </c>
      <c r="I92" s="30">
        <v>758.42</v>
      </c>
      <c r="J92" s="30">
        <v>0</v>
      </c>
      <c r="K92" s="30">
        <v>675.4</v>
      </c>
      <c r="L92" s="30">
        <v>0</v>
      </c>
      <c r="M92" s="30">
        <v>0</v>
      </c>
      <c r="N92" s="30">
        <v>0</v>
      </c>
      <c r="O92" s="29"/>
      <c r="P92" s="30">
        <v>275477.95</v>
      </c>
    </row>
    <row r="93" spans="1:16" x14ac:dyDescent="0.3">
      <c r="A93" s="25" t="s">
        <v>167</v>
      </c>
      <c r="B93" s="30">
        <v>122259.19</v>
      </c>
      <c r="C93" s="30">
        <v>24360.45</v>
      </c>
      <c r="D93" s="30">
        <v>656.5</v>
      </c>
      <c r="E93" s="30">
        <v>20244.900000000001</v>
      </c>
      <c r="F93" s="30">
        <v>0</v>
      </c>
      <c r="G93" s="30">
        <v>326.8</v>
      </c>
      <c r="H93" s="30">
        <v>108487.94</v>
      </c>
      <c r="I93" s="30">
        <v>765.16</v>
      </c>
      <c r="J93" s="30">
        <v>0</v>
      </c>
      <c r="K93" s="30">
        <v>702.06</v>
      </c>
      <c r="L93" s="30">
        <v>0</v>
      </c>
      <c r="M93" s="30">
        <v>0</v>
      </c>
      <c r="N93" s="30">
        <v>0</v>
      </c>
      <c r="O93" s="29"/>
      <c r="P93" s="30">
        <v>277803.02</v>
      </c>
    </row>
    <row r="94" spans="1:16" x14ac:dyDescent="0.3">
      <c r="A94" s="25" t="s">
        <v>168</v>
      </c>
      <c r="B94" s="30">
        <v>122944.87</v>
      </c>
      <c r="C94" s="30">
        <v>24675.23</v>
      </c>
      <c r="D94" s="30">
        <v>663.69</v>
      </c>
      <c r="E94" s="30">
        <v>20397.95</v>
      </c>
      <c r="F94" s="30">
        <v>0</v>
      </c>
      <c r="G94" s="30">
        <v>336.42</v>
      </c>
      <c r="H94" s="30">
        <v>109734.31</v>
      </c>
      <c r="I94" s="30">
        <v>770.24</v>
      </c>
      <c r="J94" s="30">
        <v>0</v>
      </c>
      <c r="K94" s="30">
        <v>727.62</v>
      </c>
      <c r="L94" s="30">
        <v>0</v>
      </c>
      <c r="M94" s="30">
        <v>0</v>
      </c>
      <c r="N94" s="30">
        <v>0</v>
      </c>
      <c r="O94" s="29"/>
      <c r="P94" s="30">
        <v>280250.32</v>
      </c>
    </row>
    <row r="95" spans="1:16" x14ac:dyDescent="0.3">
      <c r="A95" s="25" t="s">
        <v>169</v>
      </c>
      <c r="B95" s="30">
        <v>123682.6</v>
      </c>
      <c r="C95" s="30">
        <v>24997.77</v>
      </c>
      <c r="D95" s="30">
        <v>672.38</v>
      </c>
      <c r="E95" s="30">
        <v>20576.72</v>
      </c>
      <c r="F95" s="30">
        <v>0</v>
      </c>
      <c r="G95" s="30">
        <v>347.99</v>
      </c>
      <c r="H95" s="30">
        <v>111031.78</v>
      </c>
      <c r="I95" s="30">
        <v>773.51</v>
      </c>
      <c r="J95" s="30">
        <v>217.22</v>
      </c>
      <c r="K95" s="30">
        <v>752.43</v>
      </c>
      <c r="L95" s="30">
        <v>0</v>
      </c>
      <c r="M95" s="30">
        <v>0</v>
      </c>
      <c r="N95" s="30">
        <v>0</v>
      </c>
      <c r="O95" s="29"/>
      <c r="P95" s="30">
        <v>283052.39</v>
      </c>
    </row>
    <row r="96" spans="1:16" x14ac:dyDescent="0.3">
      <c r="A96" s="25" t="s">
        <v>170</v>
      </c>
      <c r="B96" s="30">
        <v>124493.53</v>
      </c>
      <c r="C96" s="30">
        <v>25327.29</v>
      </c>
      <c r="D96" s="30">
        <v>682.46</v>
      </c>
      <c r="E96" s="30">
        <v>20772.25</v>
      </c>
      <c r="F96" s="30">
        <v>0</v>
      </c>
      <c r="G96" s="30">
        <v>360.97</v>
      </c>
      <c r="H96" s="30">
        <v>112333.85</v>
      </c>
      <c r="I96" s="30">
        <v>775.56</v>
      </c>
      <c r="J96" s="30">
        <v>417.03</v>
      </c>
      <c r="K96" s="30">
        <v>777.01</v>
      </c>
      <c r="L96" s="30">
        <v>0</v>
      </c>
      <c r="M96" s="30">
        <v>0</v>
      </c>
      <c r="N96" s="30">
        <v>0</v>
      </c>
      <c r="O96" s="29"/>
      <c r="P96" s="30">
        <v>285939.94</v>
      </c>
    </row>
    <row r="97" spans="1:16" x14ac:dyDescent="0.3">
      <c r="A97" s="25" t="s">
        <v>171</v>
      </c>
      <c r="B97" s="30">
        <v>125376.88</v>
      </c>
      <c r="C97" s="30">
        <v>25660.19</v>
      </c>
      <c r="D97" s="30">
        <v>693.49</v>
      </c>
      <c r="E97" s="30">
        <v>20975.84</v>
      </c>
      <c r="F97" s="30">
        <v>0</v>
      </c>
      <c r="G97" s="30">
        <v>374.79</v>
      </c>
      <c r="H97" s="30">
        <v>113616.17</v>
      </c>
      <c r="I97" s="30">
        <v>777.56</v>
      </c>
      <c r="J97" s="30">
        <v>606.52</v>
      </c>
      <c r="K97" s="30">
        <v>802</v>
      </c>
      <c r="L97" s="30">
        <v>0</v>
      </c>
      <c r="M97" s="30">
        <v>0</v>
      </c>
      <c r="N97" s="30">
        <v>0</v>
      </c>
      <c r="O97" s="29"/>
      <c r="P97" s="30">
        <v>288883.43</v>
      </c>
    </row>
    <row r="98" spans="1:16" x14ac:dyDescent="0.3">
      <c r="A98" s="25" t="s">
        <v>172</v>
      </c>
      <c r="B98" s="30">
        <v>126330.27</v>
      </c>
      <c r="C98" s="30">
        <v>25993.71</v>
      </c>
      <c r="D98" s="30">
        <v>705.03</v>
      </c>
      <c r="E98" s="30">
        <v>21178.51</v>
      </c>
      <c r="F98" s="30">
        <v>0</v>
      </c>
      <c r="G98" s="30">
        <v>388.8</v>
      </c>
      <c r="H98" s="30">
        <v>114859.9</v>
      </c>
      <c r="I98" s="30">
        <v>780.65</v>
      </c>
      <c r="J98" s="30">
        <v>790.61</v>
      </c>
      <c r="K98" s="30">
        <v>827.87</v>
      </c>
      <c r="L98" s="30">
        <v>0</v>
      </c>
      <c r="M98" s="30">
        <v>0</v>
      </c>
      <c r="N98" s="30">
        <v>0</v>
      </c>
      <c r="O98" s="29"/>
      <c r="P98" s="30">
        <v>291855.34999999998</v>
      </c>
    </row>
    <row r="99" spans="1:16" x14ac:dyDescent="0.3">
      <c r="A99" s="25" t="s">
        <v>173</v>
      </c>
      <c r="B99" s="30">
        <v>127345.99</v>
      </c>
      <c r="C99" s="30">
        <v>26328.19</v>
      </c>
      <c r="D99" s="30">
        <v>716.76</v>
      </c>
      <c r="E99" s="30">
        <v>21386.17</v>
      </c>
      <c r="F99" s="30">
        <v>0</v>
      </c>
      <c r="G99" s="30">
        <v>402.69</v>
      </c>
      <c r="H99" s="30">
        <v>116106.75</v>
      </c>
      <c r="I99" s="30">
        <v>785.41</v>
      </c>
      <c r="J99" s="30">
        <v>973.34</v>
      </c>
      <c r="K99" s="30">
        <v>854.65</v>
      </c>
      <c r="L99" s="30">
        <v>0</v>
      </c>
      <c r="M99" s="30">
        <v>0</v>
      </c>
      <c r="N99" s="30">
        <v>0</v>
      </c>
      <c r="O99" s="29"/>
      <c r="P99" s="30">
        <v>294899.96000000002</v>
      </c>
    </row>
    <row r="100" spans="1:16" x14ac:dyDescent="0.3">
      <c r="A100" s="25" t="s">
        <v>174</v>
      </c>
      <c r="B100" s="30">
        <v>128420.45</v>
      </c>
      <c r="C100" s="30">
        <v>26668.58</v>
      </c>
      <c r="D100" s="30">
        <v>728.35</v>
      </c>
      <c r="E100" s="30">
        <v>21579.41</v>
      </c>
      <c r="F100" s="30">
        <v>0</v>
      </c>
      <c r="G100" s="30">
        <v>416.22</v>
      </c>
      <c r="H100" s="30">
        <v>117350.57</v>
      </c>
      <c r="I100" s="30">
        <v>791.78</v>
      </c>
      <c r="J100" s="30">
        <v>1155.7</v>
      </c>
      <c r="K100" s="30">
        <v>881.94</v>
      </c>
      <c r="L100" s="30">
        <v>0</v>
      </c>
      <c r="M100" s="30">
        <v>0</v>
      </c>
      <c r="N100" s="30">
        <v>0</v>
      </c>
      <c r="O100" s="29"/>
      <c r="P100" s="30">
        <v>297992.99</v>
      </c>
    </row>
    <row r="101" spans="1:16" x14ac:dyDescent="0.3">
      <c r="A101" s="25" t="s">
        <v>175</v>
      </c>
      <c r="B101" s="30">
        <v>129542.02</v>
      </c>
      <c r="C101" s="30">
        <v>27021.759999999998</v>
      </c>
      <c r="D101" s="30">
        <v>739.56</v>
      </c>
      <c r="E101" s="30">
        <v>21801.360000000001</v>
      </c>
      <c r="F101" s="30">
        <v>0</v>
      </c>
      <c r="G101" s="30">
        <v>429.26</v>
      </c>
      <c r="H101" s="30">
        <v>118615.08</v>
      </c>
      <c r="I101" s="30">
        <v>799.03</v>
      </c>
      <c r="J101" s="30">
        <v>1335.61</v>
      </c>
      <c r="K101" s="30">
        <v>909.06</v>
      </c>
      <c r="L101" s="30">
        <v>0</v>
      </c>
      <c r="M101" s="30">
        <v>0</v>
      </c>
      <c r="N101" s="30">
        <v>0</v>
      </c>
      <c r="O101" s="29"/>
      <c r="P101" s="30">
        <v>301192.75</v>
      </c>
    </row>
    <row r="102" spans="1:16" x14ac:dyDescent="0.3">
      <c r="A102" s="25" t="s">
        <v>176</v>
      </c>
      <c r="B102" s="30">
        <v>130701.39</v>
      </c>
      <c r="C102" s="30">
        <v>27393.67</v>
      </c>
      <c r="D102" s="30">
        <v>750.25</v>
      </c>
      <c r="E102" s="30">
        <v>22066.86</v>
      </c>
      <c r="F102" s="30">
        <v>0</v>
      </c>
      <c r="G102" s="30">
        <v>442.26</v>
      </c>
      <c r="H102" s="30">
        <v>119916.39</v>
      </c>
      <c r="I102" s="30">
        <v>806.24</v>
      </c>
      <c r="J102" s="30">
        <v>1513.46</v>
      </c>
      <c r="K102" s="30">
        <v>935.38</v>
      </c>
      <c r="L102" s="30">
        <v>0</v>
      </c>
      <c r="M102" s="30">
        <v>0</v>
      </c>
      <c r="N102" s="30">
        <v>0</v>
      </c>
      <c r="O102" s="29"/>
      <c r="P102" s="30">
        <v>304525.90000000002</v>
      </c>
    </row>
    <row r="103" spans="1:16" x14ac:dyDescent="0.3">
      <c r="A103" s="25" t="s">
        <v>177</v>
      </c>
      <c r="B103" s="30">
        <v>131888.6</v>
      </c>
      <c r="C103" s="30">
        <v>27784.69</v>
      </c>
      <c r="D103" s="30">
        <v>760.38</v>
      </c>
      <c r="E103" s="30">
        <v>22380.22</v>
      </c>
      <c r="F103" s="30">
        <v>0</v>
      </c>
      <c r="G103" s="30">
        <v>455.3</v>
      </c>
      <c r="H103" s="30">
        <v>121298.9</v>
      </c>
      <c r="I103" s="30">
        <v>812.87</v>
      </c>
      <c r="J103" s="30">
        <v>1682.61</v>
      </c>
      <c r="K103" s="30">
        <v>960.75</v>
      </c>
      <c r="L103" s="30">
        <v>0</v>
      </c>
      <c r="M103" s="30">
        <v>0</v>
      </c>
      <c r="N103" s="30">
        <v>0</v>
      </c>
      <c r="O103" s="29"/>
      <c r="P103" s="30">
        <v>308024.32000000001</v>
      </c>
    </row>
    <row r="104" spans="1:16" x14ac:dyDescent="0.3">
      <c r="A104" s="25" t="s">
        <v>178</v>
      </c>
      <c r="B104" s="30">
        <v>133080.35</v>
      </c>
      <c r="C104" s="30">
        <v>28188.11</v>
      </c>
      <c r="D104" s="30">
        <v>770.04</v>
      </c>
      <c r="E104" s="30">
        <v>22737.02</v>
      </c>
      <c r="F104" s="30">
        <v>0</v>
      </c>
      <c r="G104" s="30">
        <v>468.32</v>
      </c>
      <c r="H104" s="30">
        <v>122717.86</v>
      </c>
      <c r="I104" s="30">
        <v>818.74</v>
      </c>
      <c r="J104" s="30">
        <v>1840.26</v>
      </c>
      <c r="K104" s="30">
        <v>985.53</v>
      </c>
      <c r="L104" s="30">
        <v>0</v>
      </c>
      <c r="M104" s="30">
        <v>0</v>
      </c>
      <c r="N104" s="30">
        <v>0</v>
      </c>
      <c r="O104" s="29"/>
      <c r="P104" s="30">
        <v>311606.21999999997</v>
      </c>
    </row>
    <row r="105" spans="1:16" x14ac:dyDescent="0.3">
      <c r="A105" s="25" t="s">
        <v>179</v>
      </c>
      <c r="B105" s="30">
        <v>134265.87</v>
      </c>
      <c r="C105" s="30">
        <v>28593.119999999999</v>
      </c>
      <c r="D105" s="30">
        <v>779.42</v>
      </c>
      <c r="E105" s="30">
        <v>23126.36</v>
      </c>
      <c r="F105" s="30">
        <v>0</v>
      </c>
      <c r="G105" s="30">
        <v>481.4</v>
      </c>
      <c r="H105" s="30">
        <v>124134.36</v>
      </c>
      <c r="I105" s="30">
        <v>824.02</v>
      </c>
      <c r="J105" s="30">
        <v>1990.64</v>
      </c>
      <c r="K105" s="30">
        <v>1010.54</v>
      </c>
      <c r="L105" s="30">
        <v>0</v>
      </c>
      <c r="M105" s="30">
        <v>0</v>
      </c>
      <c r="N105" s="30">
        <v>0</v>
      </c>
      <c r="O105" s="29"/>
      <c r="P105" s="30">
        <v>315205.71999999997</v>
      </c>
    </row>
    <row r="106" spans="1:16" x14ac:dyDescent="0.3">
      <c r="A106" s="25" t="s">
        <v>180</v>
      </c>
      <c r="B106" s="30">
        <v>135443.39000000001</v>
      </c>
      <c r="C106" s="30">
        <v>28988.86</v>
      </c>
      <c r="D106" s="30">
        <v>788.76</v>
      </c>
      <c r="E106" s="30">
        <v>23537.88</v>
      </c>
      <c r="F106" s="30">
        <v>0</v>
      </c>
      <c r="G106" s="30">
        <v>494.29</v>
      </c>
      <c r="H106" s="30">
        <v>125506.39</v>
      </c>
      <c r="I106" s="30">
        <v>828.93</v>
      </c>
      <c r="J106" s="30">
        <v>2137.67</v>
      </c>
      <c r="K106" s="30">
        <v>1036.53</v>
      </c>
      <c r="L106" s="30">
        <v>0</v>
      </c>
      <c r="M106" s="30">
        <v>0</v>
      </c>
      <c r="N106" s="30">
        <v>0</v>
      </c>
      <c r="O106" s="29"/>
      <c r="P106" s="30">
        <v>318762.7</v>
      </c>
    </row>
    <row r="107" spans="1:16" x14ac:dyDescent="0.3">
      <c r="A107" s="25" t="s">
        <v>181</v>
      </c>
      <c r="B107" s="30">
        <v>136615.71</v>
      </c>
      <c r="C107" s="30">
        <v>29370.799999999999</v>
      </c>
      <c r="D107" s="30">
        <v>798.26</v>
      </c>
      <c r="E107" s="30">
        <v>23958.38</v>
      </c>
      <c r="F107" s="30">
        <v>0</v>
      </c>
      <c r="G107" s="30">
        <v>506.97</v>
      </c>
      <c r="H107" s="30">
        <v>126859.57</v>
      </c>
      <c r="I107" s="30">
        <v>833.54</v>
      </c>
      <c r="J107" s="30">
        <v>2285.25</v>
      </c>
      <c r="K107" s="30">
        <v>1063.6500000000001</v>
      </c>
      <c r="L107" s="30">
        <v>0</v>
      </c>
      <c r="M107" s="30">
        <v>0</v>
      </c>
      <c r="N107" s="30">
        <v>0</v>
      </c>
      <c r="O107" s="29"/>
      <c r="P107" s="30">
        <v>322292.14</v>
      </c>
    </row>
    <row r="108" spans="1:16" x14ac:dyDescent="0.3">
      <c r="A108" s="25" t="s">
        <v>182</v>
      </c>
      <c r="B108" s="30">
        <v>137777.01999999999</v>
      </c>
      <c r="C108" s="30">
        <v>29740.67</v>
      </c>
      <c r="D108" s="30">
        <v>808.06</v>
      </c>
      <c r="E108" s="30">
        <v>24371.8</v>
      </c>
      <c r="F108" s="30">
        <v>0</v>
      </c>
      <c r="G108" s="30">
        <v>519.79</v>
      </c>
      <c r="H108" s="30">
        <v>128174.6</v>
      </c>
      <c r="I108" s="30">
        <v>837.74</v>
      </c>
      <c r="J108" s="30">
        <v>2434.9699999999998</v>
      </c>
      <c r="K108" s="30">
        <v>1091.49</v>
      </c>
      <c r="L108" s="30">
        <v>0</v>
      </c>
      <c r="M108" s="30">
        <v>0</v>
      </c>
      <c r="N108" s="30">
        <v>0</v>
      </c>
      <c r="O108" s="29"/>
      <c r="P108" s="30">
        <v>325756.13</v>
      </c>
    </row>
    <row r="109" spans="1:16" x14ac:dyDescent="0.3">
      <c r="A109" s="25" t="s">
        <v>183</v>
      </c>
      <c r="B109" s="30">
        <v>138938.18</v>
      </c>
      <c r="C109" s="30">
        <v>30105.63</v>
      </c>
      <c r="D109" s="30">
        <v>818.31</v>
      </c>
      <c r="E109" s="30">
        <v>24759.02</v>
      </c>
      <c r="F109" s="30">
        <v>0</v>
      </c>
      <c r="G109" s="30">
        <v>532.92999999999995</v>
      </c>
      <c r="H109" s="30">
        <v>129464.24</v>
      </c>
      <c r="I109" s="30">
        <v>841.29</v>
      </c>
      <c r="J109" s="30">
        <v>2585.92</v>
      </c>
      <c r="K109" s="30">
        <v>1119.1300000000001</v>
      </c>
      <c r="L109" s="30">
        <v>0</v>
      </c>
      <c r="M109" s="30">
        <v>0</v>
      </c>
      <c r="N109" s="30">
        <v>0</v>
      </c>
      <c r="O109" s="29"/>
      <c r="P109" s="30">
        <v>329164.67</v>
      </c>
    </row>
    <row r="110" spans="1:16" x14ac:dyDescent="0.3">
      <c r="A110" s="25" t="s">
        <v>184</v>
      </c>
      <c r="B110" s="30">
        <v>140108.14000000001</v>
      </c>
      <c r="C110" s="30">
        <v>30473.53</v>
      </c>
      <c r="D110" s="30">
        <v>829.11</v>
      </c>
      <c r="E110" s="30">
        <v>25113.45</v>
      </c>
      <c r="F110" s="30">
        <v>0</v>
      </c>
      <c r="G110" s="30">
        <v>547.03</v>
      </c>
      <c r="H110" s="30">
        <v>130748</v>
      </c>
      <c r="I110" s="30">
        <v>844.18</v>
      </c>
      <c r="J110" s="30">
        <v>2739.1</v>
      </c>
      <c r="K110" s="30">
        <v>1145.81</v>
      </c>
      <c r="L110" s="30">
        <v>0</v>
      </c>
      <c r="M110" s="30">
        <v>0</v>
      </c>
      <c r="N110" s="30">
        <v>0</v>
      </c>
      <c r="O110" s="29"/>
      <c r="P110" s="30">
        <v>332548.36</v>
      </c>
    </row>
    <row r="111" spans="1:16" x14ac:dyDescent="0.3">
      <c r="A111" s="25" t="s">
        <v>185</v>
      </c>
      <c r="B111" s="30">
        <v>141302.97</v>
      </c>
      <c r="C111" s="30">
        <v>30847.56</v>
      </c>
      <c r="D111" s="30">
        <v>840.58</v>
      </c>
      <c r="E111" s="30">
        <v>25440.02</v>
      </c>
      <c r="F111" s="30">
        <v>0</v>
      </c>
      <c r="G111" s="30">
        <v>562.5</v>
      </c>
      <c r="H111" s="30">
        <v>132074.96</v>
      </c>
      <c r="I111" s="30">
        <v>846.95</v>
      </c>
      <c r="J111" s="30">
        <v>2893.71</v>
      </c>
      <c r="K111" s="30">
        <v>1171.3599999999999</v>
      </c>
      <c r="L111" s="30">
        <v>0</v>
      </c>
      <c r="M111" s="30">
        <v>0</v>
      </c>
      <c r="N111" s="30">
        <v>0</v>
      </c>
      <c r="O111" s="29"/>
      <c r="P111" s="30">
        <v>335980.61</v>
      </c>
    </row>
    <row r="112" spans="1:16" x14ac:dyDescent="0.3">
      <c r="A112" s="25" t="s">
        <v>186</v>
      </c>
      <c r="B112" s="30">
        <v>142549.95000000001</v>
      </c>
      <c r="C112" s="30">
        <v>31226.68</v>
      </c>
      <c r="D112" s="30">
        <v>852.82</v>
      </c>
      <c r="E112" s="30">
        <v>25818.17</v>
      </c>
      <c r="F112" s="30">
        <v>0</v>
      </c>
      <c r="G112" s="30">
        <v>578.79999999999995</v>
      </c>
      <c r="H112" s="30">
        <v>133411.76999999999</v>
      </c>
      <c r="I112" s="30">
        <v>850.73</v>
      </c>
      <c r="J112" s="30">
        <v>3049.97</v>
      </c>
      <c r="K112" s="30">
        <v>1196.3</v>
      </c>
      <c r="L112" s="30">
        <v>0</v>
      </c>
      <c r="M112" s="30">
        <v>0</v>
      </c>
      <c r="N112" s="30">
        <v>0</v>
      </c>
      <c r="O112" s="29"/>
      <c r="P112" s="30">
        <v>339535.19</v>
      </c>
    </row>
    <row r="113" spans="1:16" x14ac:dyDescent="0.3">
      <c r="A113" s="25" t="s">
        <v>187</v>
      </c>
      <c r="B113" s="30">
        <v>143854.39999999999</v>
      </c>
      <c r="C113" s="30">
        <v>31603.67</v>
      </c>
      <c r="D113" s="30">
        <v>865.88</v>
      </c>
      <c r="E113" s="30">
        <v>26222.48</v>
      </c>
      <c r="F113" s="30">
        <v>0</v>
      </c>
      <c r="G113" s="30">
        <v>595.71</v>
      </c>
      <c r="H113" s="30">
        <v>134732.29</v>
      </c>
      <c r="I113" s="30">
        <v>857.17</v>
      </c>
      <c r="J113" s="30">
        <v>3208.86</v>
      </c>
      <c r="K113" s="30">
        <v>1221.74</v>
      </c>
      <c r="L113" s="30">
        <v>0</v>
      </c>
      <c r="M113" s="30">
        <v>0</v>
      </c>
      <c r="N113" s="30">
        <v>0</v>
      </c>
      <c r="O113" s="29"/>
      <c r="P113" s="30">
        <v>343162.2</v>
      </c>
    </row>
    <row r="114" spans="1:16" x14ac:dyDescent="0.3">
      <c r="A114" s="25" t="s">
        <v>188</v>
      </c>
      <c r="B114" s="30">
        <v>145243.85999999999</v>
      </c>
      <c r="C114" s="30">
        <v>31971.67</v>
      </c>
      <c r="D114" s="30">
        <v>879.82</v>
      </c>
      <c r="E114" s="30">
        <v>26683.06</v>
      </c>
      <c r="F114" s="30">
        <v>0</v>
      </c>
      <c r="G114" s="30">
        <v>612.98</v>
      </c>
      <c r="H114" s="30">
        <v>136009.35999999999</v>
      </c>
      <c r="I114" s="30">
        <v>867.59</v>
      </c>
      <c r="J114" s="30">
        <v>3369.91</v>
      </c>
      <c r="K114" s="30">
        <v>1248.69</v>
      </c>
      <c r="L114" s="30">
        <v>0</v>
      </c>
      <c r="M114" s="30">
        <v>0</v>
      </c>
      <c r="N114" s="30">
        <v>0</v>
      </c>
      <c r="O114" s="29"/>
      <c r="P114" s="30">
        <v>346886.95</v>
      </c>
    </row>
    <row r="115" spans="1:16" x14ac:dyDescent="0.3">
      <c r="A115" s="25" t="s">
        <v>189</v>
      </c>
      <c r="B115" s="30">
        <v>146735.91</v>
      </c>
      <c r="C115" s="30">
        <v>32328.6</v>
      </c>
      <c r="D115" s="30">
        <v>894.76</v>
      </c>
      <c r="E115" s="30">
        <v>27210.05</v>
      </c>
      <c r="F115" s="30">
        <v>0</v>
      </c>
      <c r="G115" s="30">
        <v>630.71</v>
      </c>
      <c r="H115" s="30">
        <v>137301.28</v>
      </c>
      <c r="I115" s="30">
        <v>882.22</v>
      </c>
      <c r="J115" s="30">
        <v>3529.34</v>
      </c>
      <c r="K115" s="30">
        <v>1277.33</v>
      </c>
      <c r="L115" s="30">
        <v>0</v>
      </c>
      <c r="M115" s="30">
        <v>0</v>
      </c>
      <c r="N115" s="30">
        <v>0</v>
      </c>
      <c r="O115" s="29"/>
      <c r="P115" s="30">
        <v>350790.2</v>
      </c>
    </row>
    <row r="116" spans="1:16" x14ac:dyDescent="0.3">
      <c r="A116" s="25" t="s">
        <v>190</v>
      </c>
      <c r="B116" s="30">
        <v>148333.63</v>
      </c>
      <c r="C116" s="30">
        <v>32682.04</v>
      </c>
      <c r="D116" s="30">
        <v>910.79</v>
      </c>
      <c r="E116" s="30">
        <v>27733.91</v>
      </c>
      <c r="F116" s="30">
        <v>0</v>
      </c>
      <c r="G116" s="30">
        <v>649.04999999999995</v>
      </c>
      <c r="H116" s="30">
        <v>138620.96</v>
      </c>
      <c r="I116" s="30">
        <v>900.12</v>
      </c>
      <c r="J116" s="30">
        <v>3691.69</v>
      </c>
      <c r="K116" s="30">
        <v>1306.97</v>
      </c>
      <c r="L116" s="30">
        <v>0</v>
      </c>
      <c r="M116" s="30">
        <v>0</v>
      </c>
      <c r="N116" s="30">
        <v>0</v>
      </c>
      <c r="O116" s="29"/>
      <c r="P116" s="30">
        <v>354829.15</v>
      </c>
    </row>
    <row r="117" spans="1:16" x14ac:dyDescent="0.3">
      <c r="A117" s="25" t="s">
        <v>191</v>
      </c>
      <c r="B117" s="30">
        <v>150034.23000000001</v>
      </c>
      <c r="C117" s="30">
        <v>33026.370000000003</v>
      </c>
      <c r="D117" s="30">
        <v>928.08</v>
      </c>
      <c r="E117" s="30">
        <v>28270.76</v>
      </c>
      <c r="F117" s="30">
        <v>0</v>
      </c>
      <c r="G117" s="30">
        <v>668.13</v>
      </c>
      <c r="H117" s="30">
        <v>140027.03</v>
      </c>
      <c r="I117" s="30">
        <v>919.41</v>
      </c>
      <c r="J117" s="30">
        <v>3855.7</v>
      </c>
      <c r="K117" s="30">
        <v>1336.12</v>
      </c>
      <c r="L117" s="30">
        <v>0</v>
      </c>
      <c r="M117" s="30">
        <v>0</v>
      </c>
      <c r="N117" s="30">
        <v>0</v>
      </c>
      <c r="O117" s="29"/>
      <c r="P117" s="30">
        <v>359065.83</v>
      </c>
    </row>
    <row r="118" spans="1:16" x14ac:dyDescent="0.3">
      <c r="A118" s="25" t="s">
        <v>192</v>
      </c>
      <c r="B118" s="30">
        <v>151831.48000000001</v>
      </c>
      <c r="C118" s="30">
        <v>33375.42</v>
      </c>
      <c r="D118" s="30">
        <v>946.7</v>
      </c>
      <c r="E118" s="30">
        <v>28781.5</v>
      </c>
      <c r="F118" s="30">
        <v>0</v>
      </c>
      <c r="G118" s="30">
        <v>689.3</v>
      </c>
      <c r="H118" s="30">
        <v>141566.31</v>
      </c>
      <c r="I118" s="30">
        <v>938.12</v>
      </c>
      <c r="J118" s="30">
        <v>4021.79</v>
      </c>
      <c r="K118" s="30">
        <v>1363.35</v>
      </c>
      <c r="L118" s="30">
        <v>0</v>
      </c>
      <c r="M118" s="30">
        <v>0</v>
      </c>
      <c r="N118" s="30">
        <v>0</v>
      </c>
      <c r="O118" s="29"/>
      <c r="P118" s="30">
        <v>363513.96</v>
      </c>
    </row>
    <row r="119" spans="1:16" x14ac:dyDescent="0.3">
      <c r="A119" s="25" t="s">
        <v>193</v>
      </c>
      <c r="B119" s="30">
        <v>153710.25</v>
      </c>
      <c r="C119" s="30">
        <v>33734.75</v>
      </c>
      <c r="D119" s="30">
        <v>966.55</v>
      </c>
      <c r="E119" s="30">
        <v>29237.22</v>
      </c>
      <c r="F119" s="30">
        <v>0</v>
      </c>
      <c r="G119" s="30">
        <v>713.91</v>
      </c>
      <c r="H119" s="30">
        <v>143291.75</v>
      </c>
      <c r="I119" s="30">
        <v>955.04</v>
      </c>
      <c r="J119" s="30">
        <v>4189.1099999999997</v>
      </c>
      <c r="K119" s="30">
        <v>1388.01</v>
      </c>
      <c r="L119" s="30">
        <v>0</v>
      </c>
      <c r="M119" s="30">
        <v>0</v>
      </c>
      <c r="N119" s="30">
        <v>0</v>
      </c>
      <c r="O119" s="29"/>
      <c r="P119" s="30">
        <v>368186.6</v>
      </c>
    </row>
    <row r="120" spans="1:16" x14ac:dyDescent="0.3">
      <c r="A120" s="25" t="s">
        <v>194</v>
      </c>
      <c r="B120" s="30">
        <v>155649.51</v>
      </c>
      <c r="C120" s="30">
        <v>34107.64</v>
      </c>
      <c r="D120" s="30">
        <v>987.37</v>
      </c>
      <c r="E120" s="30">
        <v>29662.53</v>
      </c>
      <c r="F120" s="30">
        <v>0</v>
      </c>
      <c r="G120" s="30">
        <v>740.27</v>
      </c>
      <c r="H120" s="30">
        <v>145127.9</v>
      </c>
      <c r="I120" s="30">
        <v>969.77</v>
      </c>
      <c r="J120" s="30">
        <v>4355.6400000000003</v>
      </c>
      <c r="K120" s="30">
        <v>1410.28</v>
      </c>
      <c r="L120" s="30">
        <v>0</v>
      </c>
      <c r="M120" s="30">
        <v>0</v>
      </c>
      <c r="N120" s="30">
        <v>0</v>
      </c>
      <c r="O120" s="29"/>
      <c r="P120" s="30">
        <v>373010.92</v>
      </c>
    </row>
    <row r="121" spans="1:16" x14ac:dyDescent="0.3">
      <c r="A121" s="25" t="s">
        <v>195</v>
      </c>
      <c r="B121" s="30">
        <v>157624.53</v>
      </c>
      <c r="C121" s="30">
        <v>34496.11</v>
      </c>
      <c r="D121" s="30">
        <v>1008.75</v>
      </c>
      <c r="E121" s="30">
        <v>30006.95</v>
      </c>
      <c r="F121" s="30">
        <v>0</v>
      </c>
      <c r="G121" s="30">
        <v>767.59</v>
      </c>
      <c r="H121" s="30">
        <v>146986.43</v>
      </c>
      <c r="I121" s="30">
        <v>982.64</v>
      </c>
      <c r="J121" s="30">
        <v>4520.33</v>
      </c>
      <c r="K121" s="30">
        <v>1431.07</v>
      </c>
      <c r="L121" s="30">
        <v>0</v>
      </c>
      <c r="M121" s="30">
        <v>0</v>
      </c>
      <c r="N121" s="30">
        <v>0</v>
      </c>
      <c r="O121" s="29"/>
      <c r="P121" s="30">
        <v>377824.39</v>
      </c>
    </row>
    <row r="122" spans="1:16" x14ac:dyDescent="0.3">
      <c r="A122" s="25" t="s">
        <v>196</v>
      </c>
      <c r="B122" s="30">
        <v>159604.35</v>
      </c>
      <c r="C122" s="30">
        <v>34899.06</v>
      </c>
      <c r="D122" s="30">
        <v>1030.28</v>
      </c>
      <c r="E122" s="30">
        <v>30276.1</v>
      </c>
      <c r="F122" s="30">
        <v>0</v>
      </c>
      <c r="G122" s="30">
        <v>795.39</v>
      </c>
      <c r="H122" s="30">
        <v>148769.9</v>
      </c>
      <c r="I122" s="30">
        <v>994.34</v>
      </c>
      <c r="J122" s="30">
        <v>4680.84</v>
      </c>
      <c r="K122" s="30">
        <v>1451.41</v>
      </c>
      <c r="L122" s="30">
        <v>0</v>
      </c>
      <c r="M122" s="30">
        <v>0</v>
      </c>
      <c r="N122" s="30">
        <v>0</v>
      </c>
      <c r="O122" s="29"/>
      <c r="P122" s="30">
        <v>382501.69</v>
      </c>
    </row>
    <row r="123" spans="1:16" x14ac:dyDescent="0.3">
      <c r="A123" s="25" t="s">
        <v>197</v>
      </c>
      <c r="B123" s="30">
        <v>161554.66</v>
      </c>
      <c r="C123" s="30">
        <v>35311.49</v>
      </c>
      <c r="D123" s="30">
        <v>1051.6199999999999</v>
      </c>
      <c r="E123" s="30">
        <v>30433.37</v>
      </c>
      <c r="F123" s="30">
        <v>0</v>
      </c>
      <c r="G123" s="30">
        <v>823.5</v>
      </c>
      <c r="H123" s="30">
        <v>150476.35999999999</v>
      </c>
      <c r="I123" s="30">
        <v>1005.43</v>
      </c>
      <c r="J123" s="30">
        <v>4834.05</v>
      </c>
      <c r="K123" s="30">
        <v>1471.92</v>
      </c>
      <c r="L123" s="30">
        <v>0</v>
      </c>
      <c r="M123" s="30">
        <v>0</v>
      </c>
      <c r="N123" s="30">
        <v>0</v>
      </c>
      <c r="O123" s="29"/>
      <c r="P123" s="30">
        <v>386962.41</v>
      </c>
    </row>
    <row r="124" spans="1:16" x14ac:dyDescent="0.3">
      <c r="A124" s="25" t="s">
        <v>198</v>
      </c>
      <c r="B124" s="30">
        <v>163437.84</v>
      </c>
      <c r="C124" s="30">
        <v>35723.040000000001</v>
      </c>
      <c r="D124" s="30">
        <v>1072.48</v>
      </c>
      <c r="E124" s="30">
        <v>30549.9</v>
      </c>
      <c r="F124" s="30">
        <v>0</v>
      </c>
      <c r="G124" s="30">
        <v>852.72</v>
      </c>
      <c r="H124" s="30">
        <v>152058.75</v>
      </c>
      <c r="I124" s="30">
        <v>1016.41</v>
      </c>
      <c r="J124" s="30">
        <v>4983.42</v>
      </c>
      <c r="K124" s="30">
        <v>1492.75</v>
      </c>
      <c r="L124" s="30">
        <v>0</v>
      </c>
      <c r="M124" s="30">
        <v>0</v>
      </c>
      <c r="N124" s="30">
        <v>0</v>
      </c>
      <c r="O124" s="29"/>
      <c r="P124" s="30">
        <v>391187.32</v>
      </c>
    </row>
    <row r="125" spans="1:16" x14ac:dyDescent="0.3">
      <c r="A125" s="25" t="s">
        <v>199</v>
      </c>
      <c r="B125" s="30">
        <v>165215.76999999999</v>
      </c>
      <c r="C125" s="30">
        <v>36119.54</v>
      </c>
      <c r="D125" s="30">
        <v>1092.67</v>
      </c>
      <c r="E125" s="30">
        <v>30638.09</v>
      </c>
      <c r="F125" s="30">
        <v>0</v>
      </c>
      <c r="G125" s="30">
        <v>883.47</v>
      </c>
      <c r="H125" s="30">
        <v>153527.44</v>
      </c>
      <c r="I125" s="30">
        <v>1027.74</v>
      </c>
      <c r="J125" s="30">
        <v>5128.03</v>
      </c>
      <c r="K125" s="30">
        <v>1513.63</v>
      </c>
      <c r="L125" s="30">
        <v>0</v>
      </c>
      <c r="M125" s="30">
        <v>0</v>
      </c>
      <c r="N125" s="30">
        <v>0</v>
      </c>
      <c r="O125" s="29"/>
      <c r="P125" s="30">
        <v>395146.38</v>
      </c>
    </row>
    <row r="126" spans="1:16" x14ac:dyDescent="0.3">
      <c r="A126" s="25" t="s">
        <v>200</v>
      </c>
      <c r="B126" s="30">
        <v>166871.45000000001</v>
      </c>
      <c r="C126" s="30">
        <v>36491.089999999997</v>
      </c>
      <c r="D126" s="30">
        <v>1112.0899999999999</v>
      </c>
      <c r="E126" s="30">
        <v>30721.11</v>
      </c>
      <c r="F126" s="30">
        <v>0</v>
      </c>
      <c r="G126" s="30">
        <v>916.06</v>
      </c>
      <c r="H126" s="30">
        <v>154911.35</v>
      </c>
      <c r="I126" s="30">
        <v>1039.8</v>
      </c>
      <c r="J126" s="30">
        <v>5270.93</v>
      </c>
      <c r="K126" s="30">
        <v>1534.13</v>
      </c>
      <c r="L126" s="30">
        <v>0</v>
      </c>
      <c r="M126" s="30">
        <v>0</v>
      </c>
      <c r="N126" s="30">
        <v>0</v>
      </c>
      <c r="O126" s="29"/>
      <c r="P126" s="30">
        <v>398868</v>
      </c>
    </row>
    <row r="127" spans="1:16" x14ac:dyDescent="0.3">
      <c r="A127" s="25" t="s">
        <v>201</v>
      </c>
      <c r="B127" s="30">
        <v>168417.48</v>
      </c>
      <c r="C127" s="30">
        <v>36837.769999999997</v>
      </c>
      <c r="D127" s="30">
        <v>1130.83</v>
      </c>
      <c r="E127" s="30">
        <v>30820.44</v>
      </c>
      <c r="F127" s="30">
        <v>0</v>
      </c>
      <c r="G127" s="30">
        <v>951.73</v>
      </c>
      <c r="H127" s="30">
        <v>156302.99</v>
      </c>
      <c r="I127" s="30">
        <v>1052.7</v>
      </c>
      <c r="J127" s="30">
        <v>5392.48</v>
      </c>
      <c r="K127" s="30">
        <v>1554.01</v>
      </c>
      <c r="L127" s="30">
        <v>0</v>
      </c>
      <c r="M127" s="30">
        <v>0</v>
      </c>
      <c r="N127" s="30">
        <v>0</v>
      </c>
      <c r="O127" s="29"/>
      <c r="P127" s="30">
        <v>402460.41</v>
      </c>
    </row>
    <row r="128" spans="1:16" x14ac:dyDescent="0.3">
      <c r="A128" s="25" t="s">
        <v>202</v>
      </c>
      <c r="B128" s="30">
        <v>169899.51999999999</v>
      </c>
      <c r="C128" s="30">
        <v>37172.839999999997</v>
      </c>
      <c r="D128" s="30">
        <v>1149.1500000000001</v>
      </c>
      <c r="E128" s="30">
        <v>30959.83</v>
      </c>
      <c r="F128" s="30">
        <v>0</v>
      </c>
      <c r="G128" s="30">
        <v>990.81</v>
      </c>
      <c r="H128" s="30">
        <v>157708.63</v>
      </c>
      <c r="I128" s="30">
        <v>1066.23</v>
      </c>
      <c r="J128" s="30">
        <v>5513.37</v>
      </c>
      <c r="K128" s="30">
        <v>1573.18</v>
      </c>
      <c r="L128" s="30">
        <v>0</v>
      </c>
      <c r="M128" s="30">
        <v>0</v>
      </c>
      <c r="N128" s="30">
        <v>0</v>
      </c>
      <c r="O128" s="29"/>
      <c r="P128" s="30">
        <v>406033.57</v>
      </c>
    </row>
    <row r="129" spans="1:16" x14ac:dyDescent="0.3">
      <c r="A129" s="25" t="s">
        <v>203</v>
      </c>
      <c r="B129" s="30">
        <v>171382.61</v>
      </c>
      <c r="C129" s="30">
        <v>37516.94</v>
      </c>
      <c r="D129" s="30">
        <v>1167.43</v>
      </c>
      <c r="E129" s="30">
        <v>31161.1</v>
      </c>
      <c r="F129" s="30">
        <v>0</v>
      </c>
      <c r="G129" s="30">
        <v>1033.71</v>
      </c>
      <c r="H129" s="30">
        <v>159163.64000000001</v>
      </c>
      <c r="I129" s="30">
        <v>1079.82</v>
      </c>
      <c r="J129" s="30">
        <v>5633.68</v>
      </c>
      <c r="K129" s="30">
        <v>1591.73</v>
      </c>
      <c r="L129" s="30">
        <v>0</v>
      </c>
      <c r="M129" s="30">
        <v>0</v>
      </c>
      <c r="N129" s="30">
        <v>0</v>
      </c>
      <c r="O129" s="29"/>
      <c r="P129" s="30">
        <v>409730.66</v>
      </c>
    </row>
    <row r="130" spans="1:16" x14ac:dyDescent="0.3">
      <c r="A130" s="25" t="s">
        <v>204</v>
      </c>
      <c r="B130" s="30">
        <v>172940.79999999999</v>
      </c>
      <c r="C130" s="30">
        <v>37891.08</v>
      </c>
      <c r="D130" s="30">
        <v>1186.1199999999999</v>
      </c>
      <c r="E130" s="30">
        <v>31438.5</v>
      </c>
      <c r="F130" s="30">
        <v>0</v>
      </c>
      <c r="G130" s="30">
        <v>1080.48</v>
      </c>
      <c r="H130" s="30">
        <v>160688.69</v>
      </c>
      <c r="I130" s="30">
        <v>1092.92</v>
      </c>
      <c r="J130" s="30">
        <v>5750.68</v>
      </c>
      <c r="K130" s="30">
        <v>1609.78</v>
      </c>
      <c r="L130" s="30">
        <v>0</v>
      </c>
      <c r="M130" s="30">
        <v>0</v>
      </c>
      <c r="N130" s="30">
        <v>0</v>
      </c>
      <c r="O130" s="29"/>
      <c r="P130" s="30">
        <v>413679.04</v>
      </c>
    </row>
    <row r="131" spans="1:16" x14ac:dyDescent="0.3">
      <c r="A131" s="25" t="s">
        <v>205</v>
      </c>
      <c r="B131" s="30">
        <v>174616.9</v>
      </c>
      <c r="C131" s="30">
        <v>38307.910000000003</v>
      </c>
      <c r="D131" s="30">
        <v>1205.6199999999999</v>
      </c>
      <c r="E131" s="30">
        <v>31791.23</v>
      </c>
      <c r="F131" s="30">
        <v>0</v>
      </c>
      <c r="G131" s="30">
        <v>1131.69</v>
      </c>
      <c r="H131" s="30">
        <v>162348.85</v>
      </c>
      <c r="I131" s="30">
        <v>1105.3699999999999</v>
      </c>
      <c r="J131" s="30">
        <v>5864.84</v>
      </c>
      <c r="K131" s="30">
        <v>1627.38</v>
      </c>
      <c r="L131" s="30">
        <v>0</v>
      </c>
      <c r="M131" s="30">
        <v>0</v>
      </c>
      <c r="N131" s="30">
        <v>0</v>
      </c>
      <c r="O131" s="29"/>
      <c r="P131" s="30">
        <v>417999.79</v>
      </c>
    </row>
    <row r="132" spans="1:16" x14ac:dyDescent="0.3">
      <c r="A132" s="25" t="s">
        <v>206</v>
      </c>
      <c r="B132" s="30">
        <v>176421.5</v>
      </c>
      <c r="C132" s="30">
        <v>38768.11</v>
      </c>
      <c r="D132" s="30">
        <v>1226.27</v>
      </c>
      <c r="E132" s="30">
        <v>32044.98</v>
      </c>
      <c r="F132" s="30">
        <v>0</v>
      </c>
      <c r="G132" s="30">
        <v>1186.28</v>
      </c>
      <c r="H132" s="30">
        <v>164091.07</v>
      </c>
      <c r="I132" s="30">
        <v>1117.42</v>
      </c>
      <c r="J132" s="30">
        <v>5977.45</v>
      </c>
      <c r="K132" s="30">
        <v>1644.52</v>
      </c>
      <c r="L132" s="30">
        <v>0</v>
      </c>
      <c r="M132" s="30">
        <v>0</v>
      </c>
      <c r="N132" s="30">
        <v>0</v>
      </c>
      <c r="O132" s="29"/>
      <c r="P132" s="30">
        <v>422477.6</v>
      </c>
    </row>
    <row r="133" spans="1:16" x14ac:dyDescent="0.3">
      <c r="A133" s="25" t="s">
        <v>207</v>
      </c>
      <c r="B133" s="30">
        <v>178337.61</v>
      </c>
      <c r="C133" s="30">
        <v>39264.54</v>
      </c>
      <c r="D133" s="30">
        <v>1248.3699999999999</v>
      </c>
      <c r="E133" s="30">
        <v>32332.19</v>
      </c>
      <c r="F133" s="30">
        <v>0</v>
      </c>
      <c r="G133" s="30">
        <v>1243.3800000000001</v>
      </c>
      <c r="H133" s="30">
        <v>165878.59</v>
      </c>
      <c r="I133" s="30">
        <v>1129.6600000000001</v>
      </c>
      <c r="J133" s="30">
        <v>6088.87</v>
      </c>
      <c r="K133" s="30">
        <v>1661.1</v>
      </c>
      <c r="L133" s="30">
        <v>0</v>
      </c>
      <c r="M133" s="30">
        <v>0</v>
      </c>
      <c r="N133" s="30">
        <v>0</v>
      </c>
      <c r="O133" s="29"/>
      <c r="P133" s="30">
        <v>427184.3</v>
      </c>
    </row>
    <row r="134" spans="1:16" x14ac:dyDescent="0.3">
      <c r="A134" s="25" t="s">
        <v>208</v>
      </c>
      <c r="B134" s="30">
        <v>180334.37</v>
      </c>
      <c r="C134" s="30">
        <v>39785.040000000001</v>
      </c>
      <c r="D134" s="30">
        <v>1271.99</v>
      </c>
      <c r="E134" s="30">
        <v>32626.799999999999</v>
      </c>
      <c r="F134" s="30">
        <v>0</v>
      </c>
      <c r="G134" s="30">
        <v>1303.44</v>
      </c>
      <c r="H134" s="30">
        <v>167669.16</v>
      </c>
      <c r="I134" s="30">
        <v>1142.54</v>
      </c>
      <c r="J134" s="30">
        <v>6205.16</v>
      </c>
      <c r="K134" s="30">
        <v>1677.05</v>
      </c>
      <c r="L134" s="30">
        <v>0</v>
      </c>
      <c r="M134" s="30">
        <v>0</v>
      </c>
      <c r="N134" s="30">
        <v>0</v>
      </c>
      <c r="O134" s="29"/>
      <c r="P134" s="30">
        <v>432015.54</v>
      </c>
    </row>
    <row r="135" spans="1:16" x14ac:dyDescent="0.3">
      <c r="A135" s="25" t="s">
        <v>209</v>
      </c>
      <c r="B135" s="30">
        <v>182525.05</v>
      </c>
      <c r="C135" s="30">
        <v>40341.58</v>
      </c>
      <c r="D135" s="30">
        <v>1324.83</v>
      </c>
      <c r="E135" s="30">
        <v>32945.279999999999</v>
      </c>
      <c r="F135" s="30">
        <v>0</v>
      </c>
      <c r="G135" s="30">
        <v>1367.83</v>
      </c>
      <c r="H135" s="30">
        <v>169509.41</v>
      </c>
      <c r="I135" s="30">
        <v>1156.01</v>
      </c>
      <c r="J135" s="30">
        <v>6327.97</v>
      </c>
      <c r="K135" s="30">
        <v>1796.4</v>
      </c>
      <c r="L135" s="30">
        <v>0</v>
      </c>
      <c r="M135" s="30">
        <v>0</v>
      </c>
      <c r="N135" s="30">
        <v>0</v>
      </c>
      <c r="O135" s="29"/>
      <c r="P135" s="30">
        <v>437294.36</v>
      </c>
    </row>
    <row r="136" spans="1:16" x14ac:dyDescent="0.3">
      <c r="A136" s="25" t="s">
        <v>210</v>
      </c>
      <c r="B136" s="30">
        <v>184550.72</v>
      </c>
      <c r="C136" s="30">
        <v>40888.82</v>
      </c>
      <c r="D136" s="30">
        <v>1360.12</v>
      </c>
      <c r="E136" s="30">
        <v>33351.050000000003</v>
      </c>
      <c r="F136" s="30">
        <v>0</v>
      </c>
      <c r="G136" s="30">
        <v>1436.13</v>
      </c>
      <c r="H136" s="30">
        <v>171348.85</v>
      </c>
      <c r="I136" s="30">
        <v>1169.4100000000001</v>
      </c>
      <c r="J136" s="30">
        <v>6455.97</v>
      </c>
      <c r="K136" s="30">
        <v>1839.36</v>
      </c>
      <c r="L136" s="30">
        <v>0</v>
      </c>
      <c r="M136" s="30">
        <v>0</v>
      </c>
      <c r="N136" s="30">
        <v>0</v>
      </c>
      <c r="O136" s="29"/>
      <c r="P136" s="30">
        <v>442400.43</v>
      </c>
    </row>
    <row r="137" spans="1:16" x14ac:dyDescent="0.3">
      <c r="A137" s="25" t="s">
        <v>211</v>
      </c>
      <c r="B137" s="30">
        <v>186527.54</v>
      </c>
      <c r="C137" s="30">
        <v>41444.31</v>
      </c>
      <c r="D137" s="30">
        <v>1387.62</v>
      </c>
      <c r="E137" s="30">
        <v>33701.19</v>
      </c>
      <c r="F137" s="30">
        <v>0</v>
      </c>
      <c r="G137" s="30">
        <v>1509.5</v>
      </c>
      <c r="H137" s="30">
        <v>173195.05</v>
      </c>
      <c r="I137" s="30">
        <v>1181.6099999999999</v>
      </c>
      <c r="J137" s="30">
        <v>6585.94</v>
      </c>
      <c r="K137" s="30">
        <v>1850.54</v>
      </c>
      <c r="L137" s="30">
        <v>0</v>
      </c>
      <c r="M137" s="30">
        <v>0</v>
      </c>
      <c r="N137" s="30">
        <v>0</v>
      </c>
      <c r="O137" s="29"/>
      <c r="P137" s="30">
        <v>447383.3</v>
      </c>
    </row>
    <row r="138" spans="1:16" x14ac:dyDescent="0.3">
      <c r="A138" s="25" t="s">
        <v>212</v>
      </c>
      <c r="B138" s="30">
        <v>188440.2</v>
      </c>
      <c r="C138" s="30">
        <v>41998.79</v>
      </c>
      <c r="D138" s="30">
        <v>1413.95</v>
      </c>
      <c r="E138" s="30">
        <v>33982.32</v>
      </c>
      <c r="F138" s="30">
        <v>0</v>
      </c>
      <c r="G138" s="30">
        <v>1588.72</v>
      </c>
      <c r="H138" s="30">
        <v>175041.09</v>
      </c>
      <c r="I138" s="30">
        <v>1191.6600000000001</v>
      </c>
      <c r="J138" s="30">
        <v>6713.63</v>
      </c>
      <c r="K138" s="30">
        <v>1863.54</v>
      </c>
      <c r="L138" s="30">
        <v>0</v>
      </c>
      <c r="M138" s="30">
        <v>0</v>
      </c>
      <c r="N138" s="30">
        <v>0</v>
      </c>
      <c r="O138" s="29"/>
      <c r="P138" s="30">
        <v>452233.91</v>
      </c>
    </row>
    <row r="139" spans="1:16" x14ac:dyDescent="0.3">
      <c r="A139" s="25" t="s">
        <v>213</v>
      </c>
      <c r="B139" s="30">
        <v>190268.45</v>
      </c>
      <c r="C139" s="30">
        <v>42551.01</v>
      </c>
      <c r="D139" s="30">
        <v>1437.67</v>
      </c>
      <c r="E139" s="30">
        <v>34199</v>
      </c>
      <c r="F139" s="30">
        <v>0</v>
      </c>
      <c r="G139" s="30">
        <v>1674.83</v>
      </c>
      <c r="H139" s="30">
        <v>176954.67</v>
      </c>
      <c r="I139" s="30">
        <v>1199.45</v>
      </c>
      <c r="J139" s="30">
        <v>6836.78</v>
      </c>
      <c r="K139" s="30">
        <v>1901.53</v>
      </c>
      <c r="L139" s="30">
        <v>0</v>
      </c>
      <c r="M139" s="30">
        <v>0</v>
      </c>
      <c r="N139" s="30">
        <v>0</v>
      </c>
      <c r="O139" s="29"/>
      <c r="P139" s="30">
        <v>457023.4</v>
      </c>
    </row>
    <row r="140" spans="1:16" x14ac:dyDescent="0.3">
      <c r="A140" s="25" t="s">
        <v>214</v>
      </c>
      <c r="B140" s="30">
        <v>192008.12</v>
      </c>
      <c r="C140" s="30">
        <v>43107.32</v>
      </c>
      <c r="D140" s="30">
        <v>1459.4</v>
      </c>
      <c r="E140" s="30">
        <v>34361.910000000003</v>
      </c>
      <c r="F140" s="30">
        <v>0</v>
      </c>
      <c r="G140" s="30">
        <v>1765.67</v>
      </c>
      <c r="H140" s="30">
        <v>178883.99</v>
      </c>
      <c r="I140" s="30">
        <v>1205.6400000000001</v>
      </c>
      <c r="J140" s="30">
        <v>6954.26</v>
      </c>
      <c r="K140" s="30">
        <v>1977.83</v>
      </c>
      <c r="L140" s="30">
        <v>0</v>
      </c>
      <c r="M140" s="30">
        <v>0</v>
      </c>
      <c r="N140" s="30">
        <v>0</v>
      </c>
      <c r="O140" s="29"/>
      <c r="P140" s="30">
        <v>461724.14</v>
      </c>
    </row>
    <row r="141" spans="1:16" x14ac:dyDescent="0.3">
      <c r="A141" s="25" t="s">
        <v>215</v>
      </c>
      <c r="B141" s="30">
        <v>193691.79</v>
      </c>
      <c r="C141" s="30">
        <v>43686.25</v>
      </c>
      <c r="D141" s="30">
        <v>1479.36</v>
      </c>
      <c r="E141" s="30">
        <v>34495.440000000002</v>
      </c>
      <c r="F141" s="30">
        <v>0</v>
      </c>
      <c r="G141" s="30">
        <v>1858.87</v>
      </c>
      <c r="H141" s="30">
        <v>180806.27</v>
      </c>
      <c r="I141" s="30">
        <v>1211.55</v>
      </c>
      <c r="J141" s="30">
        <v>7066.34</v>
      </c>
      <c r="K141" s="30">
        <v>2096.59</v>
      </c>
      <c r="L141" s="30">
        <v>0</v>
      </c>
      <c r="M141" s="30">
        <v>0</v>
      </c>
      <c r="N141" s="30">
        <v>0</v>
      </c>
      <c r="O141" s="29"/>
      <c r="P141" s="30">
        <v>466392.46</v>
      </c>
    </row>
    <row r="142" spans="1:16" x14ac:dyDescent="0.3">
      <c r="A142" s="25" t="s">
        <v>216</v>
      </c>
      <c r="B142" s="30">
        <v>195355.85</v>
      </c>
      <c r="C142" s="30">
        <v>44306.78</v>
      </c>
      <c r="D142" s="30">
        <v>1498.08</v>
      </c>
      <c r="E142" s="30">
        <v>34635.199999999997</v>
      </c>
      <c r="F142" s="30">
        <v>0</v>
      </c>
      <c r="G142" s="30">
        <v>1952.42</v>
      </c>
      <c r="H142" s="30">
        <v>182674.75</v>
      </c>
      <c r="I142" s="30">
        <v>1218.46</v>
      </c>
      <c r="J142" s="30">
        <v>7174.89</v>
      </c>
      <c r="K142" s="30">
        <v>2253.63</v>
      </c>
      <c r="L142" s="30">
        <v>0</v>
      </c>
      <c r="M142" s="30">
        <v>0</v>
      </c>
      <c r="N142" s="30">
        <v>0</v>
      </c>
      <c r="O142" s="29"/>
      <c r="P142" s="30">
        <v>471070.06</v>
      </c>
    </row>
    <row r="143" spans="1:16" x14ac:dyDescent="0.3">
      <c r="A143" s="25" t="s">
        <v>217</v>
      </c>
      <c r="B143" s="30">
        <v>197021.8</v>
      </c>
      <c r="C143" s="30">
        <v>44975.35</v>
      </c>
      <c r="D143" s="30">
        <v>1516.11</v>
      </c>
      <c r="E143" s="30">
        <v>34814.75</v>
      </c>
      <c r="F143" s="30">
        <v>0</v>
      </c>
      <c r="G143" s="30">
        <v>2045.26</v>
      </c>
      <c r="H143" s="30">
        <v>184543.73</v>
      </c>
      <c r="I143" s="30">
        <v>1226.9100000000001</v>
      </c>
      <c r="J143" s="30">
        <v>7273.74</v>
      </c>
      <c r="K143" s="30">
        <v>2437.56</v>
      </c>
      <c r="L143" s="30">
        <v>0</v>
      </c>
      <c r="M143" s="30">
        <v>0</v>
      </c>
      <c r="N143" s="30">
        <v>0</v>
      </c>
      <c r="O143" s="29"/>
      <c r="P143" s="30">
        <v>475855.22</v>
      </c>
    </row>
    <row r="144" spans="1:16" x14ac:dyDescent="0.3">
      <c r="A144" s="25" t="s">
        <v>218</v>
      </c>
      <c r="B144" s="30">
        <v>198709.37</v>
      </c>
      <c r="C144" s="30">
        <v>45682.55</v>
      </c>
      <c r="D144" s="30">
        <v>1534.08</v>
      </c>
      <c r="E144" s="30">
        <v>35068.5</v>
      </c>
      <c r="F144" s="30">
        <v>0</v>
      </c>
      <c r="G144" s="30">
        <v>2136.2600000000002</v>
      </c>
      <c r="H144" s="30">
        <v>186366.68</v>
      </c>
      <c r="I144" s="30">
        <v>1236.74</v>
      </c>
      <c r="J144" s="30">
        <v>7372.7</v>
      </c>
      <c r="K144" s="30">
        <v>2630.29</v>
      </c>
      <c r="L144" s="30">
        <v>0</v>
      </c>
      <c r="M144" s="30">
        <v>0</v>
      </c>
      <c r="N144" s="30">
        <v>0</v>
      </c>
      <c r="O144" s="29"/>
      <c r="P144" s="30">
        <v>480737.17</v>
      </c>
    </row>
    <row r="145" spans="1:16" x14ac:dyDescent="0.3">
      <c r="A145" s="25" t="s">
        <v>219</v>
      </c>
      <c r="B145" s="30">
        <v>200421.62</v>
      </c>
      <c r="C145" s="30">
        <v>46408.18</v>
      </c>
      <c r="D145" s="30">
        <v>1552.64</v>
      </c>
      <c r="E145" s="30">
        <v>35438.33</v>
      </c>
      <c r="F145" s="30">
        <v>0</v>
      </c>
      <c r="G145" s="30">
        <v>2225.04</v>
      </c>
      <c r="H145" s="30">
        <v>188123.7</v>
      </c>
      <c r="I145" s="30">
        <v>1247.08</v>
      </c>
      <c r="J145" s="30">
        <v>7473.54</v>
      </c>
      <c r="K145" s="30">
        <v>2808.49</v>
      </c>
      <c r="L145" s="30">
        <v>0</v>
      </c>
      <c r="M145" s="30">
        <v>0</v>
      </c>
      <c r="N145" s="30">
        <v>0</v>
      </c>
      <c r="O145" s="29"/>
      <c r="P145" s="30">
        <v>485698.63</v>
      </c>
    </row>
    <row r="146" spans="1:16" x14ac:dyDescent="0.3">
      <c r="A146" s="25" t="s">
        <v>220</v>
      </c>
      <c r="B146" s="30">
        <v>202143.52</v>
      </c>
      <c r="C146" s="30">
        <v>47126.879999999997</v>
      </c>
      <c r="D146" s="30">
        <v>1572.17</v>
      </c>
      <c r="E146" s="30">
        <v>35943.800000000003</v>
      </c>
      <c r="F146" s="30">
        <v>0</v>
      </c>
      <c r="G146" s="30">
        <v>2311.39</v>
      </c>
      <c r="H146" s="30">
        <v>189799.41</v>
      </c>
      <c r="I146" s="30">
        <v>1256.92</v>
      </c>
      <c r="J146" s="30">
        <v>7577.62</v>
      </c>
      <c r="K146" s="30">
        <v>2953.7</v>
      </c>
      <c r="L146" s="30">
        <v>0</v>
      </c>
      <c r="M146" s="30">
        <v>0</v>
      </c>
      <c r="N146" s="30">
        <v>0</v>
      </c>
      <c r="O146" s="29"/>
      <c r="P146" s="30">
        <v>490685.4</v>
      </c>
    </row>
    <row r="147" spans="1:16" x14ac:dyDescent="0.3">
      <c r="A147" s="25" t="s">
        <v>221</v>
      </c>
      <c r="B147" s="30">
        <v>203883.34</v>
      </c>
      <c r="C147" s="30">
        <v>47821.98</v>
      </c>
      <c r="D147" s="30">
        <v>1592.66</v>
      </c>
      <c r="E147" s="30">
        <v>36576.82</v>
      </c>
      <c r="F147" s="30">
        <v>0</v>
      </c>
      <c r="G147" s="30">
        <v>2395.39</v>
      </c>
      <c r="H147" s="30">
        <v>191473.17</v>
      </c>
      <c r="I147" s="30">
        <v>1265.53</v>
      </c>
      <c r="J147" s="30">
        <v>7685.15</v>
      </c>
      <c r="K147" s="30">
        <v>3062.07</v>
      </c>
      <c r="L147" s="30">
        <v>0</v>
      </c>
      <c r="M147" s="30">
        <v>0</v>
      </c>
      <c r="N147" s="30">
        <v>0</v>
      </c>
      <c r="O147" s="29"/>
      <c r="P147" s="30">
        <v>495756.12</v>
      </c>
    </row>
    <row r="148" spans="1:16" x14ac:dyDescent="0.3">
      <c r="A148" s="25" t="s">
        <v>222</v>
      </c>
      <c r="B148" s="30">
        <v>205650.9</v>
      </c>
      <c r="C148" s="30">
        <v>48490.65</v>
      </c>
      <c r="D148" s="30">
        <v>1614.02</v>
      </c>
      <c r="E148" s="30">
        <v>37295.300000000003</v>
      </c>
      <c r="F148" s="30">
        <v>0</v>
      </c>
      <c r="G148" s="30">
        <v>2475.6999999999998</v>
      </c>
      <c r="H148" s="30">
        <v>192885.48</v>
      </c>
      <c r="I148" s="30">
        <v>1272.51</v>
      </c>
      <c r="J148" s="30">
        <v>7794.91</v>
      </c>
      <c r="K148" s="30">
        <v>3144.61</v>
      </c>
      <c r="L148" s="30">
        <v>0</v>
      </c>
      <c r="M148" s="30">
        <v>0</v>
      </c>
      <c r="N148" s="30">
        <v>0</v>
      </c>
      <c r="O148" s="29"/>
      <c r="P148" s="30">
        <v>500624.1</v>
      </c>
    </row>
    <row r="149" spans="1:16" x14ac:dyDescent="0.3">
      <c r="A149" s="25" t="s">
        <v>223</v>
      </c>
      <c r="B149" s="30">
        <v>207453.82</v>
      </c>
      <c r="C149" s="30">
        <v>49124.639999999999</v>
      </c>
      <c r="D149" s="30">
        <v>1635.77</v>
      </c>
      <c r="E149" s="30">
        <v>38019</v>
      </c>
      <c r="F149" s="30">
        <v>0</v>
      </c>
      <c r="G149" s="30">
        <v>2551.5300000000002</v>
      </c>
      <c r="H149" s="30">
        <v>194245.79</v>
      </c>
      <c r="I149" s="30">
        <v>1277.76</v>
      </c>
      <c r="J149" s="30">
        <v>7903.8</v>
      </c>
      <c r="K149" s="30">
        <v>3225.01</v>
      </c>
      <c r="L149" s="30">
        <v>0</v>
      </c>
      <c r="M149" s="30">
        <v>0</v>
      </c>
      <c r="N149" s="30">
        <v>0</v>
      </c>
      <c r="O149" s="29"/>
      <c r="P149" s="30">
        <v>505437.12</v>
      </c>
    </row>
    <row r="150" spans="1:16" x14ac:dyDescent="0.3">
      <c r="A150" s="25" t="s">
        <v>224</v>
      </c>
      <c r="B150" s="30">
        <v>209315.51</v>
      </c>
      <c r="C150" s="30">
        <v>49727.76</v>
      </c>
      <c r="D150" s="30">
        <v>1657.58</v>
      </c>
      <c r="E150" s="30">
        <v>38698.94</v>
      </c>
      <c r="F150" s="30">
        <v>0</v>
      </c>
      <c r="G150" s="30">
        <v>2621.76</v>
      </c>
      <c r="H150" s="30">
        <v>195541.11</v>
      </c>
      <c r="I150" s="30">
        <v>1281.53</v>
      </c>
      <c r="J150" s="30">
        <v>8012.03</v>
      </c>
      <c r="K150" s="30">
        <v>3324.41</v>
      </c>
      <c r="L150" s="30">
        <v>0</v>
      </c>
      <c r="M150" s="30">
        <v>0</v>
      </c>
      <c r="N150" s="30">
        <v>0</v>
      </c>
      <c r="O150" s="29"/>
      <c r="P150" s="30">
        <v>510180.63</v>
      </c>
    </row>
    <row r="151" spans="1:16" x14ac:dyDescent="0.3">
      <c r="A151" s="25" t="s">
        <v>225</v>
      </c>
      <c r="B151" s="30">
        <v>211230.68</v>
      </c>
      <c r="C151" s="30">
        <v>50304.45</v>
      </c>
      <c r="D151" s="30">
        <v>1679.29</v>
      </c>
      <c r="E151" s="30">
        <v>39313.14</v>
      </c>
      <c r="F151" s="30">
        <v>0</v>
      </c>
      <c r="G151" s="30">
        <v>2686.99</v>
      </c>
      <c r="H151" s="30">
        <v>196864.11</v>
      </c>
      <c r="I151" s="30">
        <v>1284.52</v>
      </c>
      <c r="J151" s="30">
        <v>8119.08</v>
      </c>
      <c r="K151" s="30">
        <v>3447.9</v>
      </c>
      <c r="L151" s="30">
        <v>0</v>
      </c>
      <c r="M151" s="30">
        <v>0</v>
      </c>
      <c r="N151" s="30">
        <v>0</v>
      </c>
      <c r="O151" s="29"/>
      <c r="P151" s="30">
        <v>514930.16</v>
      </c>
    </row>
    <row r="152" spans="1:16" x14ac:dyDescent="0.3">
      <c r="A152" s="25" t="s">
        <v>226</v>
      </c>
      <c r="B152" s="30">
        <v>213178.58</v>
      </c>
      <c r="C152" s="30">
        <v>50861.57</v>
      </c>
      <c r="D152" s="30">
        <v>1701</v>
      </c>
      <c r="E152" s="30">
        <v>39909.839999999997</v>
      </c>
      <c r="F152" s="30">
        <v>0</v>
      </c>
      <c r="G152" s="30">
        <v>2747.65</v>
      </c>
      <c r="H152" s="30">
        <v>198359.55</v>
      </c>
      <c r="I152" s="30">
        <v>1287.8</v>
      </c>
      <c r="J152" s="30">
        <v>8224.75</v>
      </c>
      <c r="K152" s="30">
        <v>3584.89</v>
      </c>
      <c r="L152" s="30">
        <v>0</v>
      </c>
      <c r="M152" s="30">
        <v>0</v>
      </c>
      <c r="N152" s="30">
        <v>0</v>
      </c>
      <c r="O152" s="29"/>
      <c r="P152" s="30">
        <v>519855.64</v>
      </c>
    </row>
    <row r="153" spans="1:16" x14ac:dyDescent="0.3">
      <c r="A153" s="25" t="s">
        <v>227</v>
      </c>
      <c r="B153" s="30">
        <v>215124.34</v>
      </c>
      <c r="C153" s="30">
        <v>51410</v>
      </c>
      <c r="D153" s="30">
        <v>1723.04</v>
      </c>
      <c r="E153" s="30">
        <v>40484.15</v>
      </c>
      <c r="F153" s="30">
        <v>0</v>
      </c>
      <c r="G153" s="30">
        <v>2804.87</v>
      </c>
      <c r="H153" s="30">
        <v>199860.93</v>
      </c>
      <c r="I153" s="30">
        <v>1292.8</v>
      </c>
      <c r="J153" s="30">
        <v>8329.66</v>
      </c>
      <c r="K153" s="30">
        <v>3712.19</v>
      </c>
      <c r="L153" s="30">
        <v>0</v>
      </c>
      <c r="M153" s="30">
        <v>0</v>
      </c>
      <c r="N153" s="30">
        <v>0</v>
      </c>
      <c r="O153" s="29"/>
      <c r="P153" s="30">
        <v>524741.98</v>
      </c>
    </row>
    <row r="154" spans="1:16" x14ac:dyDescent="0.3">
      <c r="A154" s="25" t="s">
        <v>228</v>
      </c>
      <c r="B154" s="30">
        <v>217034.79</v>
      </c>
      <c r="C154" s="30">
        <v>51957.98</v>
      </c>
      <c r="D154" s="30">
        <v>1745.59</v>
      </c>
      <c r="E154" s="30">
        <v>41074.11</v>
      </c>
      <c r="F154" s="30">
        <v>0</v>
      </c>
      <c r="G154" s="30">
        <v>2860.78</v>
      </c>
      <c r="H154" s="30">
        <v>201377.73</v>
      </c>
      <c r="I154" s="30">
        <v>1300.72</v>
      </c>
      <c r="J154" s="30">
        <v>8433.86</v>
      </c>
      <c r="K154" s="30">
        <v>3807.66</v>
      </c>
      <c r="L154" s="30">
        <v>0</v>
      </c>
      <c r="M154" s="30">
        <v>0</v>
      </c>
      <c r="N154" s="30">
        <v>0</v>
      </c>
      <c r="O154" s="29"/>
      <c r="P154" s="30">
        <v>529593.23</v>
      </c>
    </row>
    <row r="155" spans="1:16" x14ac:dyDescent="0.3">
      <c r="A155" s="25" t="s">
        <v>229</v>
      </c>
      <c r="B155" s="30">
        <v>218921.66</v>
      </c>
      <c r="C155" s="30">
        <v>52514.51</v>
      </c>
      <c r="D155" s="30">
        <v>1768.6</v>
      </c>
      <c r="E155" s="30">
        <v>41705.379999999997</v>
      </c>
      <c r="F155" s="30">
        <v>0.02</v>
      </c>
      <c r="G155" s="30">
        <v>2916.7</v>
      </c>
      <c r="H155" s="30">
        <v>202978.02</v>
      </c>
      <c r="I155" s="30">
        <v>1312.06</v>
      </c>
      <c r="J155" s="30">
        <v>8538.06</v>
      </c>
      <c r="K155" s="30">
        <v>3862.62</v>
      </c>
      <c r="L155" s="30">
        <v>130.62</v>
      </c>
      <c r="M155" s="30">
        <v>0.85</v>
      </c>
      <c r="N155" s="30">
        <v>287.27</v>
      </c>
      <c r="O155" s="29"/>
      <c r="P155" s="30">
        <v>534936.37</v>
      </c>
    </row>
    <row r="156" spans="1:16" x14ac:dyDescent="0.3">
      <c r="A156" s="25" t="s">
        <v>230</v>
      </c>
      <c r="B156" s="30">
        <v>220832.14</v>
      </c>
      <c r="C156" s="30">
        <v>53078.23</v>
      </c>
      <c r="D156" s="30">
        <v>1791.8</v>
      </c>
      <c r="E156" s="30">
        <v>42325.48</v>
      </c>
      <c r="F156" s="30">
        <v>0.05</v>
      </c>
      <c r="G156" s="30">
        <v>2973.7</v>
      </c>
      <c r="H156" s="30">
        <v>204595.12</v>
      </c>
      <c r="I156" s="30">
        <v>1326.58</v>
      </c>
      <c r="J156" s="30">
        <v>8642.6299999999992</v>
      </c>
      <c r="K156" s="30">
        <v>3882</v>
      </c>
      <c r="L156" s="30">
        <v>288.08</v>
      </c>
      <c r="M156" s="30">
        <v>1.61</v>
      </c>
      <c r="N156" s="30">
        <v>589.05999999999995</v>
      </c>
      <c r="O156" s="29"/>
      <c r="P156" s="30">
        <v>540326.48</v>
      </c>
    </row>
    <row r="157" spans="1:16" x14ac:dyDescent="0.3">
      <c r="A157" s="25" t="s">
        <v>231</v>
      </c>
      <c r="B157" s="30">
        <v>222761.57</v>
      </c>
      <c r="C157" s="30">
        <v>53653.71</v>
      </c>
      <c r="D157" s="30">
        <v>1814.66</v>
      </c>
      <c r="E157" s="30">
        <v>42958.11</v>
      </c>
      <c r="F157" s="30">
        <v>0.1</v>
      </c>
      <c r="G157" s="30">
        <v>3032.91</v>
      </c>
      <c r="H157" s="30">
        <v>206179.9</v>
      </c>
      <c r="I157" s="30">
        <v>1343.31</v>
      </c>
      <c r="J157" s="30">
        <v>8748.06</v>
      </c>
      <c r="K157" s="30">
        <v>3882.63</v>
      </c>
      <c r="L157" s="30">
        <v>471.5</v>
      </c>
      <c r="M157" s="30">
        <v>2.58</v>
      </c>
      <c r="N157" s="30">
        <v>900.07</v>
      </c>
      <c r="O157" s="29"/>
      <c r="P157" s="30">
        <v>545749.09</v>
      </c>
    </row>
    <row r="158" spans="1:16" x14ac:dyDescent="0.3">
      <c r="A158" s="25" t="s">
        <v>232</v>
      </c>
      <c r="B158" s="30">
        <v>224743.05</v>
      </c>
      <c r="C158" s="30">
        <v>54240.35</v>
      </c>
      <c r="D158" s="30">
        <v>1836.77</v>
      </c>
      <c r="E158" s="30">
        <v>43580.65</v>
      </c>
      <c r="F158" s="30">
        <v>0.16</v>
      </c>
      <c r="G158" s="30">
        <v>3093.8</v>
      </c>
      <c r="H158" s="30">
        <v>207652.93</v>
      </c>
      <c r="I158" s="30">
        <v>1361.19</v>
      </c>
      <c r="J158" s="30">
        <v>8854.7800000000007</v>
      </c>
      <c r="K158" s="30">
        <v>3883.17</v>
      </c>
      <c r="L158" s="30">
        <v>645.65</v>
      </c>
      <c r="M158" s="30">
        <v>3.8</v>
      </c>
      <c r="N158" s="30">
        <v>1202.47</v>
      </c>
      <c r="O158" s="29"/>
      <c r="P158" s="30">
        <v>551098.77</v>
      </c>
    </row>
    <row r="159" spans="1:16" x14ac:dyDescent="0.3">
      <c r="A159" s="25" t="s">
        <v>233</v>
      </c>
      <c r="B159" s="30">
        <v>226768.5</v>
      </c>
      <c r="C159" s="30">
        <v>54832.1</v>
      </c>
      <c r="D159" s="30">
        <v>1857.88</v>
      </c>
      <c r="E159" s="30">
        <v>44189.54</v>
      </c>
      <c r="F159" s="30">
        <v>0.25</v>
      </c>
      <c r="G159" s="30">
        <v>3155.89</v>
      </c>
      <c r="H159" s="30">
        <v>209028.8</v>
      </c>
      <c r="I159" s="30">
        <v>1379.55</v>
      </c>
      <c r="J159" s="30">
        <v>8961.9699999999993</v>
      </c>
      <c r="K159" s="30">
        <v>3895.05</v>
      </c>
      <c r="L159" s="30">
        <v>824.11</v>
      </c>
      <c r="M159" s="30">
        <v>5.38</v>
      </c>
      <c r="N159" s="30">
        <v>1486.36</v>
      </c>
      <c r="O159" s="29"/>
      <c r="P159" s="30">
        <v>556385.39</v>
      </c>
    </row>
    <row r="160" spans="1:16" x14ac:dyDescent="0.3">
      <c r="A160" s="25" t="s">
        <v>234</v>
      </c>
      <c r="B160" s="30">
        <v>228778.12</v>
      </c>
      <c r="C160" s="30">
        <v>55428.2</v>
      </c>
      <c r="D160" s="30">
        <v>1877.9</v>
      </c>
      <c r="E160" s="30">
        <v>44836.61</v>
      </c>
      <c r="F160" s="30">
        <v>0.35</v>
      </c>
      <c r="G160" s="30">
        <v>3216.13</v>
      </c>
      <c r="H160" s="30">
        <v>210222.02</v>
      </c>
      <c r="I160" s="30">
        <v>1398.21</v>
      </c>
      <c r="J160" s="30">
        <v>9067.3799999999992</v>
      </c>
      <c r="K160" s="30">
        <v>3922.41</v>
      </c>
      <c r="L160" s="30">
        <v>966.96</v>
      </c>
      <c r="M160" s="30">
        <v>7.05</v>
      </c>
      <c r="N160" s="30">
        <v>1752.39</v>
      </c>
      <c r="O160" s="29"/>
      <c r="P160" s="30">
        <v>561473.72</v>
      </c>
    </row>
    <row r="161" spans="1:16" x14ac:dyDescent="0.3">
      <c r="A161" s="25" t="s">
        <v>235</v>
      </c>
      <c r="B161" s="30">
        <v>230714.4</v>
      </c>
      <c r="C161" s="30">
        <v>56011.96</v>
      </c>
      <c r="D161" s="30">
        <v>1896.95</v>
      </c>
      <c r="E161" s="30">
        <v>45494.18</v>
      </c>
      <c r="F161" s="30">
        <v>0.45</v>
      </c>
      <c r="G161" s="30">
        <v>3272.21</v>
      </c>
      <c r="H161" s="30">
        <v>211186.78</v>
      </c>
      <c r="I161" s="30">
        <v>1417.36</v>
      </c>
      <c r="J161" s="30">
        <v>9168.3799999999992</v>
      </c>
      <c r="K161" s="30">
        <v>3963.32</v>
      </c>
      <c r="L161" s="30">
        <v>1080.5</v>
      </c>
      <c r="M161" s="30">
        <v>8.9</v>
      </c>
      <c r="N161" s="30">
        <v>2008.51</v>
      </c>
      <c r="O161" s="29"/>
      <c r="P161" s="30">
        <v>566223.9</v>
      </c>
    </row>
    <row r="162" spans="1:16" x14ac:dyDescent="0.3">
      <c r="A162" s="25" t="s">
        <v>236</v>
      </c>
      <c r="B162" s="30">
        <v>232516.28</v>
      </c>
      <c r="C162" s="30">
        <v>56574.16</v>
      </c>
      <c r="D162" s="30">
        <v>1915.21</v>
      </c>
      <c r="E162" s="30">
        <v>46185.94</v>
      </c>
      <c r="F162" s="30">
        <v>0.56999999999999995</v>
      </c>
      <c r="G162" s="30">
        <v>3322.71</v>
      </c>
      <c r="H162" s="30">
        <v>211879.74</v>
      </c>
      <c r="I162" s="30">
        <v>1436.91</v>
      </c>
      <c r="J162" s="30">
        <v>9263.8700000000008</v>
      </c>
      <c r="K162" s="30">
        <v>4013.82</v>
      </c>
      <c r="L162" s="30">
        <v>1177.47</v>
      </c>
      <c r="M162" s="30">
        <v>10.9</v>
      </c>
      <c r="N162" s="30">
        <v>2263.11</v>
      </c>
      <c r="O162" s="29"/>
      <c r="P162" s="30">
        <v>570560.68000000005</v>
      </c>
    </row>
    <row r="163" spans="1:16" x14ac:dyDescent="0.3">
      <c r="A163" s="25" t="s">
        <v>237</v>
      </c>
      <c r="B163" s="30">
        <v>234161.24</v>
      </c>
      <c r="C163" s="30">
        <v>57111.77</v>
      </c>
      <c r="D163" s="30">
        <v>1932.88</v>
      </c>
      <c r="E163" s="30">
        <v>46926.58</v>
      </c>
      <c r="F163" s="30">
        <v>0.7</v>
      </c>
      <c r="G163" s="30">
        <v>3369.03</v>
      </c>
      <c r="H163" s="30">
        <v>212476.54</v>
      </c>
      <c r="I163" s="30">
        <v>1455.9</v>
      </c>
      <c r="J163" s="30">
        <v>9356.35</v>
      </c>
      <c r="K163" s="30">
        <v>4071.35</v>
      </c>
      <c r="L163" s="30">
        <v>1263.3</v>
      </c>
      <c r="M163" s="30">
        <v>13.23</v>
      </c>
      <c r="N163" s="30">
        <v>2519.92</v>
      </c>
      <c r="O163" s="29"/>
      <c r="P163" s="30">
        <v>574658.79</v>
      </c>
    </row>
    <row r="164" spans="1:16" x14ac:dyDescent="0.3">
      <c r="A164" s="25" t="s">
        <v>238</v>
      </c>
      <c r="B164" s="30">
        <v>235640.29</v>
      </c>
      <c r="C164" s="30">
        <v>57623.72</v>
      </c>
      <c r="D164" s="30">
        <v>1950.17</v>
      </c>
      <c r="E164" s="30">
        <v>47688.76</v>
      </c>
      <c r="F164" s="30">
        <v>0.85</v>
      </c>
      <c r="G164" s="30">
        <v>3414.99</v>
      </c>
      <c r="H164" s="30">
        <v>212822.68</v>
      </c>
      <c r="I164" s="30">
        <v>1472.57</v>
      </c>
      <c r="J164" s="30">
        <v>9451.42</v>
      </c>
      <c r="K164" s="30">
        <v>4134.75</v>
      </c>
      <c r="L164" s="30">
        <v>1341.03</v>
      </c>
      <c r="M164" s="30">
        <v>15.7</v>
      </c>
      <c r="N164" s="30">
        <v>2777.87</v>
      </c>
      <c r="O164" s="29"/>
      <c r="P164" s="30">
        <v>578334.81000000006</v>
      </c>
    </row>
    <row r="165" spans="1:16" x14ac:dyDescent="0.3">
      <c r="A165" s="25" t="s">
        <v>239</v>
      </c>
      <c r="B165" s="30">
        <v>237036.19</v>
      </c>
      <c r="C165" s="30">
        <v>58116.41</v>
      </c>
      <c r="D165" s="30">
        <v>1967.3</v>
      </c>
      <c r="E165" s="30">
        <v>48505.57</v>
      </c>
      <c r="F165" s="30">
        <v>1.03</v>
      </c>
      <c r="G165" s="30">
        <v>3466.81</v>
      </c>
      <c r="H165" s="30">
        <v>213117.79</v>
      </c>
      <c r="I165" s="30">
        <v>1484.92</v>
      </c>
      <c r="J165" s="30">
        <v>9557.07</v>
      </c>
      <c r="K165" s="30">
        <v>4204.3</v>
      </c>
      <c r="L165" s="30">
        <v>1415.04</v>
      </c>
      <c r="M165" s="30">
        <v>18.43</v>
      </c>
      <c r="N165" s="30">
        <v>3031.1</v>
      </c>
      <c r="O165" s="29"/>
      <c r="P165" s="30">
        <v>581921.94999999995</v>
      </c>
    </row>
    <row r="166" spans="1:16" x14ac:dyDescent="0.3">
      <c r="A166" s="25" t="s">
        <v>240</v>
      </c>
      <c r="B166" s="30">
        <v>238405.64</v>
      </c>
      <c r="C166" s="30">
        <v>58598.61</v>
      </c>
      <c r="D166" s="30">
        <v>1984.47</v>
      </c>
      <c r="E166" s="30">
        <v>49374.36</v>
      </c>
      <c r="F166" s="30">
        <v>1.23</v>
      </c>
      <c r="G166" s="30">
        <v>3529.86</v>
      </c>
      <c r="H166" s="30">
        <v>213446.95</v>
      </c>
      <c r="I166" s="30">
        <v>1492.24</v>
      </c>
      <c r="J166" s="30">
        <v>9683.2099999999991</v>
      </c>
      <c r="K166" s="30">
        <v>4281.8599999999997</v>
      </c>
      <c r="L166" s="30">
        <v>1485.08</v>
      </c>
      <c r="M166" s="30">
        <v>21.49</v>
      </c>
      <c r="N166" s="30">
        <v>3273.41</v>
      </c>
      <c r="O166" s="29"/>
      <c r="P166" s="30">
        <v>585578.42000000004</v>
      </c>
    </row>
    <row r="167" spans="1:16" x14ac:dyDescent="0.3">
      <c r="A167" s="25" t="s">
        <v>241</v>
      </c>
      <c r="B167" s="30">
        <v>239790.56</v>
      </c>
      <c r="C167" s="30">
        <v>59078.95</v>
      </c>
      <c r="D167" s="30">
        <v>2001.7</v>
      </c>
      <c r="E167" s="30">
        <v>50289.02</v>
      </c>
      <c r="F167" s="30">
        <v>1.49</v>
      </c>
      <c r="G167" s="30">
        <v>3604.09</v>
      </c>
      <c r="H167" s="30">
        <v>214064.29</v>
      </c>
      <c r="I167" s="30">
        <v>1495.67</v>
      </c>
      <c r="J167" s="30">
        <v>9834.7199999999993</v>
      </c>
      <c r="K167" s="30">
        <v>4371.21</v>
      </c>
      <c r="L167" s="30">
        <v>1590.2</v>
      </c>
      <c r="M167" s="30">
        <v>25.27</v>
      </c>
      <c r="N167" s="30">
        <v>3502.68</v>
      </c>
      <c r="O167" s="29"/>
      <c r="P167" s="30">
        <v>589649.84</v>
      </c>
    </row>
    <row r="168" spans="1:16" x14ac:dyDescent="0.3">
      <c r="A168" s="25" t="s">
        <v>242</v>
      </c>
      <c r="B168" s="30">
        <v>241197.58</v>
      </c>
      <c r="C168" s="30">
        <v>59558.5</v>
      </c>
      <c r="D168" s="30">
        <v>2018.84</v>
      </c>
      <c r="E168" s="30">
        <v>51253.42</v>
      </c>
      <c r="F168" s="30">
        <v>1.78</v>
      </c>
      <c r="G168" s="30">
        <v>3683.99</v>
      </c>
      <c r="H168" s="30">
        <v>214680.95</v>
      </c>
      <c r="I168" s="30">
        <v>1497.38</v>
      </c>
      <c r="J168" s="30">
        <v>10011.39</v>
      </c>
      <c r="K168" s="30">
        <v>4477.8100000000004</v>
      </c>
      <c r="L168" s="30">
        <v>1682.35</v>
      </c>
      <c r="M168" s="30">
        <v>29.26</v>
      </c>
      <c r="N168" s="30">
        <v>3720.86</v>
      </c>
      <c r="O168" s="29"/>
      <c r="P168" s="30">
        <v>593814.1</v>
      </c>
    </row>
    <row r="169" spans="1:16" x14ac:dyDescent="0.3">
      <c r="A169" s="25" t="s">
        <v>243</v>
      </c>
      <c r="B169" s="30">
        <v>242622.2</v>
      </c>
      <c r="C169" s="30">
        <v>60055.01</v>
      </c>
      <c r="D169" s="30">
        <v>2035.7</v>
      </c>
      <c r="E169" s="30">
        <v>52219.61</v>
      </c>
      <c r="F169" s="30">
        <v>2.09</v>
      </c>
      <c r="G169" s="30">
        <v>3759.6</v>
      </c>
      <c r="H169" s="30">
        <v>215406.59</v>
      </c>
      <c r="I169" s="30">
        <v>1500.22</v>
      </c>
      <c r="J169" s="30">
        <v>10209.41</v>
      </c>
      <c r="K169" s="30">
        <v>4608.26</v>
      </c>
      <c r="L169" s="30">
        <v>1760.98</v>
      </c>
      <c r="M169" s="30">
        <v>33.72</v>
      </c>
      <c r="N169" s="30">
        <v>3932.99</v>
      </c>
      <c r="O169" s="29"/>
      <c r="P169" s="30">
        <v>598146.4</v>
      </c>
    </row>
    <row r="170" spans="1:16" x14ac:dyDescent="0.3">
      <c r="A170" s="25" t="s">
        <v>244</v>
      </c>
      <c r="B170" s="30">
        <v>244053.29</v>
      </c>
      <c r="C170" s="30">
        <v>60582.27</v>
      </c>
      <c r="D170" s="30">
        <v>2052.04</v>
      </c>
      <c r="E170" s="30">
        <v>53163.98</v>
      </c>
      <c r="F170" s="30">
        <v>2.4300000000000002</v>
      </c>
      <c r="G170" s="30">
        <v>3822.53</v>
      </c>
      <c r="H170" s="30">
        <v>216196.43</v>
      </c>
      <c r="I170" s="30">
        <v>1506.51</v>
      </c>
      <c r="J170" s="30">
        <v>10425.43</v>
      </c>
      <c r="K170" s="30">
        <v>4767.79</v>
      </c>
      <c r="L170" s="30">
        <v>1839.57</v>
      </c>
      <c r="M170" s="30">
        <v>38.65</v>
      </c>
      <c r="N170" s="30">
        <v>4143.5200000000004</v>
      </c>
      <c r="O170" s="29"/>
      <c r="P170" s="30">
        <v>602594.43000000005</v>
      </c>
    </row>
    <row r="171" spans="1:16" x14ac:dyDescent="0.3">
      <c r="A171" s="25" t="s">
        <v>245</v>
      </c>
      <c r="B171" s="30">
        <v>245466.49</v>
      </c>
      <c r="C171" s="30">
        <v>61165.120000000003</v>
      </c>
      <c r="D171" s="30">
        <v>2067.52</v>
      </c>
      <c r="E171" s="30">
        <v>54061.35</v>
      </c>
      <c r="F171" s="30">
        <v>2.8</v>
      </c>
      <c r="G171" s="30">
        <v>3869.63</v>
      </c>
      <c r="H171" s="30">
        <v>217067.28</v>
      </c>
      <c r="I171" s="30">
        <v>1516.77</v>
      </c>
      <c r="J171" s="30">
        <v>10656.37</v>
      </c>
      <c r="K171" s="30">
        <v>4957.53</v>
      </c>
      <c r="L171" s="30">
        <v>1912.52</v>
      </c>
      <c r="M171" s="30">
        <v>44.12</v>
      </c>
      <c r="N171" s="30">
        <v>4352.99</v>
      </c>
      <c r="O171" s="29"/>
      <c r="P171" s="30">
        <v>607140.49</v>
      </c>
    </row>
    <row r="172" spans="1:16" x14ac:dyDescent="0.3">
      <c r="A172" s="25" t="s">
        <v>246</v>
      </c>
      <c r="B172" s="30">
        <v>246831.35999999999</v>
      </c>
      <c r="C172" s="30">
        <v>61844.7</v>
      </c>
      <c r="D172" s="30">
        <v>2081.73</v>
      </c>
      <c r="E172" s="30">
        <v>54854.080000000002</v>
      </c>
      <c r="F172" s="30">
        <v>3.19</v>
      </c>
      <c r="G172" s="30">
        <v>3902.49</v>
      </c>
      <c r="H172" s="30">
        <v>217919.77</v>
      </c>
      <c r="I172" s="30">
        <v>1529.23</v>
      </c>
      <c r="J172" s="30">
        <v>10899.44</v>
      </c>
      <c r="K172" s="30">
        <v>5174.2700000000004</v>
      </c>
      <c r="L172" s="30">
        <v>1979.66</v>
      </c>
      <c r="M172" s="30">
        <v>49.96</v>
      </c>
      <c r="N172" s="30">
        <v>4558.1899999999996</v>
      </c>
      <c r="O172" s="29"/>
      <c r="P172" s="30">
        <v>611628.07999999996</v>
      </c>
    </row>
    <row r="173" spans="1:16" x14ac:dyDescent="0.3">
      <c r="A173" s="25" t="s">
        <v>247</v>
      </c>
      <c r="B173" s="30">
        <v>248109.25</v>
      </c>
      <c r="C173" s="30">
        <v>62651.1</v>
      </c>
      <c r="D173" s="30">
        <v>2094.1999999999998</v>
      </c>
      <c r="E173" s="30">
        <v>55537.49</v>
      </c>
      <c r="F173" s="30">
        <v>3.6</v>
      </c>
      <c r="G173" s="30">
        <v>3925.57</v>
      </c>
      <c r="H173" s="30">
        <v>218693.89</v>
      </c>
      <c r="I173" s="30">
        <v>1539.8</v>
      </c>
      <c r="J173" s="30">
        <v>11152.35</v>
      </c>
      <c r="K173" s="30">
        <v>5410.98</v>
      </c>
      <c r="L173" s="30">
        <v>2040.06</v>
      </c>
      <c r="M173" s="30">
        <v>56.06</v>
      </c>
      <c r="N173" s="30">
        <v>4753.24</v>
      </c>
      <c r="O173" s="29"/>
      <c r="P173" s="30">
        <v>615967.6</v>
      </c>
    </row>
    <row r="174" spans="1:16" x14ac:dyDescent="0.3">
      <c r="A174" s="25" t="s">
        <v>248</v>
      </c>
      <c r="B174" s="30">
        <v>249273.17</v>
      </c>
      <c r="C174" s="30">
        <v>63614.71</v>
      </c>
      <c r="D174" s="30">
        <v>2104.52</v>
      </c>
      <c r="E174" s="30">
        <v>56101.66</v>
      </c>
      <c r="F174" s="30">
        <v>4.0199999999999996</v>
      </c>
      <c r="G174" s="30">
        <v>3943.52</v>
      </c>
      <c r="H174" s="30">
        <v>219342.33</v>
      </c>
      <c r="I174" s="30">
        <v>1544.71</v>
      </c>
      <c r="J174" s="30">
        <v>11416.8</v>
      </c>
      <c r="K174" s="30">
        <v>5659.16</v>
      </c>
      <c r="L174" s="30">
        <v>2087.98</v>
      </c>
      <c r="M174" s="30">
        <v>62.44</v>
      </c>
      <c r="N174" s="30">
        <v>4933.91</v>
      </c>
      <c r="O174" s="29"/>
      <c r="P174" s="30">
        <v>620088.93000000005</v>
      </c>
    </row>
    <row r="175" spans="1:16" x14ac:dyDescent="0.3">
      <c r="A175" s="25" t="s">
        <v>249</v>
      </c>
      <c r="B175" s="30">
        <v>250312.58</v>
      </c>
      <c r="C175" s="30">
        <v>64739.03</v>
      </c>
      <c r="D175" s="30">
        <v>2112.56</v>
      </c>
      <c r="E175" s="30">
        <v>56593.31</v>
      </c>
      <c r="F175" s="30">
        <v>4.4400000000000004</v>
      </c>
      <c r="G175" s="30">
        <v>3959.69</v>
      </c>
      <c r="H175" s="30">
        <v>219931.19</v>
      </c>
      <c r="I175" s="30">
        <v>1542.66</v>
      </c>
      <c r="J175" s="30">
        <v>11693.67</v>
      </c>
      <c r="K175" s="30">
        <v>5911.24</v>
      </c>
      <c r="L175" s="30">
        <v>2106.7600000000002</v>
      </c>
      <c r="M175" s="30">
        <v>68.959999999999994</v>
      </c>
      <c r="N175" s="30">
        <v>5100.47</v>
      </c>
      <c r="O175" s="29"/>
      <c r="P175" s="30">
        <v>624076.56000000006</v>
      </c>
    </row>
    <row r="176" spans="1:16" x14ac:dyDescent="0.3">
      <c r="A176" s="25" t="s">
        <v>250</v>
      </c>
      <c r="B176" s="30">
        <v>251252.42</v>
      </c>
      <c r="C176" s="30">
        <v>66009.509999999995</v>
      </c>
      <c r="D176" s="30">
        <v>2118.4299999999998</v>
      </c>
      <c r="E176" s="30">
        <v>56994.61</v>
      </c>
      <c r="F176" s="30">
        <v>4.8600000000000003</v>
      </c>
      <c r="G176" s="30">
        <v>3976.57</v>
      </c>
      <c r="H176" s="30">
        <v>220447.48</v>
      </c>
      <c r="I176" s="30">
        <v>1534.28</v>
      </c>
      <c r="J176" s="30">
        <v>11983.81</v>
      </c>
      <c r="K176" s="30">
        <v>6161.11</v>
      </c>
      <c r="L176" s="30">
        <v>2114.16</v>
      </c>
      <c r="M176" s="30">
        <v>75.819999999999993</v>
      </c>
      <c r="N176" s="30">
        <v>5256.71</v>
      </c>
      <c r="O176" s="29"/>
      <c r="P176" s="30">
        <v>627929.78</v>
      </c>
    </row>
    <row r="177" spans="1:16" x14ac:dyDescent="0.3">
      <c r="A177" s="25" t="s">
        <v>251</v>
      </c>
      <c r="B177" s="30">
        <v>252118.6</v>
      </c>
      <c r="C177" s="30">
        <v>67389.17</v>
      </c>
      <c r="D177" s="30">
        <v>2122.48</v>
      </c>
      <c r="E177" s="30">
        <v>57302.91</v>
      </c>
      <c r="F177" s="30">
        <v>5.29</v>
      </c>
      <c r="G177" s="30">
        <v>3995.48</v>
      </c>
      <c r="H177" s="30">
        <v>220963.73</v>
      </c>
      <c r="I177" s="30">
        <v>1521.1</v>
      </c>
      <c r="J177" s="30">
        <v>12288.52</v>
      </c>
      <c r="K177" s="30">
        <v>6404.2</v>
      </c>
      <c r="L177" s="30">
        <v>2113.38</v>
      </c>
      <c r="M177" s="30">
        <v>83.05</v>
      </c>
      <c r="N177" s="30">
        <v>5408.72</v>
      </c>
      <c r="O177" s="29"/>
      <c r="P177" s="30">
        <v>631716.62</v>
      </c>
    </row>
    <row r="178" spans="1:16" x14ac:dyDescent="0.3">
      <c r="A178" s="25" t="s">
        <v>252</v>
      </c>
      <c r="B178" s="30">
        <v>252945.3</v>
      </c>
      <c r="C178" s="30">
        <v>68829.789999999994</v>
      </c>
      <c r="D178" s="30">
        <v>2125.09</v>
      </c>
      <c r="E178" s="30">
        <v>57545.67</v>
      </c>
      <c r="F178" s="30">
        <v>5.73</v>
      </c>
      <c r="G178" s="30">
        <v>4017.73</v>
      </c>
      <c r="H178" s="30">
        <v>221528.16</v>
      </c>
      <c r="I178" s="30">
        <v>1504.88</v>
      </c>
      <c r="J178" s="30">
        <v>12609.17</v>
      </c>
      <c r="K178" s="30">
        <v>6639.42</v>
      </c>
      <c r="L178" s="30">
        <v>2124.02</v>
      </c>
      <c r="M178" s="30">
        <v>90.86</v>
      </c>
      <c r="N178" s="30">
        <v>5561.5</v>
      </c>
      <c r="O178" s="29"/>
      <c r="P178" s="30">
        <v>635527.32999999996</v>
      </c>
    </row>
    <row r="179" spans="1:16" x14ac:dyDescent="0.3">
      <c r="A179" s="25" t="s">
        <v>253</v>
      </c>
      <c r="B179" s="30">
        <v>253752.24</v>
      </c>
      <c r="C179" s="30">
        <v>70289.37</v>
      </c>
      <c r="D179" s="30">
        <v>2126.58</v>
      </c>
      <c r="E179" s="30">
        <v>57768.79</v>
      </c>
      <c r="F179" s="30">
        <v>6.21</v>
      </c>
      <c r="G179" s="30">
        <v>4043.76</v>
      </c>
      <c r="H179" s="30">
        <v>222215.38</v>
      </c>
      <c r="I179" s="30">
        <v>1487.33</v>
      </c>
      <c r="J179" s="30">
        <v>12946.76</v>
      </c>
      <c r="K179" s="30">
        <v>6870.86</v>
      </c>
      <c r="L179" s="30">
        <v>2152.63</v>
      </c>
      <c r="M179" s="30">
        <v>99.53</v>
      </c>
      <c r="N179" s="30">
        <v>5716.43</v>
      </c>
      <c r="O179" s="29"/>
      <c r="P179" s="30">
        <v>639475.87</v>
      </c>
    </row>
    <row r="180" spans="1:16" x14ac:dyDescent="0.3">
      <c r="A180" s="25" t="s">
        <v>254</v>
      </c>
      <c r="B180" s="30">
        <v>254588.22</v>
      </c>
      <c r="C180" s="30">
        <v>71723.929999999993</v>
      </c>
      <c r="D180" s="30">
        <v>2127.1999999999998</v>
      </c>
      <c r="E180" s="30">
        <v>57956.58</v>
      </c>
      <c r="F180" s="30">
        <v>6.74</v>
      </c>
      <c r="G180" s="30">
        <v>4073.26</v>
      </c>
      <c r="H180" s="30">
        <v>222973.87</v>
      </c>
      <c r="I180" s="30">
        <v>1470.07</v>
      </c>
      <c r="J180" s="30">
        <v>13301.26</v>
      </c>
      <c r="K180" s="30">
        <v>7107.25</v>
      </c>
      <c r="L180" s="30">
        <v>2199.71</v>
      </c>
      <c r="M180" s="30">
        <v>109.17</v>
      </c>
      <c r="N180" s="30">
        <v>5871.5</v>
      </c>
      <c r="O180" s="29"/>
      <c r="P180" s="30">
        <v>643508.76</v>
      </c>
    </row>
    <row r="181" spans="1:16" x14ac:dyDescent="0.3">
      <c r="A181" s="25" t="s">
        <v>255</v>
      </c>
      <c r="B181" s="30">
        <v>255407.11</v>
      </c>
      <c r="C181" s="30">
        <v>73104.78</v>
      </c>
      <c r="D181" s="30">
        <v>2127.14</v>
      </c>
      <c r="E181" s="30">
        <v>58190.58</v>
      </c>
      <c r="F181" s="30">
        <v>7.36</v>
      </c>
      <c r="G181" s="30">
        <v>4105.47</v>
      </c>
      <c r="H181" s="30">
        <v>223746.3</v>
      </c>
      <c r="I181" s="30">
        <v>1454.83</v>
      </c>
      <c r="J181" s="30">
        <v>13672.47</v>
      </c>
      <c r="K181" s="30">
        <v>7360.37</v>
      </c>
      <c r="L181" s="30">
        <v>2257.52</v>
      </c>
      <c r="M181" s="30">
        <v>119.99</v>
      </c>
      <c r="N181" s="30">
        <v>6022.01</v>
      </c>
      <c r="O181" s="29"/>
      <c r="P181" s="30">
        <v>647575.92000000004</v>
      </c>
    </row>
    <row r="182" spans="1:16" x14ac:dyDescent="0.3">
      <c r="A182" s="25" t="s">
        <v>256</v>
      </c>
      <c r="B182" s="30">
        <v>256195.91</v>
      </c>
      <c r="C182" s="30">
        <v>74408.08</v>
      </c>
      <c r="D182" s="30">
        <v>2126.66</v>
      </c>
      <c r="E182" s="30">
        <v>58504.36</v>
      </c>
      <c r="F182" s="30">
        <v>8.1</v>
      </c>
      <c r="G182" s="30">
        <v>4140.22</v>
      </c>
      <c r="H182" s="30">
        <v>224481.12</v>
      </c>
      <c r="I182" s="30">
        <v>1443.17</v>
      </c>
      <c r="J182" s="30">
        <v>14060.31</v>
      </c>
      <c r="K182" s="30">
        <v>7635.97</v>
      </c>
      <c r="L182" s="30">
        <v>2320.87</v>
      </c>
      <c r="M182" s="30">
        <v>132.38</v>
      </c>
      <c r="N182" s="30">
        <v>6163.87</v>
      </c>
      <c r="O182" s="29"/>
      <c r="P182" s="30">
        <v>651621.02</v>
      </c>
    </row>
    <row r="183" spans="1:16" x14ac:dyDescent="0.3">
      <c r="A183" s="25" t="s">
        <v>257</v>
      </c>
      <c r="B183" s="30">
        <v>256963.71</v>
      </c>
      <c r="C183" s="30">
        <v>75627.34</v>
      </c>
      <c r="D183" s="30">
        <v>2126.4299999999998</v>
      </c>
      <c r="E183" s="30">
        <v>58903.64</v>
      </c>
      <c r="F183" s="30">
        <v>9.01</v>
      </c>
      <c r="G183" s="30">
        <v>4176.42</v>
      </c>
      <c r="H183" s="30">
        <v>225205.14</v>
      </c>
      <c r="I183" s="30">
        <v>1436.23</v>
      </c>
      <c r="J183" s="30">
        <v>14461.63</v>
      </c>
      <c r="K183" s="30">
        <v>7926.7</v>
      </c>
      <c r="L183" s="30">
        <v>2382.64</v>
      </c>
      <c r="M183" s="30">
        <v>146.66999999999999</v>
      </c>
      <c r="N183" s="30">
        <v>6296.17</v>
      </c>
      <c r="O183" s="29"/>
      <c r="P183" s="30">
        <v>655661.73</v>
      </c>
    </row>
    <row r="184" spans="1:16" x14ac:dyDescent="0.3">
      <c r="A184" s="25" t="s">
        <v>258</v>
      </c>
      <c r="B184" s="30">
        <v>257720.73</v>
      </c>
      <c r="C184" s="30">
        <v>76781.919999999998</v>
      </c>
      <c r="D184" s="30">
        <v>2126.9299999999998</v>
      </c>
      <c r="E184" s="30">
        <v>59408.9</v>
      </c>
      <c r="F184" s="30">
        <v>10.130000000000001</v>
      </c>
      <c r="G184" s="30">
        <v>4212.5600000000004</v>
      </c>
      <c r="H184" s="30">
        <v>225867.14</v>
      </c>
      <c r="I184" s="30">
        <v>1434.72</v>
      </c>
      <c r="J184" s="30">
        <v>14870.33</v>
      </c>
      <c r="K184" s="30">
        <v>8213.86</v>
      </c>
      <c r="L184" s="30">
        <v>2435.6</v>
      </c>
      <c r="M184" s="30">
        <v>163.01</v>
      </c>
      <c r="N184" s="30">
        <v>6420.83</v>
      </c>
      <c r="O184" s="29"/>
      <c r="P184" s="30">
        <v>659666.67000000004</v>
      </c>
    </row>
    <row r="185" spans="1:16" x14ac:dyDescent="0.3">
      <c r="A185" s="25" t="s">
        <v>259</v>
      </c>
      <c r="B185" s="30">
        <v>258485.13</v>
      </c>
      <c r="C185" s="30">
        <v>77888.240000000005</v>
      </c>
      <c r="D185" s="30">
        <v>2129.37</v>
      </c>
      <c r="E185" s="30">
        <v>59958.96</v>
      </c>
      <c r="F185" s="30">
        <v>11.48</v>
      </c>
      <c r="G185" s="30">
        <v>4247.1499999999996</v>
      </c>
      <c r="H185" s="30">
        <v>226458.54</v>
      </c>
      <c r="I185" s="30">
        <v>1438.78</v>
      </c>
      <c r="J185" s="30">
        <v>15278.48</v>
      </c>
      <c r="K185" s="30">
        <v>8470.35</v>
      </c>
      <c r="L185" s="30">
        <v>2473.4699999999998</v>
      </c>
      <c r="M185" s="30">
        <v>181.64</v>
      </c>
      <c r="N185" s="30">
        <v>6541.9</v>
      </c>
      <c r="O185" s="29"/>
      <c r="P185" s="30">
        <v>663563.48</v>
      </c>
    </row>
    <row r="186" spans="1:16" x14ac:dyDescent="0.3">
      <c r="A186" s="25" t="s">
        <v>260</v>
      </c>
      <c r="B186" s="30">
        <v>259281.03</v>
      </c>
      <c r="C186" s="30">
        <v>78968.37</v>
      </c>
      <c r="D186" s="30">
        <v>2134.2199999999998</v>
      </c>
      <c r="E186" s="30">
        <v>60550.720000000001</v>
      </c>
      <c r="F186" s="30">
        <v>13.13</v>
      </c>
      <c r="G186" s="30">
        <v>4279.51</v>
      </c>
      <c r="H186" s="30">
        <v>227003.69</v>
      </c>
      <c r="I186" s="30">
        <v>1447.84</v>
      </c>
      <c r="J186" s="30">
        <v>15683.44</v>
      </c>
      <c r="K186" s="30">
        <v>8672.75</v>
      </c>
      <c r="L186" s="30">
        <v>2493.71</v>
      </c>
      <c r="M186" s="30">
        <v>202.82</v>
      </c>
      <c r="N186" s="30">
        <v>6663.38</v>
      </c>
      <c r="O186" s="29"/>
      <c r="P186" s="30">
        <v>667394.61</v>
      </c>
    </row>
    <row r="187" spans="1:16" x14ac:dyDescent="0.3">
      <c r="A187" s="25" t="s">
        <v>261</v>
      </c>
      <c r="B187" s="30">
        <v>260173.14</v>
      </c>
      <c r="C187" s="30">
        <v>80024.679999999993</v>
      </c>
      <c r="D187" s="30">
        <v>2141.41</v>
      </c>
      <c r="E187" s="30">
        <v>61208.61</v>
      </c>
      <c r="F187" s="30">
        <v>15.16</v>
      </c>
      <c r="G187" s="30">
        <v>4312.4799999999996</v>
      </c>
      <c r="H187" s="30">
        <v>227726.23</v>
      </c>
      <c r="I187" s="30">
        <v>1460.56</v>
      </c>
      <c r="J187" s="30">
        <v>16091.2</v>
      </c>
      <c r="K187" s="30">
        <v>8811.2199999999993</v>
      </c>
      <c r="L187" s="30">
        <v>2497.6999999999998</v>
      </c>
      <c r="M187" s="30">
        <v>227.21</v>
      </c>
      <c r="N187" s="30">
        <v>6787.39</v>
      </c>
      <c r="O187" s="29"/>
      <c r="P187" s="30">
        <v>671477.01</v>
      </c>
    </row>
    <row r="188" spans="1:16" x14ac:dyDescent="0.3">
      <c r="A188" s="25" t="s">
        <v>262</v>
      </c>
      <c r="B188" s="30">
        <v>261092.66</v>
      </c>
      <c r="C188" s="30">
        <v>81039.47</v>
      </c>
      <c r="D188" s="30">
        <v>2149.85</v>
      </c>
      <c r="E188" s="30">
        <v>61867.31</v>
      </c>
      <c r="F188" s="30">
        <v>17.52</v>
      </c>
      <c r="G188" s="30">
        <v>4346.04</v>
      </c>
      <c r="H188" s="30">
        <v>228212.76</v>
      </c>
      <c r="I188" s="30">
        <v>1474.84</v>
      </c>
      <c r="J188" s="30">
        <v>16516.14</v>
      </c>
      <c r="K188" s="30">
        <v>8888.81</v>
      </c>
      <c r="L188" s="30">
        <v>2509.96</v>
      </c>
      <c r="M188" s="30">
        <v>254.41</v>
      </c>
      <c r="N188" s="30">
        <v>6914.15</v>
      </c>
      <c r="O188" s="29"/>
      <c r="P188" s="30">
        <v>675283.92</v>
      </c>
    </row>
    <row r="189" spans="1:16" x14ac:dyDescent="0.3">
      <c r="A189" s="25" t="s">
        <v>263</v>
      </c>
      <c r="B189" s="30">
        <v>262055.21</v>
      </c>
      <c r="C189" s="30">
        <v>81983.789999999994</v>
      </c>
      <c r="D189" s="30">
        <v>2158.27</v>
      </c>
      <c r="E189" s="30">
        <v>62552.72</v>
      </c>
      <c r="F189" s="30">
        <v>20.16</v>
      </c>
      <c r="G189" s="30">
        <v>4383.62</v>
      </c>
      <c r="H189" s="30">
        <v>228859.89</v>
      </c>
      <c r="I189" s="30">
        <v>1488.03</v>
      </c>
      <c r="J189" s="30">
        <v>16980.060000000001</v>
      </c>
      <c r="K189" s="30">
        <v>8919.5300000000007</v>
      </c>
      <c r="L189" s="30">
        <v>2550.5</v>
      </c>
      <c r="M189" s="30">
        <v>284.54000000000002</v>
      </c>
      <c r="N189" s="30">
        <v>7042.08</v>
      </c>
      <c r="O189" s="29"/>
      <c r="P189" s="30">
        <v>679278.39</v>
      </c>
    </row>
    <row r="190" spans="1:16" x14ac:dyDescent="0.3">
      <c r="A190" s="25" t="s">
        <v>264</v>
      </c>
      <c r="B190" s="30">
        <v>263063.07</v>
      </c>
      <c r="C190" s="30">
        <v>82830.34</v>
      </c>
      <c r="D190" s="30">
        <v>2165.63</v>
      </c>
      <c r="E190" s="30">
        <v>63242.86</v>
      </c>
      <c r="F190" s="30">
        <v>23.03</v>
      </c>
      <c r="G190" s="30">
        <v>4428.41</v>
      </c>
      <c r="H190" s="30">
        <v>229642.25</v>
      </c>
      <c r="I190" s="30">
        <v>1498.33</v>
      </c>
      <c r="J190" s="30">
        <v>17502.54</v>
      </c>
      <c r="K190" s="30">
        <v>8921.7199999999993</v>
      </c>
      <c r="L190" s="30">
        <v>2632.65</v>
      </c>
      <c r="M190" s="30">
        <v>317.41000000000003</v>
      </c>
      <c r="N190" s="30">
        <v>7168.58</v>
      </c>
      <c r="O190" s="29"/>
      <c r="P190" s="30">
        <v>683436.85</v>
      </c>
    </row>
    <row r="191" spans="1:16" x14ac:dyDescent="0.3">
      <c r="A191" s="25" t="s">
        <v>265</v>
      </c>
      <c r="B191" s="30">
        <v>264103.05</v>
      </c>
      <c r="C191" s="30">
        <v>83572.42</v>
      </c>
      <c r="D191" s="30">
        <v>2171.6</v>
      </c>
      <c r="E191" s="30">
        <v>63915.66</v>
      </c>
      <c r="F191" s="30">
        <v>26.09</v>
      </c>
      <c r="G191" s="30">
        <v>4481.2299999999996</v>
      </c>
      <c r="H191" s="30">
        <v>230561.17</v>
      </c>
      <c r="I191" s="30">
        <v>1505.85</v>
      </c>
      <c r="J191" s="30">
        <v>18091.21</v>
      </c>
      <c r="K191" s="30">
        <v>8912.26</v>
      </c>
      <c r="L191" s="30">
        <v>2764.88</v>
      </c>
      <c r="M191" s="30">
        <v>352.82</v>
      </c>
      <c r="N191" s="30">
        <v>7290.91</v>
      </c>
      <c r="O191" s="29"/>
      <c r="P191" s="30">
        <v>687749.14</v>
      </c>
    </row>
    <row r="192" spans="1:16" x14ac:dyDescent="0.3">
      <c r="A192" s="25" t="s">
        <v>266</v>
      </c>
      <c r="B192" s="30">
        <v>265177.34000000003</v>
      </c>
      <c r="C192" s="30">
        <v>84220.97</v>
      </c>
      <c r="D192" s="30">
        <v>2176.56</v>
      </c>
      <c r="E192" s="30">
        <v>64593.99</v>
      </c>
      <c r="F192" s="30">
        <v>29.32</v>
      </c>
      <c r="G192" s="30">
        <v>4540.67</v>
      </c>
      <c r="H192" s="30">
        <v>231685.16</v>
      </c>
      <c r="I192" s="30">
        <v>1512.33</v>
      </c>
      <c r="J192" s="30">
        <v>18741.02</v>
      </c>
      <c r="K192" s="30">
        <v>8905.9500000000007</v>
      </c>
      <c r="L192" s="30">
        <v>2925.31</v>
      </c>
      <c r="M192" s="30">
        <v>390.57</v>
      </c>
      <c r="N192" s="30">
        <v>7406.31</v>
      </c>
      <c r="O192" s="29"/>
      <c r="P192" s="30">
        <v>692305.49</v>
      </c>
    </row>
    <row r="193" spans="1:16" x14ac:dyDescent="0.3">
      <c r="A193" s="25" t="s">
        <v>267</v>
      </c>
      <c r="B193" s="30">
        <v>266250.28000000003</v>
      </c>
      <c r="C193" s="30">
        <v>84818.65</v>
      </c>
      <c r="D193" s="30">
        <v>2181.38</v>
      </c>
      <c r="E193" s="30">
        <v>65218.8</v>
      </c>
      <c r="F193" s="30">
        <v>32.81</v>
      </c>
      <c r="G193" s="30">
        <v>4602.78</v>
      </c>
      <c r="H193" s="30">
        <v>232760.73</v>
      </c>
      <c r="I193" s="30">
        <v>1520.74</v>
      </c>
      <c r="J193" s="30">
        <v>19436.47</v>
      </c>
      <c r="K193" s="30">
        <v>8915.06</v>
      </c>
      <c r="L193" s="30">
        <v>3095.62</v>
      </c>
      <c r="M193" s="30">
        <v>430.99</v>
      </c>
      <c r="N193" s="30">
        <v>7512.35</v>
      </c>
      <c r="O193" s="29"/>
      <c r="P193" s="30">
        <v>696776.65</v>
      </c>
    </row>
    <row r="194" spans="1:16" x14ac:dyDescent="0.3">
      <c r="A194" s="25" t="s">
        <v>268</v>
      </c>
      <c r="B194" s="30">
        <v>267275.2</v>
      </c>
      <c r="C194" s="30">
        <v>85396.36</v>
      </c>
      <c r="D194" s="30">
        <v>2186.6</v>
      </c>
      <c r="E194" s="30">
        <v>65760.73</v>
      </c>
      <c r="F194" s="30">
        <v>36.67</v>
      </c>
      <c r="G194" s="30">
        <v>4663.33</v>
      </c>
      <c r="H194" s="30">
        <v>233669.73</v>
      </c>
      <c r="I194" s="30">
        <v>1533.75</v>
      </c>
      <c r="J194" s="30">
        <v>20164.91</v>
      </c>
      <c r="K194" s="30">
        <v>8946.84</v>
      </c>
      <c r="L194" s="30">
        <v>3258.27</v>
      </c>
      <c r="M194" s="30">
        <v>474.03</v>
      </c>
      <c r="N194" s="30">
        <v>7608.63</v>
      </c>
      <c r="O194" s="29"/>
      <c r="P194" s="30">
        <v>700975.05</v>
      </c>
    </row>
    <row r="195" spans="1:16" x14ac:dyDescent="0.3">
      <c r="A195" s="25" t="s">
        <v>269</v>
      </c>
      <c r="B195" s="30">
        <v>268231.98</v>
      </c>
      <c r="C195" s="30">
        <v>85971.13</v>
      </c>
      <c r="D195" s="30">
        <v>2191.96</v>
      </c>
      <c r="E195" s="30">
        <v>66200.259999999995</v>
      </c>
      <c r="F195" s="30">
        <v>40.99</v>
      </c>
      <c r="G195" s="30">
        <v>4720.07</v>
      </c>
      <c r="H195" s="30">
        <v>234422.8</v>
      </c>
      <c r="I195" s="30">
        <v>1552.31</v>
      </c>
      <c r="J195" s="30">
        <v>20920.02</v>
      </c>
      <c r="K195" s="30">
        <v>8986.76</v>
      </c>
      <c r="L195" s="30">
        <v>3401.4</v>
      </c>
      <c r="M195" s="30">
        <v>519.19000000000005</v>
      </c>
      <c r="N195" s="30">
        <v>7653.39</v>
      </c>
      <c r="O195" s="29"/>
      <c r="P195" s="30">
        <v>704812.25</v>
      </c>
    </row>
    <row r="196" spans="1:16" x14ac:dyDescent="0.3">
      <c r="A196" s="25" t="s">
        <v>270</v>
      </c>
      <c r="B196" s="30">
        <v>269083.67</v>
      </c>
      <c r="C196" s="30">
        <v>86560.51</v>
      </c>
      <c r="D196" s="30">
        <v>2196.5700000000002</v>
      </c>
      <c r="E196" s="30">
        <v>66495.289999999994</v>
      </c>
      <c r="F196" s="30">
        <v>45.77</v>
      </c>
      <c r="G196" s="30">
        <v>4772.47</v>
      </c>
      <c r="H196" s="30">
        <v>234922.13</v>
      </c>
      <c r="I196" s="30">
        <v>1575.45</v>
      </c>
      <c r="J196" s="30">
        <v>21703.18</v>
      </c>
      <c r="K196" s="30">
        <v>9057.65</v>
      </c>
      <c r="L196" s="30">
        <v>3520.35</v>
      </c>
      <c r="M196" s="30">
        <v>564.92999999999995</v>
      </c>
      <c r="N196" s="30">
        <v>7694.47</v>
      </c>
      <c r="O196" s="29"/>
      <c r="P196" s="30">
        <v>708192.45</v>
      </c>
    </row>
    <row r="197" spans="1:16" x14ac:dyDescent="0.3">
      <c r="A197" s="25" t="s">
        <v>271</v>
      </c>
      <c r="B197" s="30">
        <v>269806.96999999997</v>
      </c>
      <c r="C197" s="30">
        <v>87149.11</v>
      </c>
      <c r="D197" s="30">
        <v>2199.2199999999998</v>
      </c>
      <c r="E197" s="30">
        <v>66639.37</v>
      </c>
      <c r="F197" s="30">
        <v>50.89</v>
      </c>
      <c r="G197" s="30">
        <v>4821.29</v>
      </c>
      <c r="H197" s="30">
        <v>235202.06</v>
      </c>
      <c r="I197" s="30">
        <v>1600.33</v>
      </c>
      <c r="J197" s="30">
        <v>22522.400000000001</v>
      </c>
      <c r="K197" s="30">
        <v>9145.94</v>
      </c>
      <c r="L197" s="30">
        <v>3614.35</v>
      </c>
      <c r="M197" s="30">
        <v>609.04</v>
      </c>
      <c r="N197" s="30">
        <v>7740</v>
      </c>
      <c r="O197" s="29"/>
      <c r="P197" s="30">
        <v>711100.98</v>
      </c>
    </row>
    <row r="198" spans="1:16" x14ac:dyDescent="0.3">
      <c r="A198" s="25" t="s">
        <v>272</v>
      </c>
      <c r="B198" s="30">
        <v>270402.15999999997</v>
      </c>
      <c r="C198" s="30">
        <v>87733.71</v>
      </c>
      <c r="D198" s="30">
        <v>2199.0300000000002</v>
      </c>
      <c r="E198" s="30">
        <v>66610.3</v>
      </c>
      <c r="F198" s="30">
        <v>56.12</v>
      </c>
      <c r="G198" s="30">
        <v>4867.38</v>
      </c>
      <c r="H198" s="30">
        <v>235279.07</v>
      </c>
      <c r="I198" s="30">
        <v>1624.12</v>
      </c>
      <c r="J198" s="30">
        <v>23382.76</v>
      </c>
      <c r="K198" s="30">
        <v>9243.0300000000007</v>
      </c>
      <c r="L198" s="30">
        <v>3685.85</v>
      </c>
      <c r="M198" s="30">
        <v>649.48</v>
      </c>
      <c r="N198" s="30">
        <v>7798.05</v>
      </c>
      <c r="O198" s="29"/>
      <c r="P198" s="30">
        <v>713531.07</v>
      </c>
    </row>
    <row r="199" spans="1:16" x14ac:dyDescent="0.3">
      <c r="A199" s="25" t="s">
        <v>273</v>
      </c>
      <c r="B199" s="30">
        <v>270874.36</v>
      </c>
      <c r="C199" s="30">
        <v>88313.87</v>
      </c>
      <c r="D199" s="30">
        <v>2196.0700000000002</v>
      </c>
      <c r="E199" s="30">
        <v>66398.080000000002</v>
      </c>
      <c r="F199" s="30">
        <v>61.31</v>
      </c>
      <c r="G199" s="30">
        <v>4910.29</v>
      </c>
      <c r="H199" s="30">
        <v>235356.54</v>
      </c>
      <c r="I199" s="30">
        <v>1645.97</v>
      </c>
      <c r="J199" s="30">
        <v>24278.240000000002</v>
      </c>
      <c r="K199" s="30">
        <v>9350.17</v>
      </c>
      <c r="L199" s="30">
        <v>3740.01</v>
      </c>
      <c r="M199" s="30">
        <v>685.36</v>
      </c>
      <c r="N199" s="30">
        <v>7870.3</v>
      </c>
      <c r="O199" s="29"/>
      <c r="P199" s="30">
        <v>715680.57</v>
      </c>
    </row>
    <row r="200" spans="1:16" x14ac:dyDescent="0.3">
      <c r="A200" s="25" t="s">
        <v>274</v>
      </c>
      <c r="B200" s="30">
        <v>271248.52</v>
      </c>
      <c r="C200" s="30">
        <v>88886.41</v>
      </c>
      <c r="D200" s="30">
        <v>2191.33</v>
      </c>
      <c r="E200" s="30">
        <v>66074.490000000005</v>
      </c>
      <c r="F200" s="30">
        <v>66.31</v>
      </c>
      <c r="G200" s="30">
        <v>4948.7299999999996</v>
      </c>
      <c r="H200" s="30">
        <v>235224.58</v>
      </c>
      <c r="I200" s="30">
        <v>1666.97</v>
      </c>
      <c r="J200" s="30">
        <v>25191.35</v>
      </c>
      <c r="K200" s="30">
        <v>9477.73</v>
      </c>
      <c r="L200" s="30">
        <v>3786.58</v>
      </c>
      <c r="M200" s="30">
        <v>717.01</v>
      </c>
      <c r="N200" s="30">
        <v>7952.04</v>
      </c>
      <c r="O200" s="29"/>
      <c r="P200" s="30">
        <v>717432.03</v>
      </c>
    </row>
    <row r="201" spans="1:16" x14ac:dyDescent="0.3">
      <c r="A201" s="25" t="s">
        <v>275</v>
      </c>
      <c r="B201" s="30">
        <v>271619.55</v>
      </c>
      <c r="C201" s="30">
        <v>89456.51</v>
      </c>
      <c r="D201" s="30">
        <v>2186.65</v>
      </c>
      <c r="E201" s="30">
        <v>65653.429999999993</v>
      </c>
      <c r="F201" s="30">
        <v>71.03</v>
      </c>
      <c r="G201" s="30">
        <v>4980.4799999999996</v>
      </c>
      <c r="H201" s="30">
        <v>235035.05</v>
      </c>
      <c r="I201" s="30">
        <v>1689.62</v>
      </c>
      <c r="J201" s="30">
        <v>26095.39</v>
      </c>
      <c r="K201" s="30">
        <v>9643.2999999999993</v>
      </c>
      <c r="L201" s="30">
        <v>3836.63</v>
      </c>
      <c r="M201" s="30">
        <v>745.83</v>
      </c>
      <c r="N201" s="30">
        <v>8033.68</v>
      </c>
      <c r="O201" s="29"/>
      <c r="P201" s="30">
        <v>719047.14</v>
      </c>
    </row>
    <row r="202" spans="1:16" x14ac:dyDescent="0.3">
      <c r="A202" s="25" t="s">
        <v>276</v>
      </c>
      <c r="B202" s="30">
        <v>272071.67999999999</v>
      </c>
      <c r="C202" s="30">
        <v>90023.1</v>
      </c>
      <c r="D202" s="30">
        <v>2183.84</v>
      </c>
      <c r="E202" s="30">
        <v>65250.79</v>
      </c>
      <c r="F202" s="30">
        <v>75.489999999999995</v>
      </c>
      <c r="G202" s="30">
        <v>5006.22</v>
      </c>
      <c r="H202" s="30">
        <v>234821.59</v>
      </c>
      <c r="I202" s="30">
        <v>1715.76</v>
      </c>
      <c r="J202" s="30">
        <v>26964.080000000002</v>
      </c>
      <c r="K202" s="30">
        <v>9860.48</v>
      </c>
      <c r="L202" s="30">
        <v>3896.23</v>
      </c>
      <c r="M202" s="30">
        <v>773.48</v>
      </c>
      <c r="N202" s="30">
        <v>8106.78</v>
      </c>
      <c r="O202" s="29"/>
      <c r="P202" s="30">
        <v>720749.52</v>
      </c>
    </row>
    <row r="203" spans="1:16" x14ac:dyDescent="0.3">
      <c r="A203" s="25" t="s">
        <v>277</v>
      </c>
      <c r="B203" s="30">
        <v>272633.87</v>
      </c>
      <c r="C203" s="30">
        <v>90586.59</v>
      </c>
      <c r="D203" s="30">
        <v>2183.7399999999998</v>
      </c>
      <c r="E203" s="30">
        <v>64760.94</v>
      </c>
      <c r="F203" s="30">
        <v>79.81</v>
      </c>
      <c r="G203" s="30">
        <v>5026.96</v>
      </c>
      <c r="H203" s="30">
        <v>234714.47</v>
      </c>
      <c r="I203" s="30">
        <v>1744.75</v>
      </c>
      <c r="J203" s="30">
        <v>27782.11</v>
      </c>
      <c r="K203" s="30">
        <v>10128.959999999999</v>
      </c>
      <c r="L203" s="30">
        <v>3966.69</v>
      </c>
      <c r="M203" s="30">
        <v>801.18</v>
      </c>
      <c r="N203" s="30">
        <v>8169.05</v>
      </c>
      <c r="O203" s="29"/>
      <c r="P203" s="30">
        <v>722579.13</v>
      </c>
    </row>
    <row r="204" spans="1:16" x14ac:dyDescent="0.3">
      <c r="A204" s="25" t="s">
        <v>278</v>
      </c>
      <c r="B204" s="30">
        <v>273318.69</v>
      </c>
      <c r="C204" s="30">
        <v>91134.03</v>
      </c>
      <c r="D204" s="30">
        <v>2186.15</v>
      </c>
      <c r="E204" s="30">
        <v>64256.38</v>
      </c>
      <c r="F204" s="30">
        <v>84.15</v>
      </c>
      <c r="G204" s="30">
        <v>5042.59</v>
      </c>
      <c r="H204" s="30">
        <v>234649.29</v>
      </c>
      <c r="I204" s="30">
        <v>1773.69</v>
      </c>
      <c r="J204" s="30">
        <v>28544.79</v>
      </c>
      <c r="K204" s="30">
        <v>10434.94</v>
      </c>
      <c r="L204" s="30">
        <v>4044.54</v>
      </c>
      <c r="M204" s="30">
        <v>829.34</v>
      </c>
      <c r="N204" s="30">
        <v>8224.07</v>
      </c>
      <c r="O204" s="29"/>
      <c r="P204" s="30">
        <v>724522.64</v>
      </c>
    </row>
    <row r="205" spans="1:16" x14ac:dyDescent="0.3">
      <c r="A205" s="25" t="s">
        <v>279</v>
      </c>
      <c r="B205" s="30">
        <v>274050.74</v>
      </c>
      <c r="C205" s="30">
        <v>91671.34</v>
      </c>
      <c r="D205" s="30">
        <v>2189.8200000000002</v>
      </c>
      <c r="E205" s="30">
        <v>63786.28</v>
      </c>
      <c r="F205" s="30">
        <v>88.78</v>
      </c>
      <c r="G205" s="30">
        <v>5056.2</v>
      </c>
      <c r="H205" s="30">
        <v>234582.46</v>
      </c>
      <c r="I205" s="30">
        <v>1797.85</v>
      </c>
      <c r="J205" s="30">
        <v>29256.94</v>
      </c>
      <c r="K205" s="30">
        <v>10753.58</v>
      </c>
      <c r="L205" s="30">
        <v>4122.6899999999996</v>
      </c>
      <c r="M205" s="30">
        <v>858.29</v>
      </c>
      <c r="N205" s="30">
        <v>8280.27</v>
      </c>
      <c r="O205" s="29"/>
      <c r="P205" s="30">
        <v>726495.25</v>
      </c>
    </row>
    <row r="206" spans="1:16" x14ac:dyDescent="0.3">
      <c r="A206" s="25" t="s">
        <v>280</v>
      </c>
      <c r="B206" s="30">
        <v>274752.08</v>
      </c>
      <c r="C206" s="30">
        <v>92197.05</v>
      </c>
      <c r="D206" s="30">
        <v>2193.35</v>
      </c>
      <c r="E206" s="30">
        <v>63362.02</v>
      </c>
      <c r="F206" s="30">
        <v>94.05</v>
      </c>
      <c r="G206" s="30">
        <v>5073.87</v>
      </c>
      <c r="H206" s="30">
        <v>234489.87</v>
      </c>
      <c r="I206" s="30">
        <v>1813.68</v>
      </c>
      <c r="J206" s="30">
        <v>29928.13</v>
      </c>
      <c r="K206" s="30">
        <v>11063.65</v>
      </c>
      <c r="L206" s="30">
        <v>4195.67</v>
      </c>
      <c r="M206" s="30">
        <v>888.48</v>
      </c>
      <c r="N206" s="30">
        <v>8346.01</v>
      </c>
      <c r="O206" s="29"/>
      <c r="P206" s="30">
        <v>728397.92</v>
      </c>
    </row>
    <row r="207" spans="1:16" x14ac:dyDescent="0.3">
      <c r="A207" s="25" t="s">
        <v>281</v>
      </c>
      <c r="B207" s="30">
        <v>275376.03999999998</v>
      </c>
      <c r="C207" s="30">
        <v>92712.36</v>
      </c>
      <c r="D207" s="30">
        <v>2196.1999999999998</v>
      </c>
      <c r="E207" s="30">
        <v>63072.26</v>
      </c>
      <c r="F207" s="30">
        <v>100.23</v>
      </c>
      <c r="G207" s="30">
        <v>5095.17</v>
      </c>
      <c r="H207" s="30">
        <v>234409.11</v>
      </c>
      <c r="I207" s="30">
        <v>1821.5</v>
      </c>
      <c r="J207" s="30">
        <v>30568.63</v>
      </c>
      <c r="K207" s="30">
        <v>11360.37</v>
      </c>
      <c r="L207" s="30">
        <v>4259.17</v>
      </c>
      <c r="M207" s="30">
        <v>919.9</v>
      </c>
      <c r="N207" s="30">
        <v>8425</v>
      </c>
      <c r="O207" s="29"/>
      <c r="P207" s="30">
        <v>730315.95</v>
      </c>
    </row>
    <row r="208" spans="1:16" x14ac:dyDescent="0.3">
      <c r="A208" s="25" t="s">
        <v>282</v>
      </c>
      <c r="B208" s="30">
        <v>275946.59999999998</v>
      </c>
      <c r="C208" s="30">
        <v>93238.11</v>
      </c>
      <c r="D208" s="30">
        <v>2198.69</v>
      </c>
      <c r="E208" s="30">
        <v>62799.65</v>
      </c>
      <c r="F208" s="30">
        <v>107.52</v>
      </c>
      <c r="G208" s="30">
        <v>5116.75</v>
      </c>
      <c r="H208" s="30">
        <v>234278.21</v>
      </c>
      <c r="I208" s="30">
        <v>1825.37</v>
      </c>
      <c r="J208" s="30">
        <v>31188.79</v>
      </c>
      <c r="K208" s="30">
        <v>11655.07</v>
      </c>
      <c r="L208" s="30">
        <v>4310.84</v>
      </c>
      <c r="M208" s="30">
        <v>952.89</v>
      </c>
      <c r="N208" s="30">
        <v>8516.2999999999993</v>
      </c>
      <c r="O208" s="29"/>
      <c r="P208" s="30">
        <v>732134.78</v>
      </c>
    </row>
    <row r="209" spans="1:16" x14ac:dyDescent="0.3">
      <c r="A209" s="25" t="s">
        <v>283</v>
      </c>
      <c r="B209" s="30">
        <v>276514.75</v>
      </c>
      <c r="C209" s="30">
        <v>93763.46</v>
      </c>
      <c r="D209" s="30">
        <v>2201.94</v>
      </c>
      <c r="E209" s="30">
        <v>62610.29</v>
      </c>
      <c r="F209" s="30">
        <v>115.9</v>
      </c>
      <c r="G209" s="30">
        <v>5132.2</v>
      </c>
      <c r="H209" s="30">
        <v>234118.3</v>
      </c>
      <c r="I209" s="30">
        <v>1832.51</v>
      </c>
      <c r="J209" s="30">
        <v>31798.78</v>
      </c>
      <c r="K209" s="30">
        <v>11972.58</v>
      </c>
      <c r="L209" s="30">
        <v>4350.24</v>
      </c>
      <c r="M209" s="30">
        <v>987.45</v>
      </c>
      <c r="N209" s="30">
        <v>8615</v>
      </c>
      <c r="O209" s="29"/>
      <c r="P209" s="30">
        <v>734013.41</v>
      </c>
    </row>
    <row r="210" spans="1:16" x14ac:dyDescent="0.3">
      <c r="A210" s="25" t="s">
        <v>284</v>
      </c>
      <c r="B210" s="30">
        <v>277142.28000000003</v>
      </c>
      <c r="C210" s="30">
        <v>94298.62</v>
      </c>
      <c r="D210" s="30">
        <v>2207.06</v>
      </c>
      <c r="E210" s="30">
        <v>62517.41</v>
      </c>
      <c r="F210" s="30">
        <v>125.39</v>
      </c>
      <c r="G210" s="30">
        <v>5145.88</v>
      </c>
      <c r="H210" s="30">
        <v>233939.83</v>
      </c>
      <c r="I210" s="30">
        <v>1849.21</v>
      </c>
      <c r="J210" s="30">
        <v>32405.31</v>
      </c>
      <c r="K210" s="30">
        <v>12336.9</v>
      </c>
      <c r="L210" s="30">
        <v>4377.96</v>
      </c>
      <c r="M210" s="30">
        <v>1024.57</v>
      </c>
      <c r="N210" s="30">
        <v>8715.83</v>
      </c>
      <c r="O210" s="29"/>
      <c r="P210" s="30">
        <v>736086.24</v>
      </c>
    </row>
    <row r="211" spans="1:16" x14ac:dyDescent="0.3">
      <c r="A211" s="25" t="s">
        <v>285</v>
      </c>
      <c r="B211" s="30">
        <v>277886.32</v>
      </c>
      <c r="C211" s="30">
        <v>94851.25</v>
      </c>
      <c r="D211" s="30">
        <v>2214.3000000000002</v>
      </c>
      <c r="E211" s="30">
        <v>62529.54</v>
      </c>
      <c r="F211" s="30">
        <v>136.04</v>
      </c>
      <c r="G211" s="30">
        <v>5169.7</v>
      </c>
      <c r="H211" s="30">
        <v>233840.59</v>
      </c>
      <c r="I211" s="30">
        <v>1877.21</v>
      </c>
      <c r="J211" s="30">
        <v>33008.17</v>
      </c>
      <c r="K211" s="30">
        <v>12757.62</v>
      </c>
      <c r="L211" s="30">
        <v>4394.3</v>
      </c>
      <c r="M211" s="30">
        <v>1065.99</v>
      </c>
      <c r="N211" s="30">
        <v>8816.48</v>
      </c>
      <c r="O211" s="29"/>
      <c r="P211" s="30">
        <v>738547.49</v>
      </c>
    </row>
    <row r="212" spans="1:16" x14ac:dyDescent="0.3">
      <c r="A212" s="25" t="s">
        <v>286</v>
      </c>
      <c r="B212" s="30">
        <v>278690.40000000002</v>
      </c>
      <c r="C212" s="30">
        <v>95399.78</v>
      </c>
      <c r="D212" s="30">
        <v>2223.0500000000002</v>
      </c>
      <c r="E212" s="30">
        <v>62618.48</v>
      </c>
      <c r="F212" s="30">
        <v>147.28</v>
      </c>
      <c r="G212" s="30">
        <v>5171.1400000000003</v>
      </c>
      <c r="H212" s="30">
        <v>233796.16</v>
      </c>
      <c r="I212" s="30">
        <v>1913.83</v>
      </c>
      <c r="J212" s="30">
        <v>33600.54</v>
      </c>
      <c r="K212" s="30">
        <v>13229.3</v>
      </c>
      <c r="L212" s="30">
        <v>4403.09</v>
      </c>
      <c r="M212" s="30">
        <v>1109.1099999999999</v>
      </c>
      <c r="N212" s="30">
        <v>8917.61</v>
      </c>
      <c r="O212" s="29"/>
      <c r="P212" s="30">
        <v>741219.77</v>
      </c>
    </row>
    <row r="213" spans="1:16" x14ac:dyDescent="0.3">
      <c r="A213" s="25" t="s">
        <v>287</v>
      </c>
      <c r="B213" s="30">
        <v>279615.61</v>
      </c>
      <c r="C213" s="30">
        <v>95945.26</v>
      </c>
      <c r="D213" s="30">
        <v>2231.94</v>
      </c>
      <c r="E213" s="30">
        <v>62819.68</v>
      </c>
      <c r="F213" s="30">
        <v>159.74</v>
      </c>
      <c r="G213" s="30">
        <v>5190.91</v>
      </c>
      <c r="H213" s="30">
        <v>233912.58</v>
      </c>
      <c r="I213" s="30">
        <v>1952.47</v>
      </c>
      <c r="J213" s="30">
        <v>34170.76</v>
      </c>
      <c r="K213" s="30">
        <v>13732.56</v>
      </c>
      <c r="L213" s="30">
        <v>4406.5</v>
      </c>
      <c r="M213" s="30">
        <v>1158.49</v>
      </c>
      <c r="N213" s="30">
        <v>9022.2900000000009</v>
      </c>
      <c r="O213" s="29"/>
      <c r="P213" s="30">
        <v>744318.8</v>
      </c>
    </row>
    <row r="214" spans="1:16" x14ac:dyDescent="0.3">
      <c r="A214" s="25" t="s">
        <v>288</v>
      </c>
      <c r="B214" s="30">
        <v>280641.76</v>
      </c>
      <c r="C214" s="30">
        <v>96495.35</v>
      </c>
      <c r="D214" s="30">
        <v>2239.39</v>
      </c>
      <c r="E214" s="30">
        <v>63112.86</v>
      </c>
      <c r="F214" s="30">
        <v>173.73</v>
      </c>
      <c r="G214" s="30">
        <v>5241.3100000000004</v>
      </c>
      <c r="H214" s="30">
        <v>234231.47</v>
      </c>
      <c r="I214" s="30">
        <v>1986.11</v>
      </c>
      <c r="J214" s="30">
        <v>34714.93</v>
      </c>
      <c r="K214" s="30">
        <v>14242.21</v>
      </c>
      <c r="L214" s="30">
        <v>4406.95</v>
      </c>
      <c r="M214" s="30">
        <v>1215.8900000000001</v>
      </c>
      <c r="N214" s="30">
        <v>9133.33</v>
      </c>
      <c r="O214" s="29"/>
      <c r="P214" s="30">
        <v>747835.3</v>
      </c>
    </row>
    <row r="215" spans="1:16" x14ac:dyDescent="0.3">
      <c r="A215" s="25" t="s">
        <v>289</v>
      </c>
      <c r="B215" s="30">
        <v>281721.42</v>
      </c>
      <c r="C215" s="30">
        <v>97042.9</v>
      </c>
      <c r="D215" s="30">
        <v>2240.11</v>
      </c>
      <c r="E215" s="30">
        <v>63454.59</v>
      </c>
      <c r="F215" s="30">
        <v>189.44</v>
      </c>
      <c r="G215" s="30">
        <v>5323.37</v>
      </c>
      <c r="H215" s="30">
        <v>234805.92</v>
      </c>
      <c r="I215" s="30">
        <v>2010.83</v>
      </c>
      <c r="J215" s="30">
        <v>35246.199999999997</v>
      </c>
      <c r="K215" s="30">
        <v>14734.88</v>
      </c>
      <c r="L215" s="30">
        <v>4406.83</v>
      </c>
      <c r="M215" s="30">
        <v>1281.79</v>
      </c>
      <c r="N215" s="30">
        <v>9251.06</v>
      </c>
      <c r="O215" s="29"/>
      <c r="P215" s="30">
        <v>751709.35</v>
      </c>
    </row>
    <row r="216" spans="1:16" x14ac:dyDescent="0.3">
      <c r="A216" s="25" t="s">
        <v>290</v>
      </c>
      <c r="B216" s="30">
        <v>282790.09999999998</v>
      </c>
      <c r="C216" s="30">
        <v>97564.24</v>
      </c>
      <c r="D216" s="30">
        <v>2240.0500000000002</v>
      </c>
      <c r="E216" s="30">
        <v>63820.52</v>
      </c>
      <c r="F216" s="30">
        <v>206.8</v>
      </c>
      <c r="G216" s="30">
        <v>5425.75</v>
      </c>
      <c r="H216" s="30">
        <v>235522.06</v>
      </c>
      <c r="I216" s="30">
        <v>2026.28</v>
      </c>
      <c r="J216" s="30">
        <v>35794.6</v>
      </c>
      <c r="K216" s="30">
        <v>15189.63</v>
      </c>
      <c r="L216" s="30">
        <v>4408.71</v>
      </c>
      <c r="M216" s="30">
        <v>1354.76</v>
      </c>
      <c r="N216" s="30">
        <v>9373.65</v>
      </c>
      <c r="O216" s="29"/>
      <c r="P216" s="30">
        <v>755717.15</v>
      </c>
    </row>
    <row r="217" spans="1:16" x14ac:dyDescent="0.3">
      <c r="A217" s="25" t="s">
        <v>291</v>
      </c>
      <c r="B217" s="30">
        <v>283764.86</v>
      </c>
      <c r="C217" s="30">
        <v>98064.67</v>
      </c>
      <c r="D217" s="30">
        <v>2237.46</v>
      </c>
      <c r="E217" s="30">
        <v>64097.8</v>
      </c>
      <c r="F217" s="30">
        <v>225.37</v>
      </c>
      <c r="G217" s="30">
        <v>5526.77</v>
      </c>
      <c r="H217" s="30">
        <v>236286.05</v>
      </c>
      <c r="I217" s="30">
        <v>2035.71</v>
      </c>
      <c r="J217" s="30">
        <v>36404.67</v>
      </c>
      <c r="K217" s="30">
        <v>15587.65</v>
      </c>
      <c r="L217" s="30">
        <v>4415.3</v>
      </c>
      <c r="M217" s="30">
        <v>1431.65</v>
      </c>
      <c r="N217" s="30">
        <v>9497.59</v>
      </c>
      <c r="O217" s="29"/>
      <c r="P217" s="30">
        <v>759575.53</v>
      </c>
    </row>
    <row r="218" spans="1:16" x14ac:dyDescent="0.3">
      <c r="A218" s="25" t="s">
        <v>292</v>
      </c>
      <c r="B218" s="30">
        <v>284602.92</v>
      </c>
      <c r="C218" s="30">
        <v>98538.64</v>
      </c>
      <c r="D218" s="30">
        <v>2231.7600000000002</v>
      </c>
      <c r="E218" s="30">
        <v>64224.87</v>
      </c>
      <c r="F218" s="30">
        <v>244.68</v>
      </c>
      <c r="G218" s="30">
        <v>5605.44</v>
      </c>
      <c r="H218" s="30">
        <v>236985.29</v>
      </c>
      <c r="I218" s="30">
        <v>2043.19</v>
      </c>
      <c r="J218" s="30">
        <v>37112.85</v>
      </c>
      <c r="K218" s="30">
        <v>15913.82</v>
      </c>
      <c r="L218" s="30">
        <v>4428.8500000000004</v>
      </c>
      <c r="M218" s="30">
        <v>1509.66</v>
      </c>
      <c r="N218" s="30">
        <v>9619.6200000000008</v>
      </c>
      <c r="O218" s="29"/>
      <c r="P218" s="30">
        <v>763061.59</v>
      </c>
    </row>
    <row r="219" spans="1:16" x14ac:dyDescent="0.3">
      <c r="A219" s="25" t="s">
        <v>293</v>
      </c>
      <c r="B219" s="30">
        <v>285416.44</v>
      </c>
      <c r="C219" s="30">
        <v>98988.52</v>
      </c>
      <c r="D219" s="30">
        <v>2224.5500000000002</v>
      </c>
      <c r="E219" s="30">
        <v>64246.32</v>
      </c>
      <c r="F219" s="30">
        <v>265.64</v>
      </c>
      <c r="G219" s="30">
        <v>5653.19</v>
      </c>
      <c r="H219" s="30">
        <v>237695.29</v>
      </c>
      <c r="I219" s="30">
        <v>2050.92</v>
      </c>
      <c r="J219" s="30">
        <v>37924.699999999997</v>
      </c>
      <c r="K219" s="30">
        <v>16158.42</v>
      </c>
      <c r="L219" s="30">
        <v>4463.08</v>
      </c>
      <c r="M219" s="30">
        <v>1591.58</v>
      </c>
      <c r="N219" s="30">
        <v>9738.2000000000007</v>
      </c>
      <c r="O219" s="29"/>
      <c r="P219" s="30">
        <v>766416.84</v>
      </c>
    </row>
    <row r="220" spans="1:16" x14ac:dyDescent="0.3">
      <c r="A220" s="25" t="s">
        <v>294</v>
      </c>
      <c r="B220" s="30">
        <v>286212.32</v>
      </c>
      <c r="C220" s="30">
        <v>99411.54</v>
      </c>
      <c r="D220" s="30">
        <v>2217.35</v>
      </c>
      <c r="E220" s="30">
        <v>64106.07</v>
      </c>
      <c r="F220" s="30">
        <v>287.2</v>
      </c>
      <c r="G220" s="30">
        <v>5672.18</v>
      </c>
      <c r="H220" s="30">
        <v>238266.47</v>
      </c>
      <c r="I220" s="30">
        <v>2059.19</v>
      </c>
      <c r="J220" s="30">
        <v>38812.160000000003</v>
      </c>
      <c r="K220" s="30">
        <v>16317.37</v>
      </c>
      <c r="L220" s="30">
        <v>4507.01</v>
      </c>
      <c r="M220" s="30">
        <v>1672.67</v>
      </c>
      <c r="N220" s="30">
        <v>9853.48</v>
      </c>
      <c r="O220" s="29"/>
      <c r="P220" s="30">
        <v>769395.01</v>
      </c>
    </row>
    <row r="221" spans="1:16" x14ac:dyDescent="0.3">
      <c r="A221" s="25" t="s">
        <v>295</v>
      </c>
      <c r="B221" s="30">
        <v>287188.96000000002</v>
      </c>
      <c r="C221" s="30">
        <v>99810.26</v>
      </c>
      <c r="D221" s="30">
        <v>2212.79</v>
      </c>
      <c r="E221" s="30">
        <v>64010.09</v>
      </c>
      <c r="F221" s="30">
        <v>310.29000000000002</v>
      </c>
      <c r="G221" s="30">
        <v>5678.25</v>
      </c>
      <c r="H221" s="30">
        <v>238784.35</v>
      </c>
      <c r="I221" s="30">
        <v>2066.91</v>
      </c>
      <c r="J221" s="30">
        <v>39716.269999999997</v>
      </c>
      <c r="K221" s="30">
        <v>16392.52</v>
      </c>
      <c r="L221" s="30">
        <v>4560.9399999999996</v>
      </c>
      <c r="M221" s="30">
        <v>1755.38</v>
      </c>
      <c r="N221" s="30">
        <v>9967.18</v>
      </c>
      <c r="O221" s="29"/>
      <c r="P221" s="30">
        <v>772454.2</v>
      </c>
    </row>
    <row r="222" spans="1:16" x14ac:dyDescent="0.3">
      <c r="A222" s="25" t="s">
        <v>296</v>
      </c>
      <c r="B222" s="30">
        <v>288504.84000000003</v>
      </c>
      <c r="C222" s="30">
        <v>100181.38</v>
      </c>
      <c r="D222" s="30">
        <v>2212.83</v>
      </c>
      <c r="E222" s="30">
        <v>64040.43</v>
      </c>
      <c r="F222" s="30">
        <v>335.67</v>
      </c>
      <c r="G222" s="30">
        <v>5686.8</v>
      </c>
      <c r="H222" s="30">
        <v>239264.8</v>
      </c>
      <c r="I222" s="30">
        <v>2072.83</v>
      </c>
      <c r="J222" s="30">
        <v>40581.29</v>
      </c>
      <c r="K222" s="30">
        <v>16394.43</v>
      </c>
      <c r="L222" s="30">
        <v>4627.1400000000003</v>
      </c>
      <c r="M222" s="30">
        <v>1841.43</v>
      </c>
      <c r="N222" s="30">
        <v>10083.48</v>
      </c>
      <c r="O222" s="29"/>
      <c r="P222" s="30">
        <v>775827.34</v>
      </c>
    </row>
    <row r="223" spans="1:16" x14ac:dyDescent="0.3">
      <c r="A223" s="25" t="s">
        <v>297</v>
      </c>
      <c r="B223" s="30">
        <v>290237.2</v>
      </c>
      <c r="C223" s="30">
        <v>100517.48</v>
      </c>
      <c r="D223" s="30">
        <v>2217.9499999999998</v>
      </c>
      <c r="E223" s="30">
        <v>64160.92</v>
      </c>
      <c r="F223" s="30">
        <v>363.92</v>
      </c>
      <c r="G223" s="30">
        <v>5707.59</v>
      </c>
      <c r="H223" s="30">
        <v>239835</v>
      </c>
      <c r="I223" s="30">
        <v>2076.39</v>
      </c>
      <c r="J223" s="30">
        <v>41383.129999999997</v>
      </c>
      <c r="K223" s="30">
        <v>16344.26</v>
      </c>
      <c r="L223" s="30">
        <v>4710.0600000000004</v>
      </c>
      <c r="M223" s="30">
        <v>1931.4</v>
      </c>
      <c r="N223" s="30">
        <v>10209.719999999999</v>
      </c>
      <c r="O223" s="29"/>
      <c r="P223" s="30">
        <v>779695.01</v>
      </c>
    </row>
    <row r="224" spans="1:16" x14ac:dyDescent="0.3">
      <c r="A224" s="25" t="s">
        <v>298</v>
      </c>
      <c r="B224" s="30">
        <v>292416.24</v>
      </c>
      <c r="C224" s="30">
        <v>100825.76</v>
      </c>
      <c r="D224" s="30">
        <v>2227.2600000000002</v>
      </c>
      <c r="E224" s="30">
        <v>64399.74</v>
      </c>
      <c r="F224" s="30">
        <v>394.9</v>
      </c>
      <c r="G224" s="30">
        <v>5744.04</v>
      </c>
      <c r="H224" s="30">
        <v>240360.29</v>
      </c>
      <c r="I224" s="30">
        <v>2077.65</v>
      </c>
      <c r="J224" s="30">
        <v>42130.76</v>
      </c>
      <c r="K224" s="30">
        <v>16272.85</v>
      </c>
      <c r="L224" s="30">
        <v>4814.21</v>
      </c>
      <c r="M224" s="30">
        <v>2024.46</v>
      </c>
      <c r="N224" s="30">
        <v>10356.31</v>
      </c>
      <c r="O224" s="29"/>
      <c r="P224" s="30">
        <v>784044.48</v>
      </c>
    </row>
    <row r="225" spans="1:16" x14ac:dyDescent="0.3">
      <c r="A225" s="25" t="s">
        <v>299</v>
      </c>
      <c r="B225" s="30">
        <v>294973.65000000002</v>
      </c>
      <c r="C225" s="30">
        <v>101130.75</v>
      </c>
      <c r="D225" s="30">
        <v>2238.59</v>
      </c>
      <c r="E225" s="30">
        <v>64688.76</v>
      </c>
      <c r="F225" s="30">
        <v>428.11</v>
      </c>
      <c r="G225" s="30">
        <v>5795.12</v>
      </c>
      <c r="H225" s="30">
        <v>240907.71</v>
      </c>
      <c r="I225" s="30">
        <v>2077.19</v>
      </c>
      <c r="J225" s="30">
        <v>42861.13</v>
      </c>
      <c r="K225" s="30">
        <v>16218.24</v>
      </c>
      <c r="L225" s="30">
        <v>4946.2299999999996</v>
      </c>
      <c r="M225" s="30">
        <v>2121.08</v>
      </c>
      <c r="N225" s="30">
        <v>10535.79</v>
      </c>
      <c r="O225" s="29"/>
      <c r="P225" s="30">
        <v>788922.35</v>
      </c>
    </row>
    <row r="226" spans="1:16" x14ac:dyDescent="0.3">
      <c r="A226" s="25" t="s">
        <v>300</v>
      </c>
      <c r="B226" s="30">
        <v>297842.08</v>
      </c>
      <c r="C226" s="30">
        <v>101454.94</v>
      </c>
      <c r="D226" s="30">
        <v>2249.83</v>
      </c>
      <c r="E226" s="30">
        <v>64999.02</v>
      </c>
      <c r="F226" s="30">
        <v>463.08</v>
      </c>
      <c r="G226" s="30">
        <v>5858.35</v>
      </c>
      <c r="H226" s="30">
        <v>241496.89</v>
      </c>
      <c r="I226" s="30">
        <v>2075.87</v>
      </c>
      <c r="J226" s="30">
        <v>43609.87</v>
      </c>
      <c r="K226" s="30">
        <v>16210.34</v>
      </c>
      <c r="L226" s="30">
        <v>5109.9799999999996</v>
      </c>
      <c r="M226" s="30">
        <v>2229.9499999999998</v>
      </c>
      <c r="N226" s="30">
        <v>10754.48</v>
      </c>
      <c r="O226" s="29"/>
      <c r="P226" s="30">
        <v>794354.68</v>
      </c>
    </row>
    <row r="227" spans="1:16" x14ac:dyDescent="0.3">
      <c r="A227" s="25" t="s">
        <v>301</v>
      </c>
      <c r="B227" s="30">
        <v>300975.25</v>
      </c>
      <c r="C227" s="30">
        <v>101810.43</v>
      </c>
      <c r="D227" s="30">
        <v>2259.9499999999998</v>
      </c>
      <c r="E227" s="30">
        <v>65159.47</v>
      </c>
      <c r="F227" s="30">
        <v>500.38</v>
      </c>
      <c r="G227" s="30">
        <v>5933.83</v>
      </c>
      <c r="H227" s="30">
        <v>242248.2</v>
      </c>
      <c r="I227" s="30">
        <v>2074.6</v>
      </c>
      <c r="J227" s="30">
        <v>44386.64</v>
      </c>
      <c r="K227" s="30">
        <v>16257.03</v>
      </c>
      <c r="L227" s="30">
        <v>5304.78</v>
      </c>
      <c r="M227" s="30">
        <v>2354.81</v>
      </c>
      <c r="N227" s="30">
        <v>11004.92</v>
      </c>
      <c r="O227" s="29"/>
      <c r="P227" s="30">
        <v>800270.31</v>
      </c>
    </row>
    <row r="228" spans="1:16" x14ac:dyDescent="0.3">
      <c r="A228" s="25" t="s">
        <v>302</v>
      </c>
      <c r="B228" s="30">
        <v>304414.01</v>
      </c>
      <c r="C228" s="30">
        <v>102185.79</v>
      </c>
      <c r="D228" s="30">
        <v>2269.0700000000002</v>
      </c>
      <c r="E228" s="30">
        <v>65272.45</v>
      </c>
      <c r="F228" s="30">
        <v>541.96</v>
      </c>
      <c r="G228" s="30">
        <v>6024.92</v>
      </c>
      <c r="H228" s="30">
        <v>242769.28</v>
      </c>
      <c r="I228" s="30">
        <v>2074.2800000000002</v>
      </c>
      <c r="J228" s="30">
        <v>45175.01</v>
      </c>
      <c r="K228" s="30">
        <v>16344.57</v>
      </c>
      <c r="L228" s="30">
        <v>5525.07</v>
      </c>
      <c r="M228" s="30">
        <v>2503.54</v>
      </c>
      <c r="N228" s="30">
        <v>11266.17</v>
      </c>
      <c r="O228" s="29"/>
      <c r="P228" s="30">
        <v>806366.12</v>
      </c>
    </row>
    <row r="229" spans="1:16" x14ac:dyDescent="0.3">
      <c r="A229" s="25" t="s">
        <v>303</v>
      </c>
      <c r="B229" s="30">
        <v>308108.73</v>
      </c>
      <c r="C229" s="30">
        <v>102585.85</v>
      </c>
      <c r="D229" s="30">
        <v>2278.2399999999998</v>
      </c>
      <c r="E229" s="30">
        <v>65371.97</v>
      </c>
      <c r="F229" s="30">
        <v>591.17999999999995</v>
      </c>
      <c r="G229" s="30">
        <v>6137.63</v>
      </c>
      <c r="H229" s="30">
        <v>243533.69</v>
      </c>
      <c r="I229" s="30">
        <v>2075.6799999999998</v>
      </c>
      <c r="J229" s="30">
        <v>45936.480000000003</v>
      </c>
      <c r="K229" s="30">
        <v>16441.04</v>
      </c>
      <c r="L229" s="30">
        <v>5760.36</v>
      </c>
      <c r="M229" s="30">
        <v>2685.15</v>
      </c>
      <c r="N229" s="30">
        <v>11506.55</v>
      </c>
      <c r="O229" s="29"/>
      <c r="P229" s="30">
        <v>813012.56</v>
      </c>
    </row>
    <row r="230" spans="1:16" x14ac:dyDescent="0.3">
      <c r="A230" s="25" t="s">
        <v>304</v>
      </c>
      <c r="B230" s="30">
        <v>312058.84999999998</v>
      </c>
      <c r="C230" s="30">
        <v>103001.08</v>
      </c>
      <c r="D230" s="30">
        <v>2288.67</v>
      </c>
      <c r="E230" s="30">
        <v>65499.43</v>
      </c>
      <c r="F230" s="30">
        <v>650.89</v>
      </c>
      <c r="G230" s="30">
        <v>6275.6</v>
      </c>
      <c r="H230" s="30">
        <v>244542.64</v>
      </c>
      <c r="I230" s="30">
        <v>2079.52</v>
      </c>
      <c r="J230" s="30">
        <v>46641.38</v>
      </c>
      <c r="K230" s="30">
        <v>16516.23</v>
      </c>
      <c r="L230" s="30">
        <v>6001.97</v>
      </c>
      <c r="M230" s="30">
        <v>2905.06</v>
      </c>
      <c r="N230" s="30">
        <v>11699.43</v>
      </c>
      <c r="O230" s="29"/>
      <c r="P230" s="30">
        <v>820160.74</v>
      </c>
    </row>
    <row r="231" spans="1:16" x14ac:dyDescent="0.3">
      <c r="A231" s="25" t="s">
        <v>305</v>
      </c>
      <c r="B231" s="30">
        <v>316279.03999999998</v>
      </c>
      <c r="C231" s="30">
        <v>103464.81</v>
      </c>
      <c r="D231" s="30">
        <v>2301.48</v>
      </c>
      <c r="E231" s="30">
        <v>65661.02</v>
      </c>
      <c r="F231" s="30">
        <v>720.82</v>
      </c>
      <c r="G231" s="30">
        <v>6434.78</v>
      </c>
      <c r="H231" s="30">
        <v>245863.22</v>
      </c>
      <c r="I231" s="30">
        <v>2086.54</v>
      </c>
      <c r="J231" s="30">
        <v>47292.33</v>
      </c>
      <c r="K231" s="30">
        <v>16559.349999999999</v>
      </c>
      <c r="L231" s="30">
        <v>6248.8</v>
      </c>
      <c r="M231" s="30">
        <v>3158.42</v>
      </c>
      <c r="N231" s="30">
        <v>11837.42</v>
      </c>
      <c r="O231" s="29"/>
      <c r="P231" s="30">
        <v>827908.01</v>
      </c>
    </row>
    <row r="232" spans="1:16" x14ac:dyDescent="0.3">
      <c r="A232" s="25" t="s">
        <v>306</v>
      </c>
      <c r="B232" s="30">
        <v>320714.08</v>
      </c>
      <c r="C232" s="30">
        <v>103933.61</v>
      </c>
      <c r="D232" s="30">
        <v>2316.66</v>
      </c>
      <c r="E232" s="30">
        <v>65839.98</v>
      </c>
      <c r="F232" s="30">
        <v>796.6</v>
      </c>
      <c r="G232" s="30">
        <v>6603.04</v>
      </c>
      <c r="H232" s="30">
        <v>247469.68</v>
      </c>
      <c r="I232" s="30">
        <v>2097.4899999999998</v>
      </c>
      <c r="J232" s="30">
        <v>47925.52</v>
      </c>
      <c r="K232" s="30">
        <v>16578.84</v>
      </c>
      <c r="L232" s="30">
        <v>6505.83</v>
      </c>
      <c r="M232" s="30">
        <v>3428.34</v>
      </c>
      <c r="N232" s="30">
        <v>11931.63</v>
      </c>
      <c r="O232" s="29"/>
      <c r="P232" s="30">
        <v>836141.28</v>
      </c>
    </row>
    <row r="233" spans="1:16" x14ac:dyDescent="0.3">
      <c r="A233" s="25" t="s">
        <v>307</v>
      </c>
      <c r="B233" s="30">
        <v>325350.75</v>
      </c>
      <c r="C233" s="30">
        <v>104436.06</v>
      </c>
      <c r="D233" s="30">
        <v>2334.65</v>
      </c>
      <c r="E233" s="30">
        <v>65990.81</v>
      </c>
      <c r="F233" s="30">
        <v>868.98</v>
      </c>
      <c r="G233" s="30">
        <v>6760.94</v>
      </c>
      <c r="H233" s="30">
        <v>248944.78</v>
      </c>
      <c r="I233" s="30">
        <v>2113.2600000000002</v>
      </c>
      <c r="J233" s="30">
        <v>48605.7</v>
      </c>
      <c r="K233" s="30">
        <v>16599.240000000002</v>
      </c>
      <c r="L233" s="30">
        <v>6783.34</v>
      </c>
      <c r="M233" s="30">
        <v>3684.29</v>
      </c>
      <c r="N233" s="30">
        <v>12008.02</v>
      </c>
      <c r="O233" s="29"/>
      <c r="P233" s="30">
        <v>844480.84</v>
      </c>
    </row>
    <row r="234" spans="1:16" x14ac:dyDescent="0.3">
      <c r="A234" s="25" t="s">
        <v>308</v>
      </c>
      <c r="B234" s="30">
        <v>330132.03999999998</v>
      </c>
      <c r="C234" s="30">
        <v>104994.3</v>
      </c>
      <c r="D234" s="30">
        <v>2355.2199999999998</v>
      </c>
      <c r="E234" s="30">
        <v>66067.25</v>
      </c>
      <c r="F234" s="30">
        <v>930.21</v>
      </c>
      <c r="G234" s="30">
        <v>6892.35</v>
      </c>
      <c r="H234" s="30">
        <v>250229.24</v>
      </c>
      <c r="I234" s="30">
        <v>2134.44</v>
      </c>
      <c r="J234" s="30">
        <v>49391.61</v>
      </c>
      <c r="K234" s="30">
        <v>16647.82</v>
      </c>
      <c r="L234" s="30">
        <v>7086.06</v>
      </c>
      <c r="M234" s="30">
        <v>3902.66</v>
      </c>
      <c r="N234" s="30">
        <v>12091.88</v>
      </c>
      <c r="O234" s="29"/>
      <c r="P234" s="30">
        <v>852855.08</v>
      </c>
    </row>
    <row r="235" spans="1:16" x14ac:dyDescent="0.3">
      <c r="A235" s="25" t="s">
        <v>309</v>
      </c>
      <c r="B235" s="30">
        <v>334983.86</v>
      </c>
      <c r="C235" s="30">
        <v>105638.8</v>
      </c>
      <c r="D235" s="30">
        <v>2377.58</v>
      </c>
      <c r="E235" s="30">
        <v>66055.69</v>
      </c>
      <c r="F235" s="30">
        <v>978.56</v>
      </c>
      <c r="G235" s="30">
        <v>7003.77</v>
      </c>
      <c r="H235" s="30">
        <v>251576.01</v>
      </c>
      <c r="I235" s="30">
        <v>2160.7600000000002</v>
      </c>
      <c r="J235" s="30">
        <v>50305.7</v>
      </c>
      <c r="K235" s="30">
        <v>16742.72</v>
      </c>
      <c r="L235" s="30">
        <v>7418.86</v>
      </c>
      <c r="M235" s="30">
        <v>4081.36</v>
      </c>
      <c r="N235" s="30">
        <v>12194.66</v>
      </c>
      <c r="O235" s="29"/>
      <c r="P235" s="30">
        <v>861518.33</v>
      </c>
    </row>
    <row r="236" spans="1:16" x14ac:dyDescent="0.3">
      <c r="A236" s="25" t="s">
        <v>310</v>
      </c>
      <c r="B236" s="30">
        <v>339717.43</v>
      </c>
      <c r="C236" s="30">
        <v>106400.61</v>
      </c>
      <c r="D236" s="30">
        <v>2400.38</v>
      </c>
      <c r="E236" s="30">
        <v>65966</v>
      </c>
      <c r="F236" s="30">
        <v>1017.41</v>
      </c>
      <c r="G236" s="30">
        <v>7096.1</v>
      </c>
      <c r="H236" s="30">
        <v>252799.94</v>
      </c>
      <c r="I236" s="30">
        <v>2190.79</v>
      </c>
      <c r="J236" s="30">
        <v>51334.17</v>
      </c>
      <c r="K236" s="30">
        <v>16892.78</v>
      </c>
      <c r="L236" s="30">
        <v>7741.5</v>
      </c>
      <c r="M236" s="30">
        <v>4227.6099999999997</v>
      </c>
      <c r="N236" s="30">
        <v>12314.79</v>
      </c>
      <c r="O236" s="29"/>
      <c r="P236" s="30">
        <v>870099.49</v>
      </c>
    </row>
    <row r="237" spans="1:16" x14ac:dyDescent="0.3">
      <c r="A237" s="25" t="s">
        <v>311</v>
      </c>
      <c r="B237" s="30">
        <v>344210.76</v>
      </c>
      <c r="C237" s="30">
        <v>107331.81</v>
      </c>
      <c r="D237" s="30">
        <v>2421.83</v>
      </c>
      <c r="E237" s="30">
        <v>65845.33</v>
      </c>
      <c r="F237" s="30">
        <v>1056.9000000000001</v>
      </c>
      <c r="G237" s="30">
        <v>7187.39</v>
      </c>
      <c r="H237" s="30">
        <v>254129.04</v>
      </c>
      <c r="I237" s="30">
        <v>2221.6</v>
      </c>
      <c r="J237" s="30">
        <v>52432.37</v>
      </c>
      <c r="K237" s="30">
        <v>17098.259999999998</v>
      </c>
      <c r="L237" s="30">
        <v>8023.98</v>
      </c>
      <c r="M237" s="30">
        <v>4374.6899999999996</v>
      </c>
      <c r="N237" s="30">
        <v>12440.13</v>
      </c>
      <c r="O237" s="29"/>
      <c r="P237" s="30">
        <v>878774.11</v>
      </c>
    </row>
    <row r="238" spans="1:16" x14ac:dyDescent="0.3">
      <c r="A238" s="25" t="s">
        <v>312</v>
      </c>
      <c r="B238" s="30">
        <v>348321.11</v>
      </c>
      <c r="C238" s="30">
        <v>108471.62</v>
      </c>
      <c r="D238" s="30">
        <v>2440.36</v>
      </c>
      <c r="E238" s="30">
        <v>65740.5</v>
      </c>
      <c r="F238" s="30">
        <v>1108.67</v>
      </c>
      <c r="G238" s="30">
        <v>7306.56</v>
      </c>
      <c r="H238" s="30">
        <v>255924.63</v>
      </c>
      <c r="I238" s="30">
        <v>2249.7600000000002</v>
      </c>
      <c r="J238" s="30">
        <v>53549.19</v>
      </c>
      <c r="K238" s="30">
        <v>17349.77</v>
      </c>
      <c r="L238" s="30">
        <v>8239.41</v>
      </c>
      <c r="M238" s="30">
        <v>4555.72</v>
      </c>
      <c r="N238" s="30">
        <v>12557.19</v>
      </c>
      <c r="O238" s="29"/>
      <c r="P238" s="30">
        <v>887814.5</v>
      </c>
    </row>
    <row r="239" spans="1:16" x14ac:dyDescent="0.3">
      <c r="A239" s="25" t="s">
        <v>313</v>
      </c>
      <c r="B239" s="30">
        <v>351960.51</v>
      </c>
      <c r="C239" s="30">
        <v>109829.15</v>
      </c>
      <c r="D239" s="30">
        <v>2455.3200000000002</v>
      </c>
      <c r="E239" s="30">
        <v>65665.62</v>
      </c>
      <c r="F239" s="30">
        <v>1175.92</v>
      </c>
      <c r="G239" s="30">
        <v>7455.45</v>
      </c>
      <c r="H239" s="30">
        <v>258305.1</v>
      </c>
      <c r="I239" s="30">
        <v>2272.87</v>
      </c>
      <c r="J239" s="30">
        <v>54647.66</v>
      </c>
      <c r="K239" s="30">
        <v>17627.22</v>
      </c>
      <c r="L239" s="30">
        <v>8378.2999999999993</v>
      </c>
      <c r="M239" s="30">
        <v>4772.45</v>
      </c>
      <c r="N239" s="30">
        <v>12658.82</v>
      </c>
      <c r="O239" s="29"/>
      <c r="P239" s="30">
        <v>897204.41</v>
      </c>
    </row>
    <row r="240" spans="1:16" x14ac:dyDescent="0.3">
      <c r="A240" s="25" t="s">
        <v>314</v>
      </c>
      <c r="B240" s="30">
        <v>355167.79</v>
      </c>
      <c r="C240" s="30">
        <v>111395.66</v>
      </c>
      <c r="D240" s="30">
        <v>2466.7199999999998</v>
      </c>
      <c r="E240" s="30">
        <v>65602.02</v>
      </c>
      <c r="F240" s="30">
        <v>1253.8399999999999</v>
      </c>
      <c r="G240" s="30">
        <v>7616.3</v>
      </c>
      <c r="H240" s="30">
        <v>260867.21</v>
      </c>
      <c r="I240" s="30">
        <v>2290.12</v>
      </c>
      <c r="J240" s="30">
        <v>55705.87</v>
      </c>
      <c r="K240" s="30">
        <v>17900.68</v>
      </c>
      <c r="L240" s="30">
        <v>8453.64</v>
      </c>
      <c r="M240" s="30">
        <v>5001.29</v>
      </c>
      <c r="N240" s="30">
        <v>12744.21</v>
      </c>
      <c r="O240" s="29"/>
      <c r="P240" s="30">
        <v>906465.36</v>
      </c>
    </row>
    <row r="241" spans="1:16" x14ac:dyDescent="0.3">
      <c r="A241" s="25" t="s">
        <v>315</v>
      </c>
      <c r="B241" s="30">
        <v>358013.75</v>
      </c>
      <c r="C241" s="30">
        <v>113131.11</v>
      </c>
      <c r="D241" s="30">
        <v>2475.7399999999998</v>
      </c>
      <c r="E241" s="30">
        <v>65503.3</v>
      </c>
      <c r="F241" s="30">
        <v>1328.42</v>
      </c>
      <c r="G241" s="30">
        <v>7758.18</v>
      </c>
      <c r="H241" s="30">
        <v>263299.40999999997</v>
      </c>
      <c r="I241" s="30">
        <v>2302.4699999999998</v>
      </c>
      <c r="J241" s="30">
        <v>56715.98</v>
      </c>
      <c r="K241" s="30">
        <v>18132.59</v>
      </c>
      <c r="L241" s="30">
        <v>8490.9</v>
      </c>
      <c r="M241" s="30">
        <v>5192.88</v>
      </c>
      <c r="N241" s="30">
        <v>12818.01</v>
      </c>
      <c r="O241" s="29"/>
      <c r="P241" s="30">
        <v>915162.75</v>
      </c>
    </row>
    <row r="242" spans="1:16" x14ac:dyDescent="0.3">
      <c r="A242" s="25" t="s">
        <v>316</v>
      </c>
      <c r="B242" s="30">
        <v>360675.91</v>
      </c>
      <c r="C242" s="30">
        <v>114984.23</v>
      </c>
      <c r="D242" s="30">
        <v>2483.86</v>
      </c>
      <c r="E242" s="30">
        <v>65325.56</v>
      </c>
      <c r="F242" s="30">
        <v>1385.62</v>
      </c>
      <c r="G242" s="30">
        <v>7844.42</v>
      </c>
      <c r="H242" s="30">
        <v>265258.98</v>
      </c>
      <c r="I242" s="30">
        <v>2312.0700000000002</v>
      </c>
      <c r="J242" s="30">
        <v>57682.1</v>
      </c>
      <c r="K242" s="30">
        <v>18292.23</v>
      </c>
      <c r="L242" s="30">
        <v>8510.44</v>
      </c>
      <c r="M242" s="30">
        <v>5301.85</v>
      </c>
      <c r="N242" s="30">
        <v>12886.47</v>
      </c>
      <c r="O242" s="29"/>
      <c r="P242" s="30">
        <v>922943.74</v>
      </c>
    </row>
    <row r="243" spans="1:16" x14ac:dyDescent="0.3">
      <c r="A243" s="25" t="s">
        <v>317</v>
      </c>
      <c r="B243" s="30">
        <v>363232.32</v>
      </c>
      <c r="C243" s="30">
        <v>116876.54</v>
      </c>
      <c r="D243" s="30">
        <v>2491.7399999999998</v>
      </c>
      <c r="E243" s="30">
        <v>65035.13</v>
      </c>
      <c r="F243" s="30">
        <v>1429.65</v>
      </c>
      <c r="G243" s="30">
        <v>7856.55</v>
      </c>
      <c r="H243" s="30">
        <v>266600.95</v>
      </c>
      <c r="I243" s="30">
        <v>2321.27</v>
      </c>
      <c r="J243" s="30">
        <v>58741.14</v>
      </c>
      <c r="K243" s="30">
        <v>18368.8</v>
      </c>
      <c r="L243" s="30">
        <v>8523.4500000000007</v>
      </c>
      <c r="M243" s="30">
        <v>5322.69</v>
      </c>
      <c r="N243" s="30">
        <v>12953.99</v>
      </c>
      <c r="O243" s="29"/>
      <c r="P243" s="30">
        <v>929754.21</v>
      </c>
    </row>
    <row r="244" spans="1:16" x14ac:dyDescent="0.3">
      <c r="A244" s="25" t="s">
        <v>318</v>
      </c>
      <c r="B244" s="30">
        <v>365759.78</v>
      </c>
      <c r="C244" s="30">
        <v>118771.65</v>
      </c>
      <c r="D244" s="30">
        <v>2499.58</v>
      </c>
      <c r="E244" s="30">
        <v>64645.13</v>
      </c>
      <c r="F244" s="30">
        <v>1449.61</v>
      </c>
      <c r="G244" s="30">
        <v>7800.34</v>
      </c>
      <c r="H244" s="30">
        <v>267339.81</v>
      </c>
      <c r="I244" s="30">
        <v>2332.39</v>
      </c>
      <c r="J244" s="30">
        <v>59741.52</v>
      </c>
      <c r="K244" s="30">
        <v>18370.830000000002</v>
      </c>
      <c r="L244" s="30">
        <v>8531.18</v>
      </c>
      <c r="M244" s="30">
        <v>5249.22</v>
      </c>
      <c r="N244" s="30">
        <v>13023.1</v>
      </c>
      <c r="O244" s="29"/>
      <c r="P244" s="30">
        <v>935514.14</v>
      </c>
    </row>
    <row r="245" spans="1:16" x14ac:dyDescent="0.3">
      <c r="A245" s="25" t="s">
        <v>319</v>
      </c>
      <c r="B245" s="30">
        <v>368220.57</v>
      </c>
      <c r="C245" s="30">
        <v>120621.86</v>
      </c>
      <c r="D245" s="30">
        <v>2506.7399999999998</v>
      </c>
      <c r="E245" s="30">
        <v>64234.51</v>
      </c>
      <c r="F245" s="30">
        <v>1467.27</v>
      </c>
      <c r="G245" s="30">
        <v>7701.33</v>
      </c>
      <c r="H245" s="30">
        <v>267693.7</v>
      </c>
      <c r="I245" s="30">
        <v>2347.7199999999998</v>
      </c>
      <c r="J245" s="30">
        <v>60670.64</v>
      </c>
      <c r="K245" s="30">
        <v>18323.41</v>
      </c>
      <c r="L245" s="30">
        <v>8529.7900000000009</v>
      </c>
      <c r="M245" s="30">
        <v>5143.33</v>
      </c>
      <c r="N245" s="30">
        <v>13094.74</v>
      </c>
      <c r="O245" s="29"/>
      <c r="P245" s="30">
        <v>940555.61</v>
      </c>
    </row>
    <row r="246" spans="1:16" x14ac:dyDescent="0.3">
      <c r="A246" s="25" t="s">
        <v>320</v>
      </c>
      <c r="B246" s="30">
        <v>370551.67</v>
      </c>
      <c r="C246" s="30">
        <v>122391.42</v>
      </c>
      <c r="D246" s="30">
        <v>2512.56</v>
      </c>
      <c r="E246" s="30">
        <v>63845.75</v>
      </c>
      <c r="F246" s="30">
        <v>1496.1</v>
      </c>
      <c r="G246" s="30">
        <v>7587.73</v>
      </c>
      <c r="H246" s="30">
        <v>267963.46000000002</v>
      </c>
      <c r="I246" s="30">
        <v>2369.29</v>
      </c>
      <c r="J246" s="30">
        <v>61638.720000000001</v>
      </c>
      <c r="K246" s="30">
        <v>18252.7</v>
      </c>
      <c r="L246" s="30">
        <v>8513.9599999999991</v>
      </c>
      <c r="M246" s="30">
        <v>5043.8</v>
      </c>
      <c r="N246" s="30">
        <v>13170.33</v>
      </c>
      <c r="O246" s="29"/>
      <c r="P246" s="30">
        <v>945337.49</v>
      </c>
    </row>
    <row r="247" spans="1:16" x14ac:dyDescent="0.3">
      <c r="A247" s="25" t="s">
        <v>321</v>
      </c>
      <c r="B247" s="30">
        <v>372728.8</v>
      </c>
      <c r="C247" s="30">
        <v>124059.99</v>
      </c>
      <c r="D247" s="30">
        <v>2517.04</v>
      </c>
      <c r="E247" s="30">
        <v>63511.95</v>
      </c>
      <c r="F247" s="30">
        <v>1537.59</v>
      </c>
      <c r="G247" s="30">
        <v>7481.11</v>
      </c>
      <c r="H247" s="30">
        <v>268345.18</v>
      </c>
      <c r="I247" s="30">
        <v>2398.92</v>
      </c>
      <c r="J247" s="30">
        <v>62688.3</v>
      </c>
      <c r="K247" s="30">
        <v>18171.580000000002</v>
      </c>
      <c r="L247" s="30">
        <v>8483.39</v>
      </c>
      <c r="M247" s="30">
        <v>4971.21</v>
      </c>
      <c r="N247" s="30">
        <v>13253.45</v>
      </c>
      <c r="O247" s="29"/>
      <c r="P247" s="30">
        <v>950148.5</v>
      </c>
    </row>
    <row r="248" spans="1:16" x14ac:dyDescent="0.3">
      <c r="A248" s="25" t="s">
        <v>322</v>
      </c>
      <c r="B248" s="30">
        <v>374724.01</v>
      </c>
      <c r="C248" s="30">
        <v>125608.43</v>
      </c>
      <c r="D248" s="30">
        <v>2520.7600000000002</v>
      </c>
      <c r="E248" s="30">
        <v>63276.28</v>
      </c>
      <c r="F248" s="30">
        <v>1603.21</v>
      </c>
      <c r="G248" s="30">
        <v>7391.62</v>
      </c>
      <c r="H248" s="30">
        <v>268970.98</v>
      </c>
      <c r="I248" s="30">
        <v>2438.62</v>
      </c>
      <c r="J248" s="30">
        <v>63806.84</v>
      </c>
      <c r="K248" s="30">
        <v>18080.16</v>
      </c>
      <c r="L248" s="30">
        <v>8444.98</v>
      </c>
      <c r="M248" s="30">
        <v>4936.95</v>
      </c>
      <c r="N248" s="30">
        <v>13349.92</v>
      </c>
      <c r="O248" s="29"/>
      <c r="P248" s="30">
        <v>955152.76</v>
      </c>
    </row>
    <row r="249" spans="1:16" x14ac:dyDescent="0.3">
      <c r="A249" s="25" t="s">
        <v>323</v>
      </c>
      <c r="B249" s="30">
        <v>376600.06</v>
      </c>
      <c r="C249" s="30">
        <v>127040.28</v>
      </c>
      <c r="D249" s="30">
        <v>2524.98</v>
      </c>
      <c r="E249" s="30">
        <v>63169.83</v>
      </c>
      <c r="F249" s="30">
        <v>1687.4</v>
      </c>
      <c r="G249" s="30">
        <v>7326.44</v>
      </c>
      <c r="H249" s="30">
        <v>269656.58</v>
      </c>
      <c r="I249" s="30">
        <v>2491.33</v>
      </c>
      <c r="J249" s="30">
        <v>64771.18</v>
      </c>
      <c r="K249" s="30">
        <v>17966.63</v>
      </c>
      <c r="L249" s="30">
        <v>8409.82</v>
      </c>
      <c r="M249" s="30">
        <v>4953.3500000000004</v>
      </c>
      <c r="N249" s="30">
        <v>13467.25</v>
      </c>
      <c r="O249" s="29"/>
      <c r="P249" s="30">
        <v>960065.13</v>
      </c>
    </row>
    <row r="250" spans="1:16" x14ac:dyDescent="0.3">
      <c r="A250" s="25" t="s">
        <v>324</v>
      </c>
      <c r="B250" s="30">
        <v>378423.82</v>
      </c>
      <c r="C250" s="30">
        <v>128362.13</v>
      </c>
      <c r="D250" s="30">
        <v>2531.0300000000002</v>
      </c>
      <c r="E250" s="30">
        <v>63192.43</v>
      </c>
      <c r="F250" s="30">
        <v>1781.51</v>
      </c>
      <c r="G250" s="30">
        <v>7287.82</v>
      </c>
      <c r="H250" s="30">
        <v>270276.40000000002</v>
      </c>
      <c r="I250" s="30">
        <v>2560.04</v>
      </c>
      <c r="J250" s="30">
        <v>65643.679999999993</v>
      </c>
      <c r="K250" s="30">
        <v>17819.240000000002</v>
      </c>
      <c r="L250" s="30">
        <v>8389.7000000000007</v>
      </c>
      <c r="M250" s="30">
        <v>5013.24</v>
      </c>
      <c r="N250" s="30">
        <v>13611.04</v>
      </c>
      <c r="O250" s="29"/>
      <c r="P250" s="30">
        <v>964892.09</v>
      </c>
    </row>
    <row r="251" spans="1:16" x14ac:dyDescent="0.3">
      <c r="A251" s="25" t="s">
        <v>325</v>
      </c>
      <c r="B251" s="30">
        <v>380246.46</v>
      </c>
      <c r="C251" s="30">
        <v>129586.96</v>
      </c>
      <c r="D251" s="30">
        <v>2539.04</v>
      </c>
      <c r="E251" s="30">
        <v>63319.79</v>
      </c>
      <c r="F251" s="30">
        <v>1880.71</v>
      </c>
      <c r="G251" s="30">
        <v>7277</v>
      </c>
      <c r="H251" s="30">
        <v>270857.8</v>
      </c>
      <c r="I251" s="30">
        <v>2645.46</v>
      </c>
      <c r="J251" s="30">
        <v>66383.539999999994</v>
      </c>
      <c r="K251" s="30">
        <v>17637.34</v>
      </c>
      <c r="L251" s="30">
        <v>8392.6299999999992</v>
      </c>
      <c r="M251" s="30">
        <v>5113.51</v>
      </c>
      <c r="N251" s="30">
        <v>13781.7</v>
      </c>
      <c r="O251" s="29"/>
      <c r="P251" s="30">
        <v>969661.93</v>
      </c>
    </row>
    <row r="252" spans="1:16" x14ac:dyDescent="0.3">
      <c r="A252" s="25" t="s">
        <v>326</v>
      </c>
      <c r="B252" s="30">
        <v>382160.86</v>
      </c>
      <c r="C252" s="30">
        <v>130758.2</v>
      </c>
      <c r="D252" s="30">
        <v>2548.2199999999998</v>
      </c>
      <c r="E252" s="30">
        <v>63508.36</v>
      </c>
      <c r="F252" s="30">
        <v>1985.33</v>
      </c>
      <c r="G252" s="30">
        <v>7297.26</v>
      </c>
      <c r="H252" s="30">
        <v>271205.88</v>
      </c>
      <c r="I252" s="30">
        <v>2742.96</v>
      </c>
      <c r="J252" s="30">
        <v>66940.639999999999</v>
      </c>
      <c r="K252" s="30">
        <v>17432.02</v>
      </c>
      <c r="L252" s="30">
        <v>8422.7199999999993</v>
      </c>
      <c r="M252" s="30">
        <v>5254.91</v>
      </c>
      <c r="N252" s="30">
        <v>13974.48</v>
      </c>
      <c r="O252" s="29"/>
      <c r="P252" s="30">
        <v>974231.85</v>
      </c>
    </row>
    <row r="253" spans="1:16" x14ac:dyDescent="0.3">
      <c r="A253" s="25" t="s">
        <v>327</v>
      </c>
      <c r="B253" s="30">
        <v>384130.37</v>
      </c>
      <c r="C253" s="30">
        <v>131881.41</v>
      </c>
      <c r="D253" s="30">
        <v>2557.04</v>
      </c>
      <c r="E253" s="30">
        <v>63694.85</v>
      </c>
      <c r="F253" s="30">
        <v>2100.88</v>
      </c>
      <c r="G253" s="30">
        <v>7351.98</v>
      </c>
      <c r="H253" s="30">
        <v>271530.78000000003</v>
      </c>
      <c r="I253" s="30">
        <v>2839.45</v>
      </c>
      <c r="J253" s="30">
        <v>67419</v>
      </c>
      <c r="K253" s="30">
        <v>17224.75</v>
      </c>
      <c r="L253" s="30">
        <v>8482.34</v>
      </c>
      <c r="M253" s="30">
        <v>5442.22</v>
      </c>
      <c r="N253" s="30">
        <v>14180.26</v>
      </c>
      <c r="O253" s="29"/>
      <c r="P253" s="30">
        <v>978835.33</v>
      </c>
    </row>
    <row r="254" spans="1:16" x14ac:dyDescent="0.3">
      <c r="A254" s="25" t="s">
        <v>328</v>
      </c>
      <c r="B254" s="30">
        <v>386188.23</v>
      </c>
      <c r="C254" s="30">
        <v>132986.06</v>
      </c>
      <c r="D254" s="30">
        <v>2564.4299999999998</v>
      </c>
      <c r="E254" s="30">
        <v>63812.25</v>
      </c>
      <c r="F254" s="30">
        <v>2236.0500000000002</v>
      </c>
      <c r="G254" s="30">
        <v>7444.4</v>
      </c>
      <c r="H254" s="30">
        <v>271904.58</v>
      </c>
      <c r="I254" s="30">
        <v>2918.85</v>
      </c>
      <c r="J254" s="30">
        <v>67708.149999999994</v>
      </c>
      <c r="K254" s="30">
        <v>17036.12</v>
      </c>
      <c r="L254" s="30">
        <v>8569.89</v>
      </c>
      <c r="M254" s="30">
        <v>5679.38</v>
      </c>
      <c r="N254" s="30">
        <v>14390.36</v>
      </c>
      <c r="O254" s="29"/>
      <c r="P254" s="30">
        <v>983438.77</v>
      </c>
    </row>
    <row r="255" spans="1:16" x14ac:dyDescent="0.3">
      <c r="A255" s="25" t="s">
        <v>329</v>
      </c>
      <c r="B255" s="30">
        <v>388356.3</v>
      </c>
      <c r="C255" s="30">
        <v>134095.12</v>
      </c>
      <c r="D255" s="30">
        <v>2570.62</v>
      </c>
      <c r="E255" s="30">
        <v>63812.3</v>
      </c>
      <c r="F255" s="30">
        <v>2400.33</v>
      </c>
      <c r="G255" s="30">
        <v>7577.52</v>
      </c>
      <c r="H255" s="30">
        <v>272478.69</v>
      </c>
      <c r="I255" s="30">
        <v>2971.06</v>
      </c>
      <c r="J255" s="30">
        <v>67754</v>
      </c>
      <c r="K255" s="30">
        <v>16874.91</v>
      </c>
      <c r="L255" s="30">
        <v>8686.7199999999993</v>
      </c>
      <c r="M255" s="30">
        <v>5965.75</v>
      </c>
      <c r="N255" s="30">
        <v>14600.86</v>
      </c>
      <c r="O255" s="29"/>
      <c r="P255" s="30">
        <v>988144.18</v>
      </c>
    </row>
    <row r="256" spans="1:16" x14ac:dyDescent="0.3">
      <c r="A256" s="25" t="s">
        <v>330</v>
      </c>
      <c r="B256" s="30">
        <v>390626.74</v>
      </c>
      <c r="C256" s="30">
        <v>135221.82</v>
      </c>
      <c r="D256" s="30">
        <v>2577.0100000000002</v>
      </c>
      <c r="E256" s="30">
        <v>63679.12</v>
      </c>
      <c r="F256" s="30">
        <v>2600.9699999999998</v>
      </c>
      <c r="G256" s="30">
        <v>7754.25</v>
      </c>
      <c r="H256" s="30">
        <v>273262.59000000003</v>
      </c>
      <c r="I256" s="30">
        <v>2992.7</v>
      </c>
      <c r="J256" s="30">
        <v>67613.83</v>
      </c>
      <c r="K256" s="30">
        <v>16737.52</v>
      </c>
      <c r="L256" s="30">
        <v>8808</v>
      </c>
      <c r="M256" s="30">
        <v>6288.71</v>
      </c>
      <c r="N256" s="30">
        <v>14812.6</v>
      </c>
      <c r="O256" s="29"/>
      <c r="P256" s="30">
        <v>992975.86</v>
      </c>
    </row>
    <row r="257" spans="1:16" x14ac:dyDescent="0.3">
      <c r="A257" s="25" t="s">
        <v>331</v>
      </c>
      <c r="B257" s="30">
        <v>392987.7</v>
      </c>
      <c r="C257" s="30">
        <v>136376.16</v>
      </c>
      <c r="D257" s="30">
        <v>2586.02</v>
      </c>
      <c r="E257" s="30">
        <v>63442.64</v>
      </c>
      <c r="F257" s="30">
        <v>2846.67</v>
      </c>
      <c r="G257" s="30">
        <v>7976.52</v>
      </c>
      <c r="H257" s="30">
        <v>274245.11</v>
      </c>
      <c r="I257" s="30">
        <v>2984.69</v>
      </c>
      <c r="J257" s="30">
        <v>67455.199999999997</v>
      </c>
      <c r="K257" s="30">
        <v>16609.5</v>
      </c>
      <c r="L257" s="30">
        <v>8917.2800000000007</v>
      </c>
      <c r="M257" s="30">
        <v>6634.04</v>
      </c>
      <c r="N257" s="30">
        <v>15030.49</v>
      </c>
      <c r="O257" s="29"/>
      <c r="P257" s="30">
        <v>998092.03</v>
      </c>
    </row>
    <row r="258" spans="1:16" x14ac:dyDescent="0.3">
      <c r="A258" s="25" t="s">
        <v>332</v>
      </c>
      <c r="B258" s="30">
        <v>395448.8</v>
      </c>
      <c r="C258" s="30">
        <v>137564.53</v>
      </c>
      <c r="D258" s="30">
        <v>2599.87</v>
      </c>
      <c r="E258" s="30">
        <v>63166.27</v>
      </c>
      <c r="F258" s="30">
        <v>3142.67</v>
      </c>
      <c r="G258" s="30">
        <v>8241.65</v>
      </c>
      <c r="H258" s="30">
        <v>275424.01</v>
      </c>
      <c r="I258" s="30">
        <v>2950.7</v>
      </c>
      <c r="J258" s="30">
        <v>67362.55</v>
      </c>
      <c r="K258" s="30">
        <v>16475.82</v>
      </c>
      <c r="L258" s="30">
        <v>9006.01</v>
      </c>
      <c r="M258" s="30">
        <v>6984.36</v>
      </c>
      <c r="N258" s="30">
        <v>15258.95</v>
      </c>
      <c r="O258" s="29"/>
      <c r="P258" s="30">
        <v>1003626.19</v>
      </c>
    </row>
    <row r="259" spans="1:16" x14ac:dyDescent="0.3">
      <c r="A259" s="25" t="s">
        <v>333</v>
      </c>
      <c r="B259" s="30">
        <v>398078.31</v>
      </c>
      <c r="C259" s="30">
        <v>138796.45000000001</v>
      </c>
      <c r="D259" s="30">
        <v>2619.63</v>
      </c>
      <c r="E259" s="30">
        <v>62908.3</v>
      </c>
      <c r="F259" s="30">
        <v>3488.88</v>
      </c>
      <c r="G259" s="30">
        <v>8539.2999999999993</v>
      </c>
      <c r="H259" s="30">
        <v>276783.15999999997</v>
      </c>
      <c r="I259" s="30">
        <v>2897.74</v>
      </c>
      <c r="J259" s="30">
        <v>67367.59</v>
      </c>
      <c r="K259" s="30">
        <v>16330.59</v>
      </c>
      <c r="L259" s="30">
        <v>9083.83</v>
      </c>
      <c r="M259" s="30">
        <v>7328.5</v>
      </c>
      <c r="N259" s="30">
        <v>15497.77</v>
      </c>
      <c r="O259" s="29"/>
      <c r="P259" s="30">
        <v>1009720.04</v>
      </c>
    </row>
    <row r="260" spans="1:16" x14ac:dyDescent="0.3">
      <c r="A260" s="25" t="s">
        <v>334</v>
      </c>
      <c r="B260" s="30">
        <v>400921.23</v>
      </c>
      <c r="C260" s="30">
        <v>140042.07999999999</v>
      </c>
      <c r="D260" s="30">
        <v>2644.86</v>
      </c>
      <c r="E260" s="30">
        <v>62725.13</v>
      </c>
      <c r="F260" s="30">
        <v>3877.7</v>
      </c>
      <c r="G260" s="30">
        <v>8852.23</v>
      </c>
      <c r="H260" s="30">
        <v>278302.46000000002</v>
      </c>
      <c r="I260" s="30">
        <v>2836.75</v>
      </c>
      <c r="J260" s="30">
        <v>67460.95</v>
      </c>
      <c r="K260" s="30">
        <v>16177.36</v>
      </c>
      <c r="L260" s="30">
        <v>9173.8700000000008</v>
      </c>
      <c r="M260" s="30">
        <v>7661.43</v>
      </c>
      <c r="N260" s="30">
        <v>15742.03</v>
      </c>
      <c r="O260" s="29"/>
      <c r="P260" s="30">
        <v>1016418.05</v>
      </c>
    </row>
    <row r="261" spans="1:16" x14ac:dyDescent="0.3">
      <c r="A261" s="25" t="s">
        <v>335</v>
      </c>
      <c r="B261" s="30">
        <v>404074.32</v>
      </c>
      <c r="C261" s="30">
        <v>141308.35999999999</v>
      </c>
      <c r="D261" s="30">
        <v>2673.89</v>
      </c>
      <c r="E261" s="30">
        <v>62662.32</v>
      </c>
      <c r="F261" s="30">
        <v>4294.0200000000004</v>
      </c>
      <c r="G261" s="30">
        <v>9156.9699999999993</v>
      </c>
      <c r="H261" s="30">
        <v>280011.12</v>
      </c>
      <c r="I261" s="30">
        <v>2781.6</v>
      </c>
      <c r="J261" s="30">
        <v>67609.77</v>
      </c>
      <c r="K261" s="30">
        <v>16027.77</v>
      </c>
      <c r="L261" s="30">
        <v>9311.74</v>
      </c>
      <c r="M261" s="30">
        <v>7985.84</v>
      </c>
      <c r="N261" s="30">
        <v>15982.58</v>
      </c>
      <c r="O261" s="29"/>
      <c r="P261" s="30">
        <v>1023880.29</v>
      </c>
    </row>
    <row r="262" spans="1:16" x14ac:dyDescent="0.3">
      <c r="A262" s="25" t="s">
        <v>336</v>
      </c>
      <c r="B262" s="30">
        <v>407604.02</v>
      </c>
      <c r="C262" s="30">
        <v>142593.13</v>
      </c>
      <c r="D262" s="30">
        <v>2704.82</v>
      </c>
      <c r="E262" s="30">
        <v>62761.03</v>
      </c>
      <c r="F262" s="30">
        <v>4724.4799999999996</v>
      </c>
      <c r="G262" s="30">
        <v>9435.08</v>
      </c>
      <c r="H262" s="30">
        <v>281845.96000000002</v>
      </c>
      <c r="I262" s="30">
        <v>2742.9</v>
      </c>
      <c r="J262" s="30">
        <v>67753.16</v>
      </c>
      <c r="K262" s="30">
        <v>15892.16</v>
      </c>
      <c r="L262" s="30">
        <v>9531.39</v>
      </c>
      <c r="M262" s="30">
        <v>8309.9</v>
      </c>
      <c r="N262" s="30">
        <v>16209.24</v>
      </c>
      <c r="O262" s="29"/>
      <c r="P262" s="30">
        <v>1032107.28</v>
      </c>
    </row>
    <row r="263" spans="1:16" x14ac:dyDescent="0.3">
      <c r="A263" s="25" t="s">
        <v>337</v>
      </c>
      <c r="B263" s="30">
        <v>412066.03</v>
      </c>
      <c r="C263" s="30">
        <v>144753.17000000001</v>
      </c>
      <c r="D263" s="30">
        <v>2760.97</v>
      </c>
      <c r="E263" s="30">
        <v>63863.73</v>
      </c>
      <c r="F263" s="30">
        <v>4964.93</v>
      </c>
      <c r="G263" s="30">
        <v>9477.01</v>
      </c>
      <c r="H263" s="30">
        <v>280620.34999999998</v>
      </c>
      <c r="I263" s="30">
        <v>2737.36</v>
      </c>
      <c r="J263" s="30">
        <v>67095.7</v>
      </c>
      <c r="K263" s="30">
        <v>15881.85</v>
      </c>
      <c r="L263" s="30">
        <v>10406.09</v>
      </c>
      <c r="M263" s="30">
        <v>8286.99</v>
      </c>
      <c r="N263" s="30">
        <v>16416.53</v>
      </c>
      <c r="O263" s="29"/>
      <c r="P263" s="30">
        <v>1039330.69</v>
      </c>
    </row>
    <row r="264" spans="1:16" x14ac:dyDescent="0.3">
      <c r="A264" s="25" t="s">
        <v>338</v>
      </c>
      <c r="B264" s="30">
        <v>416959.97</v>
      </c>
      <c r="C264" s="30">
        <v>146449.9</v>
      </c>
      <c r="D264" s="30">
        <v>2810.95</v>
      </c>
      <c r="E264" s="30">
        <v>64793.87</v>
      </c>
      <c r="F264" s="30">
        <v>5278.57</v>
      </c>
      <c r="G264" s="30">
        <v>9510.7999999999993</v>
      </c>
      <c r="H264" s="30">
        <v>279633.21000000002</v>
      </c>
      <c r="I264" s="30">
        <v>2734</v>
      </c>
      <c r="J264" s="30">
        <v>66459.42</v>
      </c>
      <c r="K264" s="30">
        <v>15871.88</v>
      </c>
      <c r="L264" s="30">
        <v>11257.19</v>
      </c>
      <c r="M264" s="30">
        <v>8338.5300000000007</v>
      </c>
      <c r="N264" s="30">
        <v>16619.93</v>
      </c>
      <c r="O264" s="29"/>
      <c r="P264" s="30">
        <v>1046718.21</v>
      </c>
    </row>
    <row r="265" spans="1:16" x14ac:dyDescent="0.3">
      <c r="A265" s="25" t="s">
        <v>339</v>
      </c>
      <c r="B265" s="30">
        <v>422418.25</v>
      </c>
      <c r="C265" s="30">
        <v>148516.60999999999</v>
      </c>
      <c r="D265" s="30">
        <v>2859.38</v>
      </c>
      <c r="E265" s="30">
        <v>65193.58</v>
      </c>
      <c r="F265" s="30">
        <v>5630.78</v>
      </c>
      <c r="G265" s="30">
        <v>9566.15</v>
      </c>
      <c r="H265" s="30">
        <v>278934.42</v>
      </c>
      <c r="I265" s="30">
        <v>2728.39</v>
      </c>
      <c r="J265" s="30">
        <v>65863.28</v>
      </c>
      <c r="K265" s="30">
        <v>15880.35</v>
      </c>
      <c r="L265" s="30">
        <v>12165.74</v>
      </c>
      <c r="M265" s="30">
        <v>8457.48</v>
      </c>
      <c r="N265" s="30">
        <v>16831.580000000002</v>
      </c>
      <c r="O265" s="29"/>
      <c r="P265" s="30">
        <v>1055045.99</v>
      </c>
    </row>
    <row r="266" spans="1:16" x14ac:dyDescent="0.3">
      <c r="A266" s="25" t="s">
        <v>340</v>
      </c>
      <c r="B266" s="30">
        <v>429092.61</v>
      </c>
      <c r="C266" s="30">
        <v>150974.92000000001</v>
      </c>
      <c r="D266" s="30">
        <v>2900.52</v>
      </c>
      <c r="E266" s="30">
        <v>65240.29</v>
      </c>
      <c r="F266" s="30">
        <v>6127.76</v>
      </c>
      <c r="G266" s="30">
        <v>9700.77</v>
      </c>
      <c r="H266" s="30">
        <v>279352.83</v>
      </c>
      <c r="I266" s="30">
        <v>2725.36</v>
      </c>
      <c r="J266" s="30">
        <v>65264.800000000003</v>
      </c>
      <c r="K266" s="30">
        <v>15928.91</v>
      </c>
      <c r="L266" s="30">
        <v>13035</v>
      </c>
      <c r="M266" s="30">
        <v>8732.08</v>
      </c>
      <c r="N266" s="30">
        <v>17015.05</v>
      </c>
      <c r="O266" s="29"/>
      <c r="P266" s="30">
        <v>1066090.9099999999</v>
      </c>
    </row>
    <row r="267" spans="1:16" x14ac:dyDescent="0.3">
      <c r="A267" s="25" t="s">
        <v>341</v>
      </c>
      <c r="B267" s="30">
        <v>435215.46</v>
      </c>
      <c r="C267" s="30">
        <v>153691.13</v>
      </c>
      <c r="D267" s="30">
        <v>2951.98</v>
      </c>
      <c r="E267" s="30">
        <v>66781.73</v>
      </c>
      <c r="F267" s="30">
        <v>6517.27</v>
      </c>
      <c r="G267" s="30">
        <v>9810.5400000000009</v>
      </c>
      <c r="H267" s="30">
        <v>278710.81</v>
      </c>
      <c r="I267" s="30">
        <v>2723.37</v>
      </c>
      <c r="J267" s="30">
        <v>64801.77</v>
      </c>
      <c r="K267" s="30">
        <v>15773.78</v>
      </c>
      <c r="L267" s="30">
        <v>14079.04</v>
      </c>
      <c r="M267" s="30">
        <v>8941.61</v>
      </c>
      <c r="N267" s="30">
        <v>17181.88</v>
      </c>
      <c r="O267" s="29"/>
      <c r="P267" s="30">
        <v>1077180.3799999999</v>
      </c>
    </row>
    <row r="268" spans="1:16" x14ac:dyDescent="0.3">
      <c r="A268" s="25" t="s">
        <v>342</v>
      </c>
      <c r="B268" s="30">
        <v>439709.29</v>
      </c>
      <c r="C268" s="30">
        <v>156008.1</v>
      </c>
      <c r="D268" s="30">
        <v>2997.59</v>
      </c>
      <c r="E268" s="30">
        <v>67905.600000000006</v>
      </c>
      <c r="F268" s="30">
        <v>7019.4</v>
      </c>
      <c r="G268" s="30">
        <v>9897.56</v>
      </c>
      <c r="H268" s="30">
        <v>277785.69</v>
      </c>
      <c r="I268" s="30">
        <v>2703.91</v>
      </c>
      <c r="J268" s="30">
        <v>64325.599999999999</v>
      </c>
      <c r="K268" s="30">
        <v>15647.64</v>
      </c>
      <c r="L268" s="30">
        <v>15077.39</v>
      </c>
      <c r="M268" s="30">
        <v>9132.2099999999991</v>
      </c>
      <c r="N268" s="30">
        <v>17309.740000000002</v>
      </c>
      <c r="O268" s="29"/>
      <c r="P268" s="30">
        <v>1085519.72</v>
      </c>
    </row>
    <row r="269" spans="1:16" x14ac:dyDescent="0.3">
      <c r="A269" s="25" t="s">
        <v>343</v>
      </c>
      <c r="B269" s="30">
        <v>445306.9</v>
      </c>
      <c r="C269" s="30">
        <v>158478.19</v>
      </c>
      <c r="D269" s="30">
        <v>3046.68</v>
      </c>
      <c r="E269" s="30">
        <v>68341.69</v>
      </c>
      <c r="F269" s="30">
        <v>7403.31</v>
      </c>
      <c r="G269" s="30">
        <v>9975.7099999999991</v>
      </c>
      <c r="H269" s="30">
        <v>276637.88</v>
      </c>
      <c r="I269" s="30">
        <v>2674.52</v>
      </c>
      <c r="J269" s="30">
        <v>63916.22</v>
      </c>
      <c r="K269" s="30">
        <v>15531.44</v>
      </c>
      <c r="L269" s="30">
        <v>16072.52</v>
      </c>
      <c r="M269" s="30">
        <v>9308.84</v>
      </c>
      <c r="N269" s="30">
        <v>17436.82</v>
      </c>
      <c r="O269" s="29"/>
      <c r="P269" s="30">
        <v>1094130.7</v>
      </c>
    </row>
    <row r="270" spans="1:16" x14ac:dyDescent="0.3">
      <c r="A270" s="25" t="s">
        <v>344</v>
      </c>
      <c r="B270" s="30">
        <v>452545.33</v>
      </c>
      <c r="C270" s="30">
        <v>160807.54</v>
      </c>
      <c r="D270" s="30">
        <v>3080.79</v>
      </c>
      <c r="E270" s="30">
        <v>68901.16</v>
      </c>
      <c r="F270" s="30">
        <v>8027.54</v>
      </c>
      <c r="G270" s="30">
        <v>10103.32</v>
      </c>
      <c r="H270" s="30">
        <v>276729.15000000002</v>
      </c>
      <c r="I270" s="30">
        <v>2628.55</v>
      </c>
      <c r="J270" s="30">
        <v>63576.77</v>
      </c>
      <c r="K270" s="30">
        <v>15403.65</v>
      </c>
      <c r="L270" s="30">
        <v>16922.259999999998</v>
      </c>
      <c r="M270" s="30">
        <v>9611.41</v>
      </c>
      <c r="N270" s="30">
        <v>17596.39</v>
      </c>
      <c r="O270" s="29"/>
      <c r="P270" s="30">
        <v>1105933.8600000001</v>
      </c>
    </row>
    <row r="271" spans="1:16" x14ac:dyDescent="0.3">
      <c r="A271" s="25" t="s">
        <v>345</v>
      </c>
      <c r="B271" s="30">
        <v>457765.8</v>
      </c>
      <c r="C271" s="30">
        <v>163338.4</v>
      </c>
      <c r="D271" s="30">
        <v>3123.14</v>
      </c>
      <c r="E271" s="30">
        <v>70362.539999999994</v>
      </c>
      <c r="F271" s="30">
        <v>8576.93</v>
      </c>
      <c r="G271" s="30">
        <v>10381.36</v>
      </c>
      <c r="H271" s="30">
        <v>275895.53999999998</v>
      </c>
      <c r="I271" s="30">
        <v>2561.75</v>
      </c>
      <c r="J271" s="30">
        <v>63308.42</v>
      </c>
      <c r="K271" s="30">
        <v>15080.83</v>
      </c>
      <c r="L271" s="30">
        <v>17786.86</v>
      </c>
      <c r="M271" s="30">
        <v>9638.15</v>
      </c>
      <c r="N271" s="30">
        <v>17783.34</v>
      </c>
      <c r="O271" s="29"/>
      <c r="P271" s="30">
        <v>1115603.06</v>
      </c>
    </row>
    <row r="272" spans="1:16" x14ac:dyDescent="0.3">
      <c r="A272" s="25" t="s">
        <v>346</v>
      </c>
      <c r="B272" s="30">
        <v>462286.8</v>
      </c>
      <c r="C272" s="30">
        <v>165439.07999999999</v>
      </c>
      <c r="D272" s="30">
        <v>3147.99</v>
      </c>
      <c r="E272" s="30">
        <v>71403.06</v>
      </c>
      <c r="F272" s="30">
        <v>9013.02</v>
      </c>
      <c r="G272" s="30">
        <v>10546.69</v>
      </c>
      <c r="H272" s="30">
        <v>274739.73</v>
      </c>
      <c r="I272" s="30">
        <v>2474.6</v>
      </c>
      <c r="J272" s="30">
        <v>63082.74</v>
      </c>
      <c r="K272" s="30">
        <v>14746.5</v>
      </c>
      <c r="L272" s="30">
        <v>18522.05</v>
      </c>
      <c r="M272" s="30">
        <v>9594.25</v>
      </c>
      <c r="N272" s="30">
        <v>17965.330000000002</v>
      </c>
      <c r="O272" s="29"/>
      <c r="P272" s="30">
        <v>1122961.8400000001</v>
      </c>
    </row>
    <row r="273" spans="1:16" x14ac:dyDescent="0.3">
      <c r="A273" s="25" t="s">
        <v>347</v>
      </c>
      <c r="B273" s="30">
        <v>467529.81</v>
      </c>
      <c r="C273" s="30">
        <v>167613.57999999999</v>
      </c>
      <c r="D273" s="30">
        <v>3176.84</v>
      </c>
      <c r="E273" s="30">
        <v>72133.88</v>
      </c>
      <c r="F273" s="30">
        <v>9431.85</v>
      </c>
      <c r="G273" s="30">
        <v>10800.13</v>
      </c>
      <c r="H273" s="30">
        <v>274135.39</v>
      </c>
      <c r="I273" s="30">
        <v>2382.96</v>
      </c>
      <c r="J273" s="30">
        <v>62878.91</v>
      </c>
      <c r="K273" s="30">
        <v>14409.33</v>
      </c>
      <c r="L273" s="30">
        <v>19260.34</v>
      </c>
      <c r="M273" s="30">
        <v>9540.85</v>
      </c>
      <c r="N273" s="30">
        <v>18164.830000000002</v>
      </c>
      <c r="O273" s="29"/>
      <c r="P273" s="30">
        <v>1131458.68</v>
      </c>
    </row>
    <row r="274" spans="1:16" x14ac:dyDescent="0.3">
      <c r="A274" s="25" t="s">
        <v>348</v>
      </c>
      <c r="B274" s="30">
        <v>473901.79</v>
      </c>
      <c r="C274" s="30">
        <v>169954.6</v>
      </c>
      <c r="D274" s="30">
        <v>3204.59</v>
      </c>
      <c r="E274" s="30">
        <v>72491.72</v>
      </c>
      <c r="F274" s="30">
        <v>9898.81</v>
      </c>
      <c r="G274" s="30">
        <v>10994.31</v>
      </c>
      <c r="H274" s="30">
        <v>273838.82</v>
      </c>
      <c r="I274" s="30">
        <v>2301.0100000000002</v>
      </c>
      <c r="J274" s="30">
        <v>62667.1</v>
      </c>
      <c r="K274" s="30">
        <v>14076.17</v>
      </c>
      <c r="L274" s="30">
        <v>20018.75</v>
      </c>
      <c r="M274" s="30">
        <v>9530.02</v>
      </c>
      <c r="N274" s="30">
        <v>18389.400000000001</v>
      </c>
      <c r="O274" s="29"/>
      <c r="P274" s="30">
        <v>1141267.0900000001</v>
      </c>
    </row>
    <row r="275" spans="1:16" x14ac:dyDescent="0.3">
      <c r="A275" s="25" t="s">
        <v>349</v>
      </c>
      <c r="B275" s="30">
        <v>479587.71</v>
      </c>
      <c r="C275" s="30">
        <v>172072.59</v>
      </c>
      <c r="D275" s="30">
        <v>3243.53</v>
      </c>
      <c r="E275" s="30">
        <v>72930.880000000005</v>
      </c>
      <c r="F275" s="30">
        <v>10269.94</v>
      </c>
      <c r="G275" s="30">
        <v>11412.11</v>
      </c>
      <c r="H275" s="30">
        <v>273831.2</v>
      </c>
      <c r="I275" s="30">
        <v>2212.1999999999998</v>
      </c>
      <c r="J275" s="30">
        <v>62476.35</v>
      </c>
      <c r="K275" s="30">
        <v>13700.33</v>
      </c>
      <c r="L275" s="30">
        <v>20905</v>
      </c>
      <c r="M275" s="30">
        <v>9547.1299999999992</v>
      </c>
      <c r="N275" s="30">
        <v>18607.53</v>
      </c>
      <c r="O275" s="29"/>
      <c r="P275" s="30">
        <v>1150796.5</v>
      </c>
    </row>
    <row r="276" spans="1:16" x14ac:dyDescent="0.3">
      <c r="A276" s="25" t="s">
        <v>350</v>
      </c>
      <c r="B276" s="30">
        <v>483434.08</v>
      </c>
      <c r="C276" s="30">
        <v>173484.1</v>
      </c>
      <c r="D276" s="30">
        <v>3264.67</v>
      </c>
      <c r="E276" s="30">
        <v>73855.25</v>
      </c>
      <c r="F276" s="30">
        <v>10853.89</v>
      </c>
      <c r="G276" s="30">
        <v>12562.77</v>
      </c>
      <c r="H276" s="30">
        <v>274220.79999999999</v>
      </c>
      <c r="I276" s="30">
        <v>2131.0500000000002</v>
      </c>
      <c r="J276" s="30">
        <v>62290.86</v>
      </c>
      <c r="K276" s="30">
        <v>13338.49</v>
      </c>
      <c r="L276" s="30">
        <v>21749.279999999999</v>
      </c>
      <c r="M276" s="30">
        <v>9647.06</v>
      </c>
      <c r="N276" s="30">
        <v>18794.2</v>
      </c>
      <c r="O276" s="29"/>
      <c r="P276" s="30">
        <v>1159626.49</v>
      </c>
    </row>
    <row r="277" spans="1:16" x14ac:dyDescent="0.3">
      <c r="A277" s="25" t="s">
        <v>351</v>
      </c>
      <c r="B277" s="30">
        <v>487487.06</v>
      </c>
      <c r="C277" s="30">
        <v>175278.7</v>
      </c>
      <c r="D277" s="30">
        <v>3288.9</v>
      </c>
      <c r="E277" s="30">
        <v>74078.83</v>
      </c>
      <c r="F277" s="30">
        <v>11128.56</v>
      </c>
      <c r="G277" s="30">
        <v>12826.83</v>
      </c>
      <c r="H277" s="30">
        <v>273975.55</v>
      </c>
      <c r="I277" s="30">
        <v>2076.36</v>
      </c>
      <c r="J277" s="30">
        <v>62108.5</v>
      </c>
      <c r="K277" s="30">
        <v>12990.7</v>
      </c>
      <c r="L277" s="30">
        <v>22585.15</v>
      </c>
      <c r="M277" s="30">
        <v>9613.42</v>
      </c>
      <c r="N277" s="30">
        <v>18968.23</v>
      </c>
      <c r="O277" s="29"/>
      <c r="P277" s="30">
        <v>1166406.81</v>
      </c>
    </row>
    <row r="278" spans="1:16" x14ac:dyDescent="0.3">
      <c r="A278" s="25" t="s">
        <v>352</v>
      </c>
      <c r="B278" s="30">
        <v>493105.85</v>
      </c>
      <c r="C278" s="30">
        <v>177479.67999999999</v>
      </c>
      <c r="D278" s="30">
        <v>3316.07</v>
      </c>
      <c r="E278" s="30">
        <v>74583.070000000007</v>
      </c>
      <c r="F278" s="30">
        <v>11662.56</v>
      </c>
      <c r="G278" s="30">
        <v>13222.41</v>
      </c>
      <c r="H278" s="30">
        <v>274428.32</v>
      </c>
      <c r="I278" s="30">
        <v>2050.94</v>
      </c>
      <c r="J278" s="30">
        <v>61935.57</v>
      </c>
      <c r="K278" s="30">
        <v>12656.83</v>
      </c>
      <c r="L278" s="30">
        <v>23384.68</v>
      </c>
      <c r="M278" s="30">
        <v>9681.5499999999993</v>
      </c>
      <c r="N278" s="30">
        <v>19147.47</v>
      </c>
      <c r="O278" s="29"/>
      <c r="P278" s="30">
        <v>1176655</v>
      </c>
    </row>
    <row r="279" spans="1:16" x14ac:dyDescent="0.3">
      <c r="A279" s="25" t="s">
        <v>353</v>
      </c>
      <c r="B279" s="30">
        <v>498601.32</v>
      </c>
      <c r="C279" s="30">
        <v>179157.28</v>
      </c>
      <c r="D279" s="30">
        <v>3345.91</v>
      </c>
      <c r="E279" s="30">
        <v>74826.16</v>
      </c>
      <c r="F279" s="30">
        <v>11987.96</v>
      </c>
      <c r="G279" s="30">
        <v>13672.92</v>
      </c>
      <c r="H279" s="30">
        <v>275028.55</v>
      </c>
      <c r="I279" s="30">
        <v>2051.36</v>
      </c>
      <c r="J279" s="30">
        <v>61592.49</v>
      </c>
      <c r="K279" s="30">
        <v>12339.28</v>
      </c>
      <c r="L279" s="30">
        <v>24233.37</v>
      </c>
      <c r="M279" s="30">
        <v>9511.31</v>
      </c>
      <c r="N279" s="30">
        <v>19300.439999999999</v>
      </c>
      <c r="O279" s="29"/>
      <c r="P279" s="30">
        <v>1185648.3500000001</v>
      </c>
    </row>
    <row r="280" spans="1:16" x14ac:dyDescent="0.3">
      <c r="A280" s="25" t="s">
        <v>354</v>
      </c>
      <c r="B280" s="30">
        <v>503170.15</v>
      </c>
      <c r="C280" s="30">
        <v>180696.43</v>
      </c>
      <c r="D280" s="30">
        <v>3356.85</v>
      </c>
      <c r="E280" s="30">
        <v>77186.45</v>
      </c>
      <c r="F280" s="30">
        <v>12149.89</v>
      </c>
      <c r="G280" s="30">
        <v>13947.39</v>
      </c>
      <c r="H280" s="30">
        <v>274908.87</v>
      </c>
      <c r="I280" s="30">
        <v>2078.09</v>
      </c>
      <c r="J280" s="30">
        <v>61295.15</v>
      </c>
      <c r="K280" s="30">
        <v>12036.02</v>
      </c>
      <c r="L280" s="30">
        <v>24946.49</v>
      </c>
      <c r="M280" s="30">
        <v>9430.89</v>
      </c>
      <c r="N280" s="30">
        <v>19422.46</v>
      </c>
      <c r="O280" s="29"/>
      <c r="P280" s="30">
        <v>1194625.1399999999</v>
      </c>
    </row>
    <row r="281" spans="1:16" x14ac:dyDescent="0.3">
      <c r="A281" s="25" t="s">
        <v>355</v>
      </c>
      <c r="B281" s="30">
        <v>506760.13</v>
      </c>
      <c r="C281" s="30">
        <v>182428.63</v>
      </c>
      <c r="D281" s="30">
        <v>3375.57</v>
      </c>
      <c r="E281" s="30">
        <v>78469.64</v>
      </c>
      <c r="F281" s="30">
        <v>12336.19</v>
      </c>
      <c r="G281" s="30">
        <v>14222.98</v>
      </c>
      <c r="H281" s="30">
        <v>274797.45</v>
      </c>
      <c r="I281" s="30">
        <v>2127.75</v>
      </c>
      <c r="J281" s="30">
        <v>61014.31</v>
      </c>
      <c r="K281" s="30">
        <v>11745.56</v>
      </c>
      <c r="L281" s="30">
        <v>25505.22</v>
      </c>
      <c r="M281" s="30">
        <v>9357.0300000000007</v>
      </c>
      <c r="N281" s="30">
        <v>19542.98</v>
      </c>
      <c r="O281" s="29"/>
      <c r="P281" s="30">
        <v>1201683.44</v>
      </c>
    </row>
    <row r="282" spans="1:16" x14ac:dyDescent="0.3">
      <c r="A282" s="25" t="s">
        <v>356</v>
      </c>
      <c r="B282" s="30">
        <v>510042.28</v>
      </c>
      <c r="C282" s="30">
        <v>183543.46</v>
      </c>
      <c r="D282" s="30">
        <v>3388.89</v>
      </c>
      <c r="E282" s="30">
        <v>78558.36</v>
      </c>
      <c r="F282" s="30">
        <v>12898.06</v>
      </c>
      <c r="G282" s="30">
        <v>14732.09</v>
      </c>
      <c r="H282" s="30">
        <v>275781.09000000003</v>
      </c>
      <c r="I282" s="30">
        <v>2211.11</v>
      </c>
      <c r="J282" s="30">
        <v>60723.87</v>
      </c>
      <c r="K282" s="30">
        <v>11470.46</v>
      </c>
      <c r="L282" s="30">
        <v>26024.05</v>
      </c>
      <c r="M282" s="30">
        <v>9360.36</v>
      </c>
      <c r="N282" s="30">
        <v>19683.580000000002</v>
      </c>
      <c r="O282" s="29"/>
      <c r="P282" s="30">
        <v>1208417.6499999999</v>
      </c>
    </row>
    <row r="283" spans="1:16" x14ac:dyDescent="0.3">
      <c r="A283" s="25" t="s">
        <v>357</v>
      </c>
      <c r="B283" s="30">
        <v>512828.51</v>
      </c>
      <c r="C283" s="30">
        <v>184731.09</v>
      </c>
      <c r="D283" s="30">
        <v>3409.12</v>
      </c>
      <c r="E283" s="30">
        <v>79070.78</v>
      </c>
      <c r="F283" s="30">
        <v>13228.23</v>
      </c>
      <c r="G283" s="30">
        <v>15238.79</v>
      </c>
      <c r="H283" s="30">
        <v>275548.87</v>
      </c>
      <c r="I283" s="30">
        <v>2288.75</v>
      </c>
      <c r="J283" s="30">
        <v>60289.71</v>
      </c>
      <c r="K283" s="30">
        <v>11215.02</v>
      </c>
      <c r="L283" s="30">
        <v>26401.759999999998</v>
      </c>
      <c r="M283" s="30">
        <v>9258.2900000000009</v>
      </c>
      <c r="N283" s="30">
        <v>19843.45</v>
      </c>
      <c r="O283" s="29"/>
      <c r="P283" s="30">
        <v>1213352.3700000001</v>
      </c>
    </row>
    <row r="284" spans="1:16" x14ac:dyDescent="0.3">
      <c r="A284" s="25" t="s">
        <v>358</v>
      </c>
      <c r="B284" s="30">
        <v>514970.56</v>
      </c>
      <c r="C284" s="30">
        <v>185486.91</v>
      </c>
      <c r="D284" s="30">
        <v>3422.29</v>
      </c>
      <c r="E284" s="30">
        <v>81559.56</v>
      </c>
      <c r="F284" s="30">
        <v>13590.74</v>
      </c>
      <c r="G284" s="30">
        <v>15571.91</v>
      </c>
      <c r="H284" s="30">
        <v>276035.90999999997</v>
      </c>
      <c r="I284" s="30">
        <v>2365.59</v>
      </c>
      <c r="J284" s="30">
        <v>59870.96</v>
      </c>
      <c r="K284" s="30">
        <v>10967.92</v>
      </c>
      <c r="L284" s="30">
        <v>26817.119999999999</v>
      </c>
      <c r="M284" s="30">
        <v>9135.4</v>
      </c>
      <c r="N284" s="30">
        <v>20012.16</v>
      </c>
      <c r="O284" s="29"/>
      <c r="P284" s="30">
        <v>1219807.06</v>
      </c>
    </row>
    <row r="285" spans="1:16" x14ac:dyDescent="0.3">
      <c r="A285" s="25" t="s">
        <v>359</v>
      </c>
      <c r="B285" s="30">
        <v>517369.81</v>
      </c>
      <c r="C285" s="30">
        <v>186374.58</v>
      </c>
      <c r="D285" s="30">
        <v>3440.58</v>
      </c>
      <c r="E285" s="30">
        <v>82797.509999999995</v>
      </c>
      <c r="F285" s="30">
        <v>13854.89</v>
      </c>
      <c r="G285" s="30">
        <v>15911.63</v>
      </c>
      <c r="H285" s="30">
        <v>276180.31</v>
      </c>
      <c r="I285" s="30">
        <v>2454.3200000000002</v>
      </c>
      <c r="J285" s="30">
        <v>59467.040000000001</v>
      </c>
      <c r="K285" s="30">
        <v>10727.87</v>
      </c>
      <c r="L285" s="30">
        <v>27226.86</v>
      </c>
      <c r="M285" s="30">
        <v>9191.08</v>
      </c>
      <c r="N285" s="30">
        <v>20199.2</v>
      </c>
      <c r="O285" s="29"/>
      <c r="P285" s="30">
        <v>1225195.68</v>
      </c>
    </row>
    <row r="286" spans="1:16" x14ac:dyDescent="0.3">
      <c r="A286" s="25" t="s">
        <v>360</v>
      </c>
      <c r="B286" s="30">
        <v>521887.58</v>
      </c>
      <c r="C286" s="30">
        <v>187742.28</v>
      </c>
      <c r="D286" s="30">
        <v>3464.9</v>
      </c>
      <c r="E286" s="30">
        <v>83525.240000000005</v>
      </c>
      <c r="F286" s="30">
        <v>14294.56</v>
      </c>
      <c r="G286" s="30">
        <v>16442.580000000002</v>
      </c>
      <c r="H286" s="30">
        <v>277415.40000000002</v>
      </c>
      <c r="I286" s="30">
        <v>2528.66</v>
      </c>
      <c r="J286" s="30">
        <v>59050.21</v>
      </c>
      <c r="K286" s="30">
        <v>10493.58</v>
      </c>
      <c r="L286" s="30">
        <v>27784.45</v>
      </c>
      <c r="M286" s="30">
        <v>9284.76</v>
      </c>
      <c r="N286" s="30">
        <v>20378.75</v>
      </c>
      <c r="O286" s="29"/>
      <c r="P286" s="30">
        <v>1234292.96</v>
      </c>
    </row>
    <row r="287" spans="1:16" x14ac:dyDescent="0.3">
      <c r="A287" s="25" t="s">
        <v>361</v>
      </c>
      <c r="B287" s="30">
        <v>526614.5</v>
      </c>
      <c r="C287" s="30">
        <v>189031.54</v>
      </c>
      <c r="D287" s="30">
        <v>3490.44</v>
      </c>
      <c r="E287" s="30">
        <v>84148.37</v>
      </c>
      <c r="F287" s="30">
        <v>14398.65</v>
      </c>
      <c r="G287" s="30">
        <v>16716.240000000002</v>
      </c>
      <c r="H287" s="30">
        <v>277882.93</v>
      </c>
      <c r="I287" s="30">
        <v>2572.6799999999998</v>
      </c>
      <c r="J287" s="30">
        <v>58613.04</v>
      </c>
      <c r="K287" s="30">
        <v>10241.870000000001</v>
      </c>
      <c r="L287" s="30">
        <v>28483.59</v>
      </c>
      <c r="M287" s="30">
        <v>9218.58</v>
      </c>
      <c r="N287" s="30">
        <v>20560.740000000002</v>
      </c>
      <c r="O287" s="29"/>
      <c r="P287" s="30">
        <v>1241973.18</v>
      </c>
    </row>
    <row r="288" spans="1:16" x14ac:dyDescent="0.3">
      <c r="A288" s="25" t="s">
        <v>362</v>
      </c>
      <c r="B288" s="30">
        <v>529357.37</v>
      </c>
      <c r="C288" s="30">
        <v>189808.76</v>
      </c>
      <c r="D288" s="30">
        <v>3503.51</v>
      </c>
      <c r="E288" s="30">
        <v>85116.63</v>
      </c>
      <c r="F288" s="30">
        <v>14364.34</v>
      </c>
      <c r="G288" s="30">
        <v>16871.52</v>
      </c>
      <c r="H288" s="30">
        <v>277523.38</v>
      </c>
      <c r="I288" s="30">
        <v>2603.1</v>
      </c>
      <c r="J288" s="30">
        <v>58197.58</v>
      </c>
      <c r="K288" s="30">
        <v>9991.15</v>
      </c>
      <c r="L288" s="30">
        <v>29269.040000000001</v>
      </c>
      <c r="M288" s="30">
        <v>9222.77</v>
      </c>
      <c r="N288" s="30">
        <v>20712.77</v>
      </c>
      <c r="O288" s="29"/>
      <c r="P288" s="30">
        <v>1246541.92</v>
      </c>
    </row>
    <row r="289" spans="1:16" x14ac:dyDescent="0.3">
      <c r="A289" s="25" t="s">
        <v>363</v>
      </c>
      <c r="B289" s="30">
        <v>531237.75</v>
      </c>
      <c r="C289" s="30">
        <v>190425.86</v>
      </c>
      <c r="D289" s="30">
        <v>3509.21</v>
      </c>
      <c r="E289" s="30">
        <v>85878.41</v>
      </c>
      <c r="F289" s="30">
        <v>14561.82</v>
      </c>
      <c r="G289" s="30">
        <v>16990.18</v>
      </c>
      <c r="H289" s="30">
        <v>277674.44</v>
      </c>
      <c r="I289" s="30">
        <v>2628.62</v>
      </c>
      <c r="J289" s="30">
        <v>57821.64</v>
      </c>
      <c r="K289" s="30">
        <v>9736.48</v>
      </c>
      <c r="L289" s="30">
        <v>29994.28</v>
      </c>
      <c r="M289" s="30">
        <v>9195.5</v>
      </c>
      <c r="N289" s="30">
        <v>20859.95</v>
      </c>
      <c r="O289" s="29"/>
      <c r="P289" s="30">
        <v>1250514.1399999999</v>
      </c>
    </row>
    <row r="290" spans="1:16" x14ac:dyDescent="0.3">
      <c r="A290" s="25" t="s">
        <v>364</v>
      </c>
      <c r="B290" s="30">
        <v>534842.75</v>
      </c>
      <c r="C290" s="30">
        <v>191196.57</v>
      </c>
      <c r="D290" s="30">
        <v>3514.97</v>
      </c>
      <c r="E290" s="30">
        <v>85975.89</v>
      </c>
      <c r="F290" s="30">
        <v>14726.26</v>
      </c>
      <c r="G290" s="30">
        <v>17161.82</v>
      </c>
      <c r="H290" s="30">
        <v>278089.7</v>
      </c>
      <c r="I290" s="30">
        <v>2657.55</v>
      </c>
      <c r="J290" s="30">
        <v>57532.82</v>
      </c>
      <c r="K290" s="30">
        <v>9476.2900000000009</v>
      </c>
      <c r="L290" s="30">
        <v>30562.03</v>
      </c>
      <c r="M290" s="30">
        <v>9237.64</v>
      </c>
      <c r="N290" s="30">
        <v>21001.79</v>
      </c>
      <c r="O290" s="29"/>
      <c r="P290" s="30">
        <v>1255976.0900000001</v>
      </c>
    </row>
    <row r="291" spans="1:16" x14ac:dyDescent="0.3">
      <c r="A291" s="25" t="s">
        <v>365</v>
      </c>
      <c r="B291" s="30">
        <v>538469.02</v>
      </c>
      <c r="C291" s="30">
        <v>192173.08</v>
      </c>
      <c r="D291" s="30">
        <v>3541.46</v>
      </c>
      <c r="E291" s="30">
        <v>86119.82</v>
      </c>
      <c r="F291" s="30">
        <v>14728.14</v>
      </c>
      <c r="G291" s="30">
        <v>17471.12</v>
      </c>
      <c r="H291" s="30">
        <v>277427.78000000003</v>
      </c>
      <c r="I291" s="30">
        <v>2656.95</v>
      </c>
      <c r="J291" s="30">
        <v>57391.71</v>
      </c>
      <c r="K291" s="30">
        <v>9214.35</v>
      </c>
      <c r="L291" s="30">
        <v>30949.119999999999</v>
      </c>
      <c r="M291" s="30">
        <v>9271.34</v>
      </c>
      <c r="N291" s="30">
        <v>21153.41</v>
      </c>
      <c r="O291" s="29"/>
      <c r="P291" s="30">
        <v>1260567.31</v>
      </c>
    </row>
    <row r="292" spans="1:16" x14ac:dyDescent="0.3">
      <c r="A292" s="25" t="s">
        <v>366</v>
      </c>
      <c r="B292" s="30">
        <v>538521.21</v>
      </c>
      <c r="C292" s="30">
        <v>192522.06</v>
      </c>
      <c r="D292" s="30">
        <v>3539.37</v>
      </c>
      <c r="E292" s="30">
        <v>87200.42</v>
      </c>
      <c r="F292" s="30">
        <v>14738.73</v>
      </c>
      <c r="G292" s="30">
        <v>17674.240000000002</v>
      </c>
      <c r="H292" s="30">
        <v>277089.83</v>
      </c>
      <c r="I292" s="30">
        <v>2636.88</v>
      </c>
      <c r="J292" s="30">
        <v>57335.09</v>
      </c>
      <c r="K292" s="30">
        <v>9240.5</v>
      </c>
      <c r="L292" s="30">
        <v>31236.01</v>
      </c>
      <c r="M292" s="30">
        <v>9253.1</v>
      </c>
      <c r="N292" s="30">
        <v>21326.9</v>
      </c>
      <c r="O292" s="29"/>
      <c r="P292" s="30">
        <v>1262314.3400000001</v>
      </c>
    </row>
    <row r="293" spans="1:16" x14ac:dyDescent="0.3">
      <c r="A293" s="25" t="s">
        <v>367</v>
      </c>
      <c r="B293" s="30">
        <v>539069.35</v>
      </c>
      <c r="C293" s="30">
        <v>193181.01</v>
      </c>
      <c r="D293" s="30">
        <v>3545.47</v>
      </c>
      <c r="E293" s="30">
        <v>87503.13</v>
      </c>
      <c r="F293" s="30">
        <v>14716.45</v>
      </c>
      <c r="G293" s="30">
        <v>17929.18</v>
      </c>
      <c r="H293" s="30">
        <v>276873.69</v>
      </c>
      <c r="I293" s="30">
        <v>2621.47</v>
      </c>
      <c r="J293" s="30">
        <v>57348.25</v>
      </c>
      <c r="K293" s="30">
        <v>9198.7800000000007</v>
      </c>
      <c r="L293" s="30">
        <v>31447.65</v>
      </c>
      <c r="M293" s="30">
        <v>9402.2199999999993</v>
      </c>
      <c r="N293" s="30">
        <v>21499.25</v>
      </c>
      <c r="O293" s="29"/>
      <c r="P293" s="30">
        <v>1264335.8899999999</v>
      </c>
    </row>
    <row r="294" spans="1:16" x14ac:dyDescent="0.3">
      <c r="A294" s="25" t="s">
        <v>368</v>
      </c>
      <c r="B294" s="30">
        <v>540559.4</v>
      </c>
      <c r="C294" s="30">
        <v>194132.13</v>
      </c>
      <c r="D294" s="30">
        <v>3545.42</v>
      </c>
      <c r="E294" s="30">
        <v>87135.5</v>
      </c>
      <c r="F294" s="30">
        <v>14955.66</v>
      </c>
      <c r="G294" s="30">
        <v>18236.59</v>
      </c>
      <c r="H294" s="30">
        <v>277483.43</v>
      </c>
      <c r="I294" s="30">
        <v>2621.89</v>
      </c>
      <c r="J294" s="30">
        <v>57404.26</v>
      </c>
      <c r="K294" s="30">
        <v>9100.8799999999992</v>
      </c>
      <c r="L294" s="30">
        <v>31607.94</v>
      </c>
      <c r="M294" s="30">
        <v>9593.1</v>
      </c>
      <c r="N294" s="30">
        <v>21680.19</v>
      </c>
      <c r="O294" s="29"/>
      <c r="P294" s="30">
        <v>1268056.3799999999</v>
      </c>
    </row>
    <row r="295" spans="1:16" x14ac:dyDescent="0.3">
      <c r="A295" s="25" t="s">
        <v>369</v>
      </c>
      <c r="B295" s="30">
        <v>541636.97</v>
      </c>
      <c r="C295" s="30">
        <v>194420.51</v>
      </c>
      <c r="D295" s="30">
        <v>3564.02</v>
      </c>
      <c r="E295" s="30">
        <v>86892.36</v>
      </c>
      <c r="F295" s="30">
        <v>15097.68</v>
      </c>
      <c r="G295" s="30">
        <v>18543.990000000002</v>
      </c>
      <c r="H295" s="30">
        <v>276771.63</v>
      </c>
      <c r="I295" s="30">
        <v>2601.7600000000002</v>
      </c>
      <c r="J295" s="30">
        <v>57736.05</v>
      </c>
      <c r="K295" s="30">
        <v>9058.6299999999992</v>
      </c>
      <c r="L295" s="30">
        <v>31799.46</v>
      </c>
      <c r="M295" s="30">
        <v>9809.44</v>
      </c>
      <c r="N295" s="30">
        <v>21848.95</v>
      </c>
      <c r="O295" s="29"/>
      <c r="P295" s="30">
        <v>1269781.46</v>
      </c>
    </row>
    <row r="296" spans="1:16" x14ac:dyDescent="0.3">
      <c r="A296" s="25" t="s">
        <v>370</v>
      </c>
      <c r="B296" s="30">
        <v>542588.27</v>
      </c>
      <c r="C296" s="30">
        <v>194725.69</v>
      </c>
      <c r="D296" s="30">
        <v>3574.52</v>
      </c>
      <c r="E296" s="30">
        <v>87422.57</v>
      </c>
      <c r="F296" s="30">
        <v>15701.31</v>
      </c>
      <c r="G296" s="30">
        <v>18923.89</v>
      </c>
      <c r="H296" s="30">
        <v>277261.06</v>
      </c>
      <c r="I296" s="30">
        <v>2584.69</v>
      </c>
      <c r="J296" s="30">
        <v>58095.59</v>
      </c>
      <c r="K296" s="30">
        <v>9106.5</v>
      </c>
      <c r="L296" s="30">
        <v>31976.44</v>
      </c>
      <c r="M296" s="30">
        <v>10009.31</v>
      </c>
      <c r="N296" s="30">
        <v>21983.279999999999</v>
      </c>
      <c r="O296" s="29"/>
      <c r="P296" s="30">
        <v>1273953.1000000001</v>
      </c>
    </row>
    <row r="297" spans="1:16" x14ac:dyDescent="0.3">
      <c r="A297" s="25" t="s">
        <v>371</v>
      </c>
      <c r="B297" s="30">
        <v>543458.86</v>
      </c>
      <c r="C297" s="30">
        <v>195215.06</v>
      </c>
      <c r="D297" s="30">
        <v>3586.91</v>
      </c>
      <c r="E297" s="30">
        <v>87672.15</v>
      </c>
      <c r="F297" s="30">
        <v>15978.63</v>
      </c>
      <c r="G297" s="30">
        <v>19384.73</v>
      </c>
      <c r="H297" s="30">
        <v>277950.18</v>
      </c>
      <c r="I297" s="30">
        <v>2577.29</v>
      </c>
      <c r="J297" s="30">
        <v>58501.37</v>
      </c>
      <c r="K297" s="30">
        <v>9063.17</v>
      </c>
      <c r="L297" s="30">
        <v>32166.91</v>
      </c>
      <c r="M297" s="30">
        <v>10183.41</v>
      </c>
      <c r="N297" s="30">
        <v>22114.77</v>
      </c>
      <c r="O297" s="29"/>
      <c r="P297" s="30">
        <v>1277853.44</v>
      </c>
    </row>
    <row r="298" spans="1:16" x14ac:dyDescent="0.3">
      <c r="A298" s="25" t="s">
        <v>372</v>
      </c>
      <c r="B298" s="30">
        <v>544794.49</v>
      </c>
      <c r="C298" s="30">
        <v>195893.46</v>
      </c>
      <c r="D298" s="30">
        <v>3596.1</v>
      </c>
      <c r="E298" s="30">
        <v>87720.15</v>
      </c>
      <c r="F298" s="30">
        <v>16547.82</v>
      </c>
      <c r="G298" s="30">
        <v>20028.419999999998</v>
      </c>
      <c r="H298" s="30">
        <v>279156.51</v>
      </c>
      <c r="I298" s="30">
        <v>2624.25</v>
      </c>
      <c r="J298" s="30">
        <v>58898.31</v>
      </c>
      <c r="K298" s="30">
        <v>9073.77</v>
      </c>
      <c r="L298" s="30">
        <v>32344.29</v>
      </c>
      <c r="M298" s="30">
        <v>10531.99</v>
      </c>
      <c r="N298" s="30">
        <v>22233.32</v>
      </c>
      <c r="O298" s="29"/>
      <c r="P298" s="30">
        <v>1283442.8799999999</v>
      </c>
    </row>
    <row r="299" spans="1:16" x14ac:dyDescent="0.3">
      <c r="A299" s="25" t="s">
        <v>373</v>
      </c>
      <c r="B299" s="30">
        <v>545396.13</v>
      </c>
      <c r="C299" s="30">
        <v>197045.94</v>
      </c>
      <c r="D299" s="30">
        <v>3615.61</v>
      </c>
      <c r="E299" s="30">
        <v>88310.11</v>
      </c>
      <c r="F299" s="30">
        <v>17088.77</v>
      </c>
      <c r="G299" s="30">
        <v>20533.5</v>
      </c>
      <c r="H299" s="30">
        <v>279454.36</v>
      </c>
      <c r="I299" s="30">
        <v>2685.27</v>
      </c>
      <c r="J299" s="30">
        <v>59174.51</v>
      </c>
      <c r="K299" s="30">
        <v>8769.14</v>
      </c>
      <c r="L299" s="30">
        <v>32541.83</v>
      </c>
      <c r="M299" s="30">
        <v>10794.59</v>
      </c>
      <c r="N299" s="30">
        <v>22341.8</v>
      </c>
      <c r="O299" s="29"/>
      <c r="P299" s="30">
        <v>1287751.56</v>
      </c>
    </row>
    <row r="300" spans="1:16" x14ac:dyDescent="0.3">
      <c r="A300" s="25" t="s">
        <v>374</v>
      </c>
      <c r="B300" s="30">
        <v>545799.32999999996</v>
      </c>
      <c r="C300" s="30">
        <v>198221.71</v>
      </c>
      <c r="D300" s="30">
        <v>3626.17</v>
      </c>
      <c r="E300" s="30">
        <v>89401.4</v>
      </c>
      <c r="F300" s="30">
        <v>17428.259999999998</v>
      </c>
      <c r="G300" s="30">
        <v>20966.7</v>
      </c>
      <c r="H300" s="30">
        <v>279459.99</v>
      </c>
      <c r="I300" s="30">
        <v>2759.06</v>
      </c>
      <c r="J300" s="30">
        <v>59413.69</v>
      </c>
      <c r="K300" s="30">
        <v>8562.2999999999993</v>
      </c>
      <c r="L300" s="30">
        <v>32642.57</v>
      </c>
      <c r="M300" s="30">
        <v>10938.52</v>
      </c>
      <c r="N300" s="30">
        <v>22404.79</v>
      </c>
      <c r="O300" s="29"/>
      <c r="P300" s="30">
        <v>1291624.51</v>
      </c>
    </row>
    <row r="301" spans="1:16" x14ac:dyDescent="0.3">
      <c r="A301" s="25" t="s">
        <v>375</v>
      </c>
      <c r="B301" s="30">
        <v>547000.12</v>
      </c>
      <c r="C301" s="30">
        <v>199717.18</v>
      </c>
      <c r="D301" s="30">
        <v>3647.73</v>
      </c>
      <c r="E301" s="30">
        <v>90666.78</v>
      </c>
      <c r="F301" s="30">
        <v>18084.04</v>
      </c>
      <c r="G301" s="30">
        <v>21726.240000000002</v>
      </c>
      <c r="H301" s="30">
        <v>280004.12</v>
      </c>
      <c r="I301" s="30">
        <v>2802.27</v>
      </c>
      <c r="J301" s="30">
        <v>59643.16</v>
      </c>
      <c r="K301" s="30">
        <v>8354.84</v>
      </c>
      <c r="L301" s="30">
        <v>32781.910000000003</v>
      </c>
      <c r="M301" s="30">
        <v>11153.11</v>
      </c>
      <c r="N301" s="30">
        <v>22467.15</v>
      </c>
      <c r="O301" s="29"/>
      <c r="P301" s="30">
        <v>1298048.6499999999</v>
      </c>
    </row>
    <row r="302" spans="1:16" x14ac:dyDescent="0.3">
      <c r="A302" s="25" t="s">
        <v>376</v>
      </c>
      <c r="B302" s="30">
        <v>548875.17000000004</v>
      </c>
      <c r="C302" s="30">
        <v>200882.93</v>
      </c>
      <c r="D302" s="30">
        <v>3663</v>
      </c>
      <c r="E302" s="30">
        <v>91586.4</v>
      </c>
      <c r="F302" s="30">
        <v>18903.52</v>
      </c>
      <c r="G302" s="30">
        <v>22372.65</v>
      </c>
      <c r="H302" s="30">
        <v>281324.15999999997</v>
      </c>
      <c r="I302" s="30">
        <v>2844.18</v>
      </c>
      <c r="J302" s="30">
        <v>59855.47</v>
      </c>
      <c r="K302" s="30">
        <v>8179.31</v>
      </c>
      <c r="L302" s="30">
        <v>32938.53</v>
      </c>
      <c r="M302" s="30">
        <v>11579.25</v>
      </c>
      <c r="N302" s="30">
        <v>22531.86</v>
      </c>
      <c r="O302" s="29"/>
      <c r="P302" s="30">
        <v>1305536.44</v>
      </c>
    </row>
    <row r="303" spans="1:16" x14ac:dyDescent="0.3">
      <c r="A303" s="25" t="s">
        <v>377</v>
      </c>
      <c r="B303" s="30">
        <v>549978.46</v>
      </c>
      <c r="C303" s="30">
        <v>202111.54</v>
      </c>
      <c r="D303" s="30">
        <v>3679.19</v>
      </c>
      <c r="E303" s="30">
        <v>92255.39</v>
      </c>
      <c r="F303" s="30">
        <v>19663.240000000002</v>
      </c>
      <c r="G303" s="30">
        <v>22961.72</v>
      </c>
      <c r="H303" s="30">
        <v>282353.19</v>
      </c>
      <c r="I303" s="30">
        <v>2885.27</v>
      </c>
      <c r="J303" s="30">
        <v>60136.06</v>
      </c>
      <c r="K303" s="30">
        <v>7972.33</v>
      </c>
      <c r="L303" s="30">
        <v>33183.39</v>
      </c>
      <c r="M303" s="30">
        <v>11937.16</v>
      </c>
      <c r="N303" s="30">
        <v>22605.46</v>
      </c>
      <c r="O303" s="29"/>
      <c r="P303" s="30">
        <v>1311722.3999999999</v>
      </c>
    </row>
    <row r="304" spans="1:16" x14ac:dyDescent="0.3">
      <c r="A304" s="25" t="s">
        <v>378</v>
      </c>
      <c r="B304" s="30">
        <v>550579.88</v>
      </c>
      <c r="C304" s="30">
        <v>203048.19</v>
      </c>
      <c r="D304" s="30">
        <v>3684.88</v>
      </c>
      <c r="E304" s="30">
        <v>93981.42</v>
      </c>
      <c r="F304" s="30">
        <v>19943.91</v>
      </c>
      <c r="G304" s="30">
        <v>23386.35</v>
      </c>
      <c r="H304" s="30">
        <v>283087.99</v>
      </c>
      <c r="I304" s="30">
        <v>2914.92</v>
      </c>
      <c r="J304" s="30">
        <v>60415.040000000001</v>
      </c>
      <c r="K304" s="30">
        <v>7797.67</v>
      </c>
      <c r="L304" s="30">
        <v>33392.67</v>
      </c>
      <c r="M304" s="30">
        <v>12121.44</v>
      </c>
      <c r="N304" s="30">
        <v>22657.61</v>
      </c>
      <c r="O304" s="29"/>
      <c r="P304" s="30">
        <v>1317011.96</v>
      </c>
    </row>
    <row r="305" spans="1:16" x14ac:dyDescent="0.3">
      <c r="A305" s="25" t="s">
        <v>379</v>
      </c>
      <c r="B305" s="30">
        <v>551967.9</v>
      </c>
      <c r="C305" s="30">
        <v>204521.91</v>
      </c>
      <c r="D305" s="30">
        <v>3707.04</v>
      </c>
      <c r="E305" s="30">
        <v>94862.63</v>
      </c>
      <c r="F305" s="30">
        <v>20471.849999999999</v>
      </c>
      <c r="G305" s="30">
        <v>23856.45</v>
      </c>
      <c r="H305" s="30">
        <v>284463.32</v>
      </c>
      <c r="I305" s="30">
        <v>2942.34</v>
      </c>
      <c r="J305" s="30">
        <v>60737.4</v>
      </c>
      <c r="K305" s="30">
        <v>7653.43</v>
      </c>
      <c r="L305" s="30">
        <v>33588.620000000003</v>
      </c>
      <c r="M305" s="30">
        <v>12204.16</v>
      </c>
      <c r="N305" s="30">
        <v>22687.77</v>
      </c>
      <c r="O305" s="29"/>
      <c r="P305" s="30">
        <v>1323664.82</v>
      </c>
    </row>
    <row r="306" spans="1:16" x14ac:dyDescent="0.3">
      <c r="A306" s="25" t="s">
        <v>380</v>
      </c>
      <c r="B306" s="30">
        <v>554005.94999999995</v>
      </c>
      <c r="C306" s="30">
        <v>205610.41</v>
      </c>
      <c r="D306" s="30">
        <v>3731.67</v>
      </c>
      <c r="E306" s="30">
        <v>95116.36</v>
      </c>
      <c r="F306" s="30">
        <v>21470.27</v>
      </c>
      <c r="G306" s="30">
        <v>24539.919999999998</v>
      </c>
      <c r="H306" s="30">
        <v>287472.12</v>
      </c>
      <c r="I306" s="30">
        <v>2974.74</v>
      </c>
      <c r="J306" s="30">
        <v>61125.06</v>
      </c>
      <c r="K306" s="30">
        <v>7665.85</v>
      </c>
      <c r="L306" s="30">
        <v>33747.07</v>
      </c>
      <c r="M306" s="30">
        <v>12597.87</v>
      </c>
      <c r="N306" s="30">
        <v>22735.86</v>
      </c>
      <c r="O306" s="29"/>
      <c r="P306" s="30">
        <v>1332793.1599999999</v>
      </c>
    </row>
    <row r="307" spans="1:16" x14ac:dyDescent="0.3">
      <c r="A307" s="25" t="s">
        <v>381</v>
      </c>
      <c r="B307" s="30">
        <v>554839.91</v>
      </c>
      <c r="C307" s="30">
        <v>206487.27</v>
      </c>
      <c r="D307" s="30">
        <v>3751.48</v>
      </c>
      <c r="E307" s="30">
        <v>95237.55</v>
      </c>
      <c r="F307" s="30">
        <v>21909.040000000001</v>
      </c>
      <c r="G307" s="30">
        <v>24895.48</v>
      </c>
      <c r="H307" s="30">
        <v>288608.7</v>
      </c>
      <c r="I307" s="30">
        <v>3009.17</v>
      </c>
      <c r="J307" s="30">
        <v>61495.01</v>
      </c>
      <c r="K307" s="30">
        <v>7720.88</v>
      </c>
      <c r="L307" s="30">
        <v>33950.47</v>
      </c>
      <c r="M307" s="30">
        <v>12904.77</v>
      </c>
      <c r="N307" s="30">
        <v>22774.76</v>
      </c>
      <c r="O307" s="29"/>
      <c r="P307" s="30">
        <v>1337584.49</v>
      </c>
    </row>
    <row r="308" spans="1:16" x14ac:dyDescent="0.3">
      <c r="A308" s="25" t="s">
        <v>382</v>
      </c>
      <c r="B308" s="30">
        <v>554980.23</v>
      </c>
      <c r="C308" s="30">
        <v>207431.77</v>
      </c>
      <c r="D308" s="30">
        <v>3756.91</v>
      </c>
      <c r="E308" s="30">
        <v>96217.81</v>
      </c>
      <c r="F308" s="30">
        <v>22147.02</v>
      </c>
      <c r="G308" s="30">
        <v>25178.99</v>
      </c>
      <c r="H308" s="30">
        <v>289646.49</v>
      </c>
      <c r="I308" s="30">
        <v>3046.59</v>
      </c>
      <c r="J308" s="30">
        <v>61924.45</v>
      </c>
      <c r="K308" s="30">
        <v>7733.88</v>
      </c>
      <c r="L308" s="30">
        <v>34148.14</v>
      </c>
      <c r="M308" s="30">
        <v>12966.28</v>
      </c>
      <c r="N308" s="30">
        <v>22775.57</v>
      </c>
      <c r="O308" s="29"/>
      <c r="P308" s="30">
        <v>1341954.1399999999</v>
      </c>
    </row>
    <row r="309" spans="1:16" x14ac:dyDescent="0.3">
      <c r="A309" s="25" t="s">
        <v>383</v>
      </c>
      <c r="B309" s="30">
        <v>554990.96</v>
      </c>
      <c r="C309" s="30">
        <v>208338.59</v>
      </c>
      <c r="D309" s="30">
        <v>3774.5</v>
      </c>
      <c r="E309" s="30">
        <v>96591.63</v>
      </c>
      <c r="F309" s="30">
        <v>22242.15</v>
      </c>
      <c r="G309" s="30">
        <v>25491.21</v>
      </c>
      <c r="H309" s="30">
        <v>290502.62</v>
      </c>
      <c r="I309" s="30">
        <v>3076.95</v>
      </c>
      <c r="J309" s="30">
        <v>62376.88</v>
      </c>
      <c r="K309" s="30">
        <v>7664.96</v>
      </c>
      <c r="L309" s="30">
        <v>34428.559999999998</v>
      </c>
      <c r="M309" s="30">
        <v>13040.5</v>
      </c>
      <c r="N309" s="30">
        <v>22791.1</v>
      </c>
      <c r="O309" s="29"/>
      <c r="P309" s="30">
        <v>1345310.61</v>
      </c>
    </row>
    <row r="310" spans="1:16" x14ac:dyDescent="0.3">
      <c r="A310" s="25" t="s">
        <v>384</v>
      </c>
      <c r="B310" s="30">
        <v>554943.4</v>
      </c>
      <c r="C310" s="30">
        <v>208546.47</v>
      </c>
      <c r="D310" s="30">
        <v>3779.43</v>
      </c>
      <c r="E310" s="30">
        <v>97019.09</v>
      </c>
      <c r="F310" s="30">
        <v>22653.87</v>
      </c>
      <c r="G310" s="30">
        <v>25760.94</v>
      </c>
      <c r="H310" s="30">
        <v>291415.95</v>
      </c>
      <c r="I310" s="30">
        <v>3136.45</v>
      </c>
      <c r="J310" s="30">
        <v>62819.11</v>
      </c>
      <c r="K310" s="30">
        <v>7659.24</v>
      </c>
      <c r="L310" s="30">
        <v>34722.58</v>
      </c>
      <c r="M310" s="30">
        <v>13183.29</v>
      </c>
      <c r="N310" s="30">
        <v>22807.23</v>
      </c>
      <c r="O310" s="29"/>
      <c r="P310" s="30">
        <v>1348447.06</v>
      </c>
    </row>
    <row r="311" spans="1:16" x14ac:dyDescent="0.3">
      <c r="A311" s="25" t="s">
        <v>385</v>
      </c>
      <c r="B311" s="30">
        <v>553011.27</v>
      </c>
      <c r="C311" s="30">
        <v>208638.49</v>
      </c>
      <c r="D311" s="30">
        <v>3775.77</v>
      </c>
      <c r="E311" s="30">
        <v>96659.61</v>
      </c>
      <c r="F311" s="30">
        <v>22482.7</v>
      </c>
      <c r="G311" s="30">
        <v>25936.19</v>
      </c>
      <c r="H311" s="30">
        <v>290816.98</v>
      </c>
      <c r="I311" s="30">
        <v>3204.4</v>
      </c>
      <c r="J311" s="30">
        <v>63046.89</v>
      </c>
      <c r="K311" s="30">
        <v>7696.75</v>
      </c>
      <c r="L311" s="30">
        <v>35110.14</v>
      </c>
      <c r="M311" s="30">
        <v>13182.18</v>
      </c>
      <c r="N311" s="30">
        <v>22829.18</v>
      </c>
      <c r="O311" s="29"/>
      <c r="P311" s="30">
        <v>1346390.54</v>
      </c>
    </row>
    <row r="312" spans="1:16" x14ac:dyDescent="0.3">
      <c r="A312" s="25" t="s">
        <v>386</v>
      </c>
      <c r="B312" s="30">
        <v>550442.21</v>
      </c>
      <c r="C312" s="30">
        <v>208643.06</v>
      </c>
      <c r="D312" s="30">
        <v>3760.91</v>
      </c>
      <c r="E312" s="30">
        <v>97724.38</v>
      </c>
      <c r="F312" s="30">
        <v>21865.08</v>
      </c>
      <c r="G312" s="30">
        <v>25872.1</v>
      </c>
      <c r="H312" s="30">
        <v>288550.39</v>
      </c>
      <c r="I312" s="30">
        <v>3253.25</v>
      </c>
      <c r="J312" s="30">
        <v>63280.04</v>
      </c>
      <c r="K312" s="30">
        <v>7799.22</v>
      </c>
      <c r="L312" s="30">
        <v>35487.879999999997</v>
      </c>
      <c r="M312" s="30">
        <v>12990.95</v>
      </c>
      <c r="N312" s="30">
        <v>22820.91</v>
      </c>
      <c r="O312" s="29"/>
      <c r="P312" s="30">
        <v>1342490.37</v>
      </c>
    </row>
    <row r="313" spans="1:16" x14ac:dyDescent="0.3">
      <c r="A313" s="25" t="s">
        <v>387</v>
      </c>
      <c r="B313" s="30">
        <v>547517.07999999996</v>
      </c>
      <c r="C313" s="30">
        <v>209333.11</v>
      </c>
      <c r="D313" s="30">
        <v>3754.77</v>
      </c>
      <c r="E313" s="30">
        <v>98195.54</v>
      </c>
      <c r="F313" s="30">
        <v>21473.19</v>
      </c>
      <c r="G313" s="30">
        <v>25890.93</v>
      </c>
      <c r="H313" s="30">
        <v>286142.25</v>
      </c>
      <c r="I313" s="30">
        <v>3254.55</v>
      </c>
      <c r="J313" s="30">
        <v>63530.17</v>
      </c>
      <c r="K313" s="30">
        <v>7856.53</v>
      </c>
      <c r="L313" s="30">
        <v>35851.53</v>
      </c>
      <c r="M313" s="30">
        <v>12898.33</v>
      </c>
      <c r="N313" s="30">
        <v>22736.54</v>
      </c>
      <c r="O313" s="29"/>
      <c r="P313" s="30">
        <v>1338434.53</v>
      </c>
    </row>
    <row r="314" spans="1:16" x14ac:dyDescent="0.3">
      <c r="A314" s="25" t="s">
        <v>388</v>
      </c>
      <c r="B314" s="30">
        <v>544770.71</v>
      </c>
      <c r="C314" s="30">
        <v>209492.32</v>
      </c>
      <c r="D314" s="30">
        <v>3737.6</v>
      </c>
      <c r="E314" s="30">
        <v>98274.42</v>
      </c>
      <c r="F314" s="30">
        <v>21382.76</v>
      </c>
      <c r="G314" s="30">
        <v>26011.49</v>
      </c>
      <c r="H314" s="30">
        <v>284552.96999999997</v>
      </c>
      <c r="I314" s="30">
        <v>3294.67</v>
      </c>
      <c r="J314" s="30">
        <v>63832.31</v>
      </c>
      <c r="K314" s="30">
        <v>7938.1</v>
      </c>
      <c r="L314" s="30">
        <v>36195.17</v>
      </c>
      <c r="M314" s="30">
        <v>12997.58</v>
      </c>
      <c r="N314" s="30">
        <v>22658.62</v>
      </c>
      <c r="O314" s="29"/>
      <c r="P314" s="30">
        <v>1335138.73</v>
      </c>
    </row>
    <row r="315" spans="1:16" x14ac:dyDescent="0.3">
      <c r="A315" s="25" t="s">
        <v>389</v>
      </c>
      <c r="B315" s="30">
        <v>542216.66</v>
      </c>
      <c r="C315" s="30">
        <v>209513.04</v>
      </c>
      <c r="D315" s="30">
        <v>3722.73</v>
      </c>
      <c r="E315" s="30">
        <v>98546.72</v>
      </c>
      <c r="F315" s="30">
        <v>21300.21</v>
      </c>
      <c r="G315" s="30">
        <v>26305.85</v>
      </c>
      <c r="H315" s="30">
        <v>282354.24</v>
      </c>
      <c r="I315" s="30">
        <v>3294.07</v>
      </c>
      <c r="J315" s="30">
        <v>64225.3</v>
      </c>
      <c r="K315" s="30">
        <v>8061.66</v>
      </c>
      <c r="L315" s="30">
        <v>36517.19</v>
      </c>
      <c r="M315" s="30">
        <v>13132.7</v>
      </c>
      <c r="N315" s="30">
        <v>22616.09</v>
      </c>
      <c r="O315" s="29"/>
      <c r="P315" s="30">
        <v>1331806.46</v>
      </c>
    </row>
    <row r="316" spans="1:16" x14ac:dyDescent="0.3">
      <c r="A316" s="25" t="s">
        <v>390</v>
      </c>
      <c r="B316" s="30">
        <v>539220.87</v>
      </c>
      <c r="C316" s="30">
        <v>209423.14</v>
      </c>
      <c r="D316" s="30">
        <v>3713.23</v>
      </c>
      <c r="E316" s="30">
        <v>99039.98</v>
      </c>
      <c r="F316" s="30">
        <v>20859.64</v>
      </c>
      <c r="G316" s="30">
        <v>26441.22</v>
      </c>
      <c r="H316" s="30">
        <v>279661.38</v>
      </c>
      <c r="I316" s="30">
        <v>3263.09</v>
      </c>
      <c r="J316" s="30">
        <v>64675.74</v>
      </c>
      <c r="K316" s="30">
        <v>8104.05</v>
      </c>
      <c r="L316" s="30">
        <v>36786.25</v>
      </c>
      <c r="M316" s="30">
        <v>13140.66</v>
      </c>
      <c r="N316" s="30">
        <v>22541.66</v>
      </c>
      <c r="O316" s="29"/>
      <c r="P316" s="30">
        <v>1326870.9099999999</v>
      </c>
    </row>
    <row r="317" spans="1:16" x14ac:dyDescent="0.3">
      <c r="A317" s="25" t="s">
        <v>391</v>
      </c>
      <c r="B317" s="30">
        <v>537453.89</v>
      </c>
      <c r="C317" s="30">
        <v>209517.66</v>
      </c>
      <c r="D317" s="30">
        <v>3720.77</v>
      </c>
      <c r="E317" s="30">
        <v>99963.53</v>
      </c>
      <c r="F317" s="30">
        <v>20733.38</v>
      </c>
      <c r="G317" s="30">
        <v>26549.98</v>
      </c>
      <c r="H317" s="30">
        <v>277714.24</v>
      </c>
      <c r="I317" s="30">
        <v>3214.33</v>
      </c>
      <c r="J317" s="30">
        <v>65194.65</v>
      </c>
      <c r="K317" s="30">
        <v>8226.26</v>
      </c>
      <c r="L317" s="30">
        <v>37017.54</v>
      </c>
      <c r="M317" s="30">
        <v>13345.04</v>
      </c>
      <c r="N317" s="30">
        <v>22484.959999999999</v>
      </c>
      <c r="O317" s="29"/>
      <c r="P317" s="30">
        <v>1325136.22</v>
      </c>
    </row>
    <row r="318" spans="1:16" x14ac:dyDescent="0.3">
      <c r="A318" s="25" t="s">
        <v>392</v>
      </c>
      <c r="B318" s="30">
        <v>535790.87</v>
      </c>
      <c r="C318" s="30">
        <v>209601.68</v>
      </c>
      <c r="D318" s="30">
        <v>3719.14</v>
      </c>
      <c r="E318" s="30">
        <v>103042.98</v>
      </c>
      <c r="F318" s="30">
        <v>21026.47</v>
      </c>
      <c r="G318" s="30">
        <v>26850.54</v>
      </c>
      <c r="H318" s="30">
        <v>276483.53999999998</v>
      </c>
      <c r="I318" s="30">
        <v>3230.41</v>
      </c>
      <c r="J318" s="30">
        <v>65769.990000000005</v>
      </c>
      <c r="K318" s="30">
        <v>8419.18</v>
      </c>
      <c r="L318" s="30">
        <v>37218.949999999997</v>
      </c>
      <c r="M318" s="30">
        <v>13527.11</v>
      </c>
      <c r="N318" s="30">
        <v>22478.57</v>
      </c>
      <c r="O318" s="29"/>
      <c r="P318" s="30">
        <v>1327159.43</v>
      </c>
    </row>
    <row r="319" spans="1:16" x14ac:dyDescent="0.3">
      <c r="A319" s="25" t="s">
        <v>393</v>
      </c>
      <c r="B319" s="30">
        <v>534471.01</v>
      </c>
      <c r="C319" s="30">
        <v>209992.68</v>
      </c>
      <c r="D319" s="30">
        <v>3736.55</v>
      </c>
      <c r="E319" s="30">
        <v>101848.54</v>
      </c>
      <c r="F319" s="30">
        <v>20828.05</v>
      </c>
      <c r="G319" s="30">
        <v>27024.59</v>
      </c>
      <c r="H319" s="30">
        <v>274570.31</v>
      </c>
      <c r="I319" s="30">
        <v>3271.48</v>
      </c>
      <c r="J319" s="30">
        <v>66128.05</v>
      </c>
      <c r="K319" s="30">
        <v>8524.9500000000007</v>
      </c>
      <c r="L319" s="30">
        <v>37381.599999999999</v>
      </c>
      <c r="M319" s="30">
        <v>13890.71</v>
      </c>
      <c r="N319" s="30">
        <v>22510.97</v>
      </c>
      <c r="O319" s="29"/>
      <c r="P319" s="30">
        <v>1324179.48</v>
      </c>
    </row>
    <row r="320" spans="1:16" x14ac:dyDescent="0.3">
      <c r="A320" s="25" t="s">
        <v>394</v>
      </c>
      <c r="B320" s="30">
        <v>533111.22</v>
      </c>
      <c r="C320" s="30">
        <v>210411.69</v>
      </c>
      <c r="D320" s="30">
        <v>3747.67</v>
      </c>
      <c r="E320" s="30">
        <v>101100.35</v>
      </c>
      <c r="F320" s="30">
        <v>20739.55</v>
      </c>
      <c r="G320" s="30">
        <v>27093.24</v>
      </c>
      <c r="H320" s="30">
        <v>272805.24</v>
      </c>
      <c r="I320" s="30">
        <v>3316.51</v>
      </c>
      <c r="J320" s="30">
        <v>66567.62</v>
      </c>
      <c r="K320" s="30">
        <v>8520.8799999999992</v>
      </c>
      <c r="L320" s="30">
        <v>37571.96</v>
      </c>
      <c r="M320" s="30">
        <v>14056.87</v>
      </c>
      <c r="N320" s="30">
        <v>22545.32</v>
      </c>
      <c r="O320" s="29"/>
      <c r="P320" s="30">
        <v>1321588.1499999999</v>
      </c>
    </row>
    <row r="321" spans="1:16" x14ac:dyDescent="0.3">
      <c r="A321" s="25" t="s">
        <v>395</v>
      </c>
      <c r="B321" s="30">
        <v>532306.5</v>
      </c>
      <c r="C321" s="30">
        <v>211104.88</v>
      </c>
      <c r="D321" s="30">
        <v>3773.15</v>
      </c>
      <c r="E321" s="30">
        <v>99998.15</v>
      </c>
      <c r="F321" s="30">
        <v>20924.919999999998</v>
      </c>
      <c r="G321" s="30">
        <v>27246.959999999999</v>
      </c>
      <c r="H321" s="30">
        <v>271840.27</v>
      </c>
      <c r="I321" s="30">
        <v>3330.8</v>
      </c>
      <c r="J321" s="30">
        <v>67006.47</v>
      </c>
      <c r="K321" s="30">
        <v>8646.11</v>
      </c>
      <c r="L321" s="30">
        <v>37750.6</v>
      </c>
      <c r="M321" s="30">
        <v>14451.7</v>
      </c>
      <c r="N321" s="30">
        <v>22640.9</v>
      </c>
      <c r="O321" s="29"/>
      <c r="P321" s="30">
        <v>1321021.3899999999</v>
      </c>
    </row>
    <row r="322" spans="1:16" x14ac:dyDescent="0.3">
      <c r="A322" s="25" t="s">
        <v>396</v>
      </c>
      <c r="B322" s="30">
        <v>531667.32999999996</v>
      </c>
      <c r="C322" s="30">
        <v>211960.7</v>
      </c>
      <c r="D322" s="30">
        <v>3790.82</v>
      </c>
      <c r="E322" s="30">
        <v>99884.58</v>
      </c>
      <c r="F322" s="30">
        <v>21535.56</v>
      </c>
      <c r="G322" s="30">
        <v>27531.63</v>
      </c>
      <c r="H322" s="30">
        <v>271869.19</v>
      </c>
      <c r="I322" s="30">
        <v>3372.52</v>
      </c>
      <c r="J322" s="30">
        <v>67355.41</v>
      </c>
      <c r="K322" s="30">
        <v>8985.82</v>
      </c>
      <c r="L322" s="30">
        <v>37896.769999999997</v>
      </c>
      <c r="M322" s="30">
        <v>14998.75</v>
      </c>
      <c r="N322" s="30">
        <v>22646.98</v>
      </c>
      <c r="O322" s="29"/>
      <c r="P322" s="30">
        <v>1323496.05</v>
      </c>
    </row>
    <row r="323" spans="1:16" x14ac:dyDescent="0.3">
      <c r="A323" s="25" t="s">
        <v>397</v>
      </c>
      <c r="B323" s="30">
        <v>530143.43999999994</v>
      </c>
      <c r="C323" s="30">
        <v>212773.16</v>
      </c>
      <c r="D323" s="30">
        <v>3795.7</v>
      </c>
      <c r="E323" s="30">
        <v>100010.16</v>
      </c>
      <c r="F323" s="30">
        <v>21635.82</v>
      </c>
      <c r="G323" s="30">
        <v>27817.5</v>
      </c>
      <c r="H323" s="30">
        <v>271056.25</v>
      </c>
      <c r="I323" s="30">
        <v>3400.48</v>
      </c>
      <c r="J323" s="30">
        <v>67731.7</v>
      </c>
      <c r="K323" s="30">
        <v>9246.89</v>
      </c>
      <c r="L323" s="30">
        <v>38050.949999999997</v>
      </c>
      <c r="M323" s="30">
        <v>15432.22</v>
      </c>
      <c r="N323" s="30">
        <v>22646.41</v>
      </c>
      <c r="O323" s="29"/>
      <c r="P323" s="30">
        <v>1323740.67</v>
      </c>
    </row>
    <row r="324" spans="1:16" x14ac:dyDescent="0.3">
      <c r="A324" s="25" t="s">
        <v>398</v>
      </c>
      <c r="B324" s="30">
        <v>528955.51</v>
      </c>
      <c r="C324" s="30">
        <v>213538.61</v>
      </c>
      <c r="D324" s="30">
        <v>3809.86</v>
      </c>
      <c r="E324" s="30">
        <v>98818.53</v>
      </c>
      <c r="F324" s="30">
        <v>21401.37</v>
      </c>
      <c r="G324" s="30">
        <v>27998.240000000002</v>
      </c>
      <c r="H324" s="30">
        <v>269789.93</v>
      </c>
      <c r="I324" s="30">
        <v>3412.79</v>
      </c>
      <c r="J324" s="30">
        <v>67994.5</v>
      </c>
      <c r="K324" s="30">
        <v>9375.5400000000009</v>
      </c>
      <c r="L324" s="30">
        <v>38213.06</v>
      </c>
      <c r="M324" s="30">
        <v>15863.72</v>
      </c>
      <c r="N324" s="30">
        <v>22619.31</v>
      </c>
      <c r="O324" s="29"/>
      <c r="P324" s="30">
        <v>1321790.95</v>
      </c>
    </row>
    <row r="325" spans="1:16" x14ac:dyDescent="0.3">
      <c r="A325" s="25" t="s">
        <v>399</v>
      </c>
      <c r="B325" s="30">
        <v>527971.88</v>
      </c>
      <c r="C325" s="30">
        <v>214693.25</v>
      </c>
      <c r="D325" s="30">
        <v>3834.96</v>
      </c>
      <c r="E325" s="30">
        <v>97913.63</v>
      </c>
      <c r="F325" s="30">
        <v>21586.38</v>
      </c>
      <c r="G325" s="30">
        <v>28130.23</v>
      </c>
      <c r="H325" s="30">
        <v>269239.31</v>
      </c>
      <c r="I325" s="30">
        <v>3423.99</v>
      </c>
      <c r="J325" s="30">
        <v>68163.460000000006</v>
      </c>
      <c r="K325" s="30">
        <v>9508.52</v>
      </c>
      <c r="L325" s="30">
        <v>38413.78</v>
      </c>
      <c r="M325" s="30">
        <v>16421.29</v>
      </c>
      <c r="N325" s="30">
        <v>22588.97</v>
      </c>
      <c r="O325" s="29"/>
      <c r="P325" s="30">
        <v>1321889.6499999999</v>
      </c>
    </row>
    <row r="326" spans="1:16" x14ac:dyDescent="0.3">
      <c r="A326" s="25" t="s">
        <v>400</v>
      </c>
      <c r="B326" s="30">
        <v>528145</v>
      </c>
      <c r="C326" s="30">
        <v>216543.84</v>
      </c>
      <c r="D326" s="30">
        <v>3871.08</v>
      </c>
      <c r="E326" s="30">
        <v>97915.31</v>
      </c>
      <c r="F326" s="30">
        <v>21884.06</v>
      </c>
      <c r="G326" s="30">
        <v>28309.919999999998</v>
      </c>
      <c r="H326" s="30">
        <v>269862.02</v>
      </c>
      <c r="I326" s="30">
        <v>3453.11</v>
      </c>
      <c r="J326" s="30">
        <v>68251.89</v>
      </c>
      <c r="K326" s="30">
        <v>9911.49</v>
      </c>
      <c r="L326" s="30">
        <v>38679.43</v>
      </c>
      <c r="M326" s="30">
        <v>17048.63</v>
      </c>
      <c r="N326" s="30">
        <v>22573.95</v>
      </c>
      <c r="O326" s="29"/>
      <c r="P326" s="30">
        <v>1326449.71</v>
      </c>
    </row>
    <row r="327" spans="1:16" x14ac:dyDescent="0.3">
      <c r="A327" s="25" t="s">
        <v>401</v>
      </c>
      <c r="B327" s="30">
        <v>526750.54</v>
      </c>
      <c r="C327" s="30">
        <v>217922.23</v>
      </c>
      <c r="D327" s="30">
        <v>3878.28</v>
      </c>
      <c r="E327" s="30">
        <v>96579.39</v>
      </c>
      <c r="F327" s="30">
        <v>22028.12</v>
      </c>
      <c r="G327" s="30">
        <v>28691.77</v>
      </c>
      <c r="H327" s="30">
        <v>268843.42</v>
      </c>
      <c r="I327" s="30">
        <v>3475.92</v>
      </c>
      <c r="J327" s="30">
        <v>68258.429999999993</v>
      </c>
      <c r="K327" s="30">
        <v>10083.459999999999</v>
      </c>
      <c r="L327" s="30">
        <v>39060.19</v>
      </c>
      <c r="M327" s="30">
        <v>17740.84</v>
      </c>
      <c r="N327" s="30">
        <v>22579.24</v>
      </c>
      <c r="O327" s="29"/>
      <c r="P327" s="30">
        <v>1325891.83</v>
      </c>
    </row>
    <row r="328" spans="1:16" x14ac:dyDescent="0.3">
      <c r="A328" s="25" t="s">
        <v>402</v>
      </c>
      <c r="B328" s="30">
        <v>526162.78</v>
      </c>
      <c r="C328" s="30">
        <v>219477.19</v>
      </c>
      <c r="D328" s="30">
        <v>3895.69</v>
      </c>
      <c r="E328" s="30">
        <v>95959.039999999994</v>
      </c>
      <c r="F328" s="30">
        <v>22090.95</v>
      </c>
      <c r="G328" s="30">
        <v>28891.7</v>
      </c>
      <c r="H328" s="30">
        <v>267572.63</v>
      </c>
      <c r="I328" s="30">
        <v>3509.83</v>
      </c>
      <c r="J328" s="30">
        <v>68231.570000000007</v>
      </c>
      <c r="K328" s="30">
        <v>10359.68</v>
      </c>
      <c r="L328" s="30">
        <v>39440.769999999997</v>
      </c>
      <c r="M328" s="30">
        <v>18133.259999999998</v>
      </c>
      <c r="N328" s="30">
        <v>22605.439999999999</v>
      </c>
      <c r="O328" s="29"/>
      <c r="P328" s="30">
        <v>1326330.52</v>
      </c>
    </row>
    <row r="329" spans="1:16" x14ac:dyDescent="0.3">
      <c r="A329" s="25" t="s">
        <v>403</v>
      </c>
      <c r="B329" s="30">
        <v>525496.9</v>
      </c>
      <c r="C329" s="30">
        <v>221275.95</v>
      </c>
      <c r="D329" s="30">
        <v>3913.46</v>
      </c>
      <c r="E329" s="30">
        <v>95674.59</v>
      </c>
      <c r="F329" s="30">
        <v>22386.48</v>
      </c>
      <c r="G329" s="30">
        <v>29026.080000000002</v>
      </c>
      <c r="H329" s="30">
        <v>267061.02</v>
      </c>
      <c r="I329" s="30">
        <v>3502.25</v>
      </c>
      <c r="J329" s="30">
        <v>68172.259999999995</v>
      </c>
      <c r="K329" s="30">
        <v>10374.25</v>
      </c>
      <c r="L329" s="30">
        <v>39780.629999999997</v>
      </c>
      <c r="M329" s="30">
        <v>18618.45</v>
      </c>
      <c r="N329" s="30">
        <v>22643.39</v>
      </c>
      <c r="O329" s="29"/>
      <c r="P329" s="30">
        <v>1327925.72</v>
      </c>
    </row>
    <row r="330" spans="1:16" x14ac:dyDescent="0.3">
      <c r="A330" s="25" t="s">
        <v>404</v>
      </c>
      <c r="B330" s="30">
        <v>525326.67000000004</v>
      </c>
      <c r="C330" s="30">
        <v>223281</v>
      </c>
      <c r="D330" s="30">
        <v>3927.06</v>
      </c>
      <c r="E330" s="30">
        <v>95873.84</v>
      </c>
      <c r="F330" s="30">
        <v>22943.19</v>
      </c>
      <c r="G330" s="30">
        <v>29231.94</v>
      </c>
      <c r="H330" s="30">
        <v>267199.09999999998</v>
      </c>
      <c r="I330" s="30">
        <v>3539.35</v>
      </c>
      <c r="J330" s="30">
        <v>68049.850000000006</v>
      </c>
      <c r="K330" s="30">
        <v>10285.120000000001</v>
      </c>
      <c r="L330" s="30">
        <v>40035.06</v>
      </c>
      <c r="M330" s="30">
        <v>19459.73</v>
      </c>
      <c r="N330" s="30">
        <v>22692.06</v>
      </c>
      <c r="O330" s="29"/>
      <c r="P330" s="30">
        <v>1331843.98</v>
      </c>
    </row>
    <row r="331" spans="1:16" x14ac:dyDescent="0.3">
      <c r="A331" s="25" t="s">
        <v>405</v>
      </c>
      <c r="B331" s="30">
        <v>524363.74</v>
      </c>
      <c r="C331" s="30">
        <v>224531.53</v>
      </c>
      <c r="D331" s="30">
        <v>3929.5</v>
      </c>
      <c r="E331" s="30">
        <v>95661.61</v>
      </c>
      <c r="F331" s="30">
        <v>23052.28</v>
      </c>
      <c r="G331" s="30">
        <v>29457.35</v>
      </c>
      <c r="H331" s="30">
        <v>266600.87</v>
      </c>
      <c r="I331" s="30">
        <v>3620.13</v>
      </c>
      <c r="J331" s="30">
        <v>68150.23</v>
      </c>
      <c r="K331" s="30">
        <v>10354.31</v>
      </c>
      <c r="L331" s="30">
        <v>40195.980000000003</v>
      </c>
      <c r="M331" s="30">
        <v>20334.55</v>
      </c>
      <c r="N331" s="30">
        <v>22773.3</v>
      </c>
      <c r="O331" s="29"/>
      <c r="P331" s="30">
        <v>1333025.3700000001</v>
      </c>
    </row>
    <row r="332" spans="1:16" x14ac:dyDescent="0.3">
      <c r="A332" s="25" t="s">
        <v>406</v>
      </c>
      <c r="B332" s="30">
        <v>523253.68</v>
      </c>
      <c r="C332" s="30">
        <v>226306.64</v>
      </c>
      <c r="D332" s="30">
        <v>3929.95</v>
      </c>
      <c r="E332" s="30">
        <v>96997.53</v>
      </c>
      <c r="F332" s="30">
        <v>23195.35</v>
      </c>
      <c r="G332" s="30">
        <v>29732.27</v>
      </c>
      <c r="H332" s="30">
        <v>266248.75</v>
      </c>
      <c r="I332" s="30">
        <v>3704.83</v>
      </c>
      <c r="J332" s="30">
        <v>68183.98</v>
      </c>
      <c r="K332" s="30">
        <v>10445.89</v>
      </c>
      <c r="L332" s="30">
        <v>40377.019999999997</v>
      </c>
      <c r="M332" s="30">
        <v>20927.29</v>
      </c>
      <c r="N332" s="30">
        <v>22876.43</v>
      </c>
      <c r="O332" s="29"/>
      <c r="P332" s="30">
        <v>1336179.6100000001</v>
      </c>
    </row>
    <row r="333" spans="1:16" x14ac:dyDescent="0.3">
      <c r="A333" s="25" t="s">
        <v>407</v>
      </c>
      <c r="B333" s="30">
        <v>522607.25</v>
      </c>
      <c r="C333" s="30">
        <v>227729.56</v>
      </c>
      <c r="D333" s="30">
        <v>3933.98</v>
      </c>
      <c r="E333" s="30">
        <v>97789.62</v>
      </c>
      <c r="F333" s="30">
        <v>23233</v>
      </c>
      <c r="G333" s="30">
        <v>29870.61</v>
      </c>
      <c r="H333" s="30">
        <v>266539.14</v>
      </c>
      <c r="I333" s="30">
        <v>3773.32</v>
      </c>
      <c r="J333" s="30">
        <v>68173.05</v>
      </c>
      <c r="K333" s="30">
        <v>10422.69</v>
      </c>
      <c r="L333" s="30">
        <v>40595.83</v>
      </c>
      <c r="M333" s="30">
        <v>21444.25</v>
      </c>
      <c r="N333" s="30">
        <v>22984.3</v>
      </c>
      <c r="O333" s="29"/>
      <c r="P333" s="30">
        <v>1339096.6000000001</v>
      </c>
    </row>
    <row r="334" spans="1:16" x14ac:dyDescent="0.3">
      <c r="A334" s="25" t="s">
        <v>408</v>
      </c>
      <c r="B334" s="30">
        <v>522489.17</v>
      </c>
      <c r="C334" s="30">
        <v>230129.1</v>
      </c>
      <c r="D334" s="30">
        <v>3944.53</v>
      </c>
      <c r="E334" s="30">
        <v>99223.039999999994</v>
      </c>
      <c r="F334" s="30">
        <v>23294.61</v>
      </c>
      <c r="G334" s="30">
        <v>30075.46</v>
      </c>
      <c r="H334" s="30">
        <v>267212.65000000002</v>
      </c>
      <c r="I334" s="30">
        <v>3785.27</v>
      </c>
      <c r="J334" s="30">
        <v>68134.899999999994</v>
      </c>
      <c r="K334" s="30">
        <v>10476.44</v>
      </c>
      <c r="L334" s="30">
        <v>40914.32</v>
      </c>
      <c r="M334" s="30">
        <v>22521.66</v>
      </c>
      <c r="N334" s="30">
        <v>23083.47</v>
      </c>
      <c r="O334" s="29"/>
      <c r="P334" s="30">
        <v>1345284.63</v>
      </c>
    </row>
    <row r="335" spans="1:16" x14ac:dyDescent="0.3">
      <c r="A335" s="25" t="s">
        <v>409</v>
      </c>
      <c r="B335" s="30">
        <v>522881.08</v>
      </c>
      <c r="C335" s="30">
        <v>231840.2</v>
      </c>
      <c r="D335" s="30">
        <v>3945.97</v>
      </c>
      <c r="E335" s="30">
        <v>101461.89</v>
      </c>
      <c r="F335" s="30">
        <v>23027.42</v>
      </c>
      <c r="G335" s="30">
        <v>30039.05</v>
      </c>
      <c r="H335" s="30">
        <v>266726.14</v>
      </c>
      <c r="I335" s="30">
        <v>3776.02</v>
      </c>
      <c r="J335" s="30">
        <v>68355.94</v>
      </c>
      <c r="K335" s="30">
        <v>10562.98</v>
      </c>
      <c r="L335" s="30">
        <v>41485.14</v>
      </c>
      <c r="M335" s="30">
        <v>22343.45</v>
      </c>
      <c r="N335" s="30">
        <v>23181.7</v>
      </c>
      <c r="O335" s="29"/>
      <c r="P335" s="30">
        <v>1349626.98</v>
      </c>
    </row>
    <row r="336" spans="1:16" x14ac:dyDescent="0.3">
      <c r="A336" s="25" t="s">
        <v>410</v>
      </c>
      <c r="B336" s="30">
        <v>523932.8</v>
      </c>
      <c r="C336" s="30">
        <v>233936.82</v>
      </c>
      <c r="D336" s="30">
        <v>3959.16</v>
      </c>
      <c r="E336" s="30">
        <v>102943.47</v>
      </c>
      <c r="F336" s="30">
        <v>22752.78</v>
      </c>
      <c r="G336" s="30">
        <v>30070.49</v>
      </c>
      <c r="H336" s="30">
        <v>266157.77</v>
      </c>
      <c r="I336" s="30">
        <v>3748.64</v>
      </c>
      <c r="J336" s="30">
        <v>68550.66</v>
      </c>
      <c r="K336" s="30">
        <v>10551.71</v>
      </c>
      <c r="L336" s="30">
        <v>42161.91</v>
      </c>
      <c r="M336" s="30">
        <v>22425.1</v>
      </c>
      <c r="N336" s="30">
        <v>23282.86</v>
      </c>
      <c r="O336" s="29"/>
      <c r="P336" s="30">
        <v>1354474.17</v>
      </c>
    </row>
    <row r="337" spans="1:16" x14ac:dyDescent="0.3">
      <c r="A337" s="25" t="s">
        <v>411</v>
      </c>
      <c r="B337" s="30">
        <v>525061.14</v>
      </c>
      <c r="C337" s="30">
        <v>236076.84</v>
      </c>
      <c r="D337" s="30">
        <v>3974.66</v>
      </c>
      <c r="E337" s="30">
        <v>103151.67</v>
      </c>
      <c r="F337" s="30">
        <v>22654.34</v>
      </c>
      <c r="G337" s="30">
        <v>30119.72</v>
      </c>
      <c r="H337" s="30">
        <v>266499.05</v>
      </c>
      <c r="I337" s="30">
        <v>3722.59</v>
      </c>
      <c r="J337" s="30">
        <v>68702.539999999994</v>
      </c>
      <c r="K337" s="30">
        <v>10555.91</v>
      </c>
      <c r="L337" s="30">
        <v>42855.73</v>
      </c>
      <c r="M337" s="30">
        <v>22316.74</v>
      </c>
      <c r="N337" s="30">
        <v>23389.45</v>
      </c>
      <c r="O337" s="29"/>
      <c r="P337" s="30">
        <v>1359080.37</v>
      </c>
    </row>
    <row r="338" spans="1:16" x14ac:dyDescent="0.3">
      <c r="A338" s="25" t="s">
        <v>412</v>
      </c>
      <c r="B338" s="30">
        <v>527196.39</v>
      </c>
      <c r="C338" s="30">
        <v>238850.82</v>
      </c>
      <c r="D338" s="30">
        <v>3996.03</v>
      </c>
      <c r="E338" s="30">
        <v>105257.38</v>
      </c>
      <c r="F338" s="30">
        <v>22878.44</v>
      </c>
      <c r="G338" s="30">
        <v>30210.98</v>
      </c>
      <c r="H338" s="30">
        <v>268173.19</v>
      </c>
      <c r="I338" s="30">
        <v>3696.49</v>
      </c>
      <c r="J338" s="30">
        <v>68799.320000000007</v>
      </c>
      <c r="K338" s="30">
        <v>10427.68</v>
      </c>
      <c r="L338" s="30">
        <v>43565.9</v>
      </c>
      <c r="M338" s="30">
        <v>22619.27</v>
      </c>
      <c r="N338" s="30">
        <v>23517.29</v>
      </c>
      <c r="O338" s="29"/>
      <c r="P338" s="30">
        <v>1369189.18</v>
      </c>
    </row>
    <row r="339" spans="1:16" x14ac:dyDescent="0.3">
      <c r="A339" s="25" t="s">
        <v>413</v>
      </c>
      <c r="B339" s="30">
        <v>527918</v>
      </c>
      <c r="C339" s="30">
        <v>240887.15</v>
      </c>
      <c r="D339" s="30">
        <v>3997.29</v>
      </c>
      <c r="E339" s="30">
        <v>107453.46</v>
      </c>
      <c r="F339" s="30">
        <v>22788.79</v>
      </c>
      <c r="G339" s="30">
        <v>30139.89</v>
      </c>
      <c r="H339" s="30">
        <v>268474.71999999997</v>
      </c>
      <c r="I339" s="30">
        <v>3695.74</v>
      </c>
      <c r="J339" s="30">
        <v>69195.06</v>
      </c>
      <c r="K339" s="30">
        <v>10280.01</v>
      </c>
      <c r="L339" s="30">
        <v>44217.1</v>
      </c>
      <c r="M339" s="30">
        <v>22855.15</v>
      </c>
      <c r="N339" s="30">
        <v>23669.71</v>
      </c>
      <c r="O339" s="29"/>
      <c r="P339" s="30">
        <v>1375572.07</v>
      </c>
    </row>
    <row r="340" spans="1:16" x14ac:dyDescent="0.3">
      <c r="A340" s="25" t="s">
        <v>414</v>
      </c>
      <c r="B340" s="30">
        <v>528775.23</v>
      </c>
      <c r="C340" s="30">
        <v>243545.60000000001</v>
      </c>
      <c r="D340" s="30">
        <v>4005.81</v>
      </c>
      <c r="E340" s="30">
        <v>110344.31</v>
      </c>
      <c r="F340" s="30">
        <v>22612.7</v>
      </c>
      <c r="G340" s="30">
        <v>30062.21</v>
      </c>
      <c r="H340" s="30">
        <v>268799.71000000002</v>
      </c>
      <c r="I340" s="30">
        <v>3715.3</v>
      </c>
      <c r="J340" s="30">
        <v>69549</v>
      </c>
      <c r="K340" s="30">
        <v>10231.620000000001</v>
      </c>
      <c r="L340" s="30">
        <v>44726.78</v>
      </c>
      <c r="M340" s="30">
        <v>22896.18</v>
      </c>
      <c r="N340" s="30">
        <v>23841.360000000001</v>
      </c>
      <c r="O340" s="29"/>
      <c r="P340" s="30">
        <v>1383105.82</v>
      </c>
    </row>
    <row r="341" spans="1:16" x14ac:dyDescent="0.3">
      <c r="A341" s="25" t="s">
        <v>415</v>
      </c>
      <c r="B341" s="30">
        <v>529791.5</v>
      </c>
      <c r="C341" s="30">
        <v>245596.75</v>
      </c>
      <c r="D341" s="30">
        <v>4014.32</v>
      </c>
      <c r="E341" s="30">
        <v>113341</v>
      </c>
      <c r="F341" s="30">
        <v>22306.29</v>
      </c>
      <c r="G341" s="30">
        <v>29969.09</v>
      </c>
      <c r="H341" s="30">
        <v>269607.59999999998</v>
      </c>
      <c r="I341" s="30">
        <v>3765.91</v>
      </c>
      <c r="J341" s="30">
        <v>69876.22</v>
      </c>
      <c r="K341" s="30">
        <v>10236.200000000001</v>
      </c>
      <c r="L341" s="30">
        <v>45152.19</v>
      </c>
      <c r="M341" s="30">
        <v>22847.94</v>
      </c>
      <c r="N341" s="30">
        <v>24034.03</v>
      </c>
      <c r="O341" s="29"/>
      <c r="P341" s="30">
        <v>1390539.04</v>
      </c>
    </row>
    <row r="342" spans="1:16" x14ac:dyDescent="0.3">
      <c r="A342" s="25" t="s">
        <v>416</v>
      </c>
      <c r="B342" s="30">
        <v>531966.9</v>
      </c>
      <c r="C342" s="30">
        <v>247106.32</v>
      </c>
      <c r="D342" s="30">
        <v>4037.57</v>
      </c>
      <c r="E342" s="30">
        <v>115223.02</v>
      </c>
      <c r="F342" s="30">
        <v>22118.94</v>
      </c>
      <c r="G342" s="30">
        <v>29970.42</v>
      </c>
      <c r="H342" s="30">
        <v>270876.06</v>
      </c>
      <c r="I342" s="30">
        <v>3762.86</v>
      </c>
      <c r="J342" s="30">
        <v>70189.429999999993</v>
      </c>
      <c r="K342" s="30">
        <v>10182.73</v>
      </c>
      <c r="L342" s="30">
        <v>45483.040000000001</v>
      </c>
      <c r="M342" s="30">
        <v>23002.15</v>
      </c>
      <c r="N342" s="30">
        <v>24248.6</v>
      </c>
      <c r="O342" s="29"/>
      <c r="P342" s="30">
        <v>1398168.05</v>
      </c>
    </row>
    <row r="343" spans="1:16" x14ac:dyDescent="0.3">
      <c r="A343" s="25" t="s">
        <v>417</v>
      </c>
      <c r="B343" s="30">
        <v>533070.29</v>
      </c>
      <c r="C343" s="30">
        <v>248360.92</v>
      </c>
      <c r="D343" s="30">
        <v>4041.48</v>
      </c>
      <c r="E343" s="30">
        <v>116662.31</v>
      </c>
      <c r="F343" s="30">
        <v>21874.05</v>
      </c>
      <c r="G343" s="30">
        <v>29974.16</v>
      </c>
      <c r="H343" s="30">
        <v>271435.02</v>
      </c>
      <c r="I343" s="30">
        <v>3729.36</v>
      </c>
      <c r="J343" s="30">
        <v>70579.490000000005</v>
      </c>
      <c r="K343" s="30">
        <v>10030.75</v>
      </c>
      <c r="L343" s="30">
        <v>45878.54</v>
      </c>
      <c r="M343" s="30">
        <v>22843.42</v>
      </c>
      <c r="N343" s="30">
        <v>24488.94</v>
      </c>
      <c r="O343" s="29"/>
      <c r="P343" s="30">
        <v>1402968.74</v>
      </c>
    </row>
    <row r="344" spans="1:16" x14ac:dyDescent="0.3">
      <c r="A344" s="25" t="s">
        <v>418</v>
      </c>
      <c r="B344" s="30">
        <v>534172.28</v>
      </c>
      <c r="C344" s="30">
        <v>249502.3</v>
      </c>
      <c r="D344" s="30">
        <v>4045.71</v>
      </c>
      <c r="E344" s="30">
        <v>119373.74</v>
      </c>
      <c r="F344" s="30">
        <v>21462.62</v>
      </c>
      <c r="G344" s="30">
        <v>29964.79</v>
      </c>
      <c r="H344" s="30">
        <v>272159.32</v>
      </c>
      <c r="I344" s="30">
        <v>3678.09</v>
      </c>
      <c r="J344" s="30">
        <v>70967.679999999993</v>
      </c>
      <c r="K344" s="30">
        <v>9793.1299999999992</v>
      </c>
      <c r="L344" s="30">
        <v>46214.03</v>
      </c>
      <c r="M344" s="30">
        <v>22652.43</v>
      </c>
      <c r="N344" s="30">
        <v>24743.81</v>
      </c>
      <c r="O344" s="29"/>
      <c r="P344" s="30">
        <v>1408729.94</v>
      </c>
    </row>
    <row r="345" spans="1:16" x14ac:dyDescent="0.3">
      <c r="A345" s="25" t="s">
        <v>419</v>
      </c>
      <c r="B345" s="30">
        <v>536191.21</v>
      </c>
      <c r="C345" s="30">
        <v>250397.01</v>
      </c>
      <c r="D345" s="30">
        <v>4068.69</v>
      </c>
      <c r="E345" s="30">
        <v>120869.49</v>
      </c>
      <c r="F345" s="30">
        <v>21219.88</v>
      </c>
      <c r="G345" s="30">
        <v>29986.09</v>
      </c>
      <c r="H345" s="30">
        <v>273148.19</v>
      </c>
      <c r="I345" s="30">
        <v>3622.81</v>
      </c>
      <c r="J345" s="30">
        <v>71354.67</v>
      </c>
      <c r="K345" s="30">
        <v>9569.35</v>
      </c>
      <c r="L345" s="30">
        <v>46501.38</v>
      </c>
      <c r="M345" s="30">
        <v>22584.42</v>
      </c>
      <c r="N345" s="30">
        <v>25005.59</v>
      </c>
      <c r="O345" s="29"/>
      <c r="P345" s="30">
        <v>1414518.78</v>
      </c>
    </row>
    <row r="346" spans="1:16" x14ac:dyDescent="0.3">
      <c r="A346" s="25" t="s">
        <v>420</v>
      </c>
      <c r="B346" s="30">
        <v>538583.86</v>
      </c>
      <c r="C346" s="30">
        <v>251363.09</v>
      </c>
      <c r="D346" s="30">
        <v>4083.93</v>
      </c>
      <c r="E346" s="30">
        <v>122055.61</v>
      </c>
      <c r="F346" s="30">
        <v>21221.88</v>
      </c>
      <c r="G346" s="30">
        <v>30051.65</v>
      </c>
      <c r="H346" s="30">
        <v>275401.65000000002</v>
      </c>
      <c r="I346" s="30">
        <v>3534.44</v>
      </c>
      <c r="J346" s="30">
        <v>71722.429999999993</v>
      </c>
      <c r="K346" s="30">
        <v>9334.57</v>
      </c>
      <c r="L346" s="30">
        <v>46776.38</v>
      </c>
      <c r="M346" s="30">
        <v>23037.56</v>
      </c>
      <c r="N346" s="30">
        <v>25260.5</v>
      </c>
      <c r="O346" s="29"/>
      <c r="P346" s="30">
        <v>1422427.54</v>
      </c>
    </row>
    <row r="347" spans="1:16" x14ac:dyDescent="0.3">
      <c r="A347" s="25" t="s">
        <v>421</v>
      </c>
      <c r="B347" s="30">
        <v>539846.11</v>
      </c>
      <c r="C347" s="30">
        <v>252168.48</v>
      </c>
      <c r="D347" s="30">
        <v>4084.61</v>
      </c>
      <c r="E347" s="30">
        <v>122323.52</v>
      </c>
      <c r="F347" s="30">
        <v>21147.61</v>
      </c>
      <c r="G347" s="30">
        <v>30055.95</v>
      </c>
      <c r="H347" s="30">
        <v>275619</v>
      </c>
      <c r="I347" s="30">
        <v>3448.07</v>
      </c>
      <c r="J347" s="30">
        <v>72085</v>
      </c>
      <c r="K347" s="30">
        <v>9078.1299999999992</v>
      </c>
      <c r="L347" s="30">
        <v>47047.09</v>
      </c>
      <c r="M347" s="30">
        <v>23403.360000000001</v>
      </c>
      <c r="N347" s="30">
        <v>25501.41</v>
      </c>
      <c r="O347" s="29"/>
      <c r="P347" s="30">
        <v>1425808.35</v>
      </c>
    </row>
    <row r="348" spans="1:16" x14ac:dyDescent="0.3">
      <c r="A348" s="25" t="s">
        <v>422</v>
      </c>
      <c r="B348" s="30">
        <v>540957.36</v>
      </c>
      <c r="C348" s="30">
        <v>253149.58</v>
      </c>
      <c r="D348" s="30">
        <v>4094.22</v>
      </c>
      <c r="E348" s="30">
        <v>122831.52</v>
      </c>
      <c r="F348" s="30">
        <v>20961.099999999999</v>
      </c>
      <c r="G348" s="30">
        <v>30025.97</v>
      </c>
      <c r="H348" s="30">
        <v>276346.38</v>
      </c>
      <c r="I348" s="30">
        <v>3366.51</v>
      </c>
      <c r="J348" s="30">
        <v>72721.78</v>
      </c>
      <c r="K348" s="30">
        <v>8841.17</v>
      </c>
      <c r="L348" s="30">
        <v>47274.37</v>
      </c>
      <c r="M348" s="30">
        <v>23708.26</v>
      </c>
      <c r="N348" s="30">
        <v>25767.62</v>
      </c>
      <c r="O348" s="29"/>
      <c r="P348" s="30">
        <v>1430045.85</v>
      </c>
    </row>
    <row r="349" spans="1:16" x14ac:dyDescent="0.3">
      <c r="A349" s="25" t="s">
        <v>423</v>
      </c>
      <c r="B349" s="30">
        <v>543119.56999999995</v>
      </c>
      <c r="C349" s="30">
        <v>254065.14</v>
      </c>
      <c r="D349" s="30">
        <v>4113.18</v>
      </c>
      <c r="E349" s="30">
        <v>122242.24000000001</v>
      </c>
      <c r="F349" s="30">
        <v>20789.45</v>
      </c>
      <c r="G349" s="30">
        <v>30249.07</v>
      </c>
      <c r="H349" s="30">
        <v>276660.59999999998</v>
      </c>
      <c r="I349" s="30">
        <v>3294.8</v>
      </c>
      <c r="J349" s="30">
        <v>73579.17</v>
      </c>
      <c r="K349" s="30">
        <v>8598.24</v>
      </c>
      <c r="L349" s="30">
        <v>47501.11</v>
      </c>
      <c r="M349" s="30">
        <v>23723.81</v>
      </c>
      <c r="N349" s="30">
        <v>26016.48</v>
      </c>
      <c r="O349" s="29"/>
      <c r="P349" s="30">
        <v>1433952.85</v>
      </c>
    </row>
    <row r="350" spans="1:16" x14ac:dyDescent="0.3">
      <c r="A350" s="25" t="s">
        <v>552</v>
      </c>
      <c r="B350" s="30">
        <v>545635.35</v>
      </c>
      <c r="C350" s="30">
        <v>255498.6</v>
      </c>
      <c r="D350" s="30">
        <v>4134.38</v>
      </c>
      <c r="E350" s="30">
        <v>122155.68</v>
      </c>
      <c r="F350" s="30">
        <v>20713.740000000002</v>
      </c>
      <c r="G350" s="30">
        <v>30438.44</v>
      </c>
      <c r="H350" s="30">
        <v>277685.7</v>
      </c>
      <c r="I350" s="30">
        <v>3228.91</v>
      </c>
      <c r="J350" s="30">
        <v>74444.639999999999</v>
      </c>
      <c r="K350" s="30">
        <v>8352.07</v>
      </c>
      <c r="L350" s="30">
        <v>47779.66</v>
      </c>
      <c r="M350" s="30">
        <v>23797.64</v>
      </c>
      <c r="N350" s="30">
        <v>26250.560000000001</v>
      </c>
      <c r="P350" s="30">
        <v>1440115.38</v>
      </c>
    </row>
    <row r="351" spans="1:16" x14ac:dyDescent="0.3">
      <c r="A351" s="25" t="s">
        <v>574</v>
      </c>
      <c r="B351" s="30">
        <v>548097.35</v>
      </c>
      <c r="C351" s="30">
        <v>256959.65</v>
      </c>
      <c r="D351" s="30">
        <v>4143.83</v>
      </c>
      <c r="E351" s="30">
        <v>121652.63</v>
      </c>
      <c r="F351" s="30">
        <v>20660.14</v>
      </c>
      <c r="G351" s="30">
        <v>30549.67</v>
      </c>
      <c r="H351" s="30">
        <v>277888.03000000003</v>
      </c>
      <c r="I351" s="30">
        <v>3180.2</v>
      </c>
      <c r="J351" s="30">
        <v>75180.66</v>
      </c>
      <c r="K351" s="30">
        <v>8184.38</v>
      </c>
      <c r="L351" s="30">
        <v>48088.93</v>
      </c>
      <c r="M351" s="30">
        <v>23753.37</v>
      </c>
      <c r="N351" s="30">
        <v>26470.43</v>
      </c>
      <c r="P351" s="30">
        <v>1444809.29</v>
      </c>
    </row>
    <row r="352" spans="1:16" x14ac:dyDescent="0.3">
      <c r="A352" s="25" t="s">
        <v>585</v>
      </c>
      <c r="B352" s="30">
        <v>550306.25</v>
      </c>
      <c r="C352" s="30">
        <v>258225.4</v>
      </c>
      <c r="D352" s="30">
        <v>4160.18</v>
      </c>
      <c r="E352" s="30">
        <v>122867.18</v>
      </c>
      <c r="F352" s="30">
        <v>20527.98</v>
      </c>
      <c r="G352" s="30">
        <v>30693.05</v>
      </c>
      <c r="H352" s="30">
        <v>277516.19</v>
      </c>
      <c r="I352" s="30">
        <v>3127.58</v>
      </c>
      <c r="J352" s="30">
        <v>75744.39</v>
      </c>
      <c r="K352" s="30">
        <v>7947.69</v>
      </c>
      <c r="L352" s="30">
        <v>48350.99</v>
      </c>
      <c r="M352" s="30">
        <v>23702.14</v>
      </c>
      <c r="N352" s="30">
        <v>26684.66</v>
      </c>
      <c r="P352" s="30">
        <v>1449853.68</v>
      </c>
    </row>
  </sheetData>
  <hyperlinks>
    <hyperlink ref="A1" location="Contents!A1" display="Return to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885697be649c75ec85dfef4b121aaf2b">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47018dbbc9a0e660afa085cd3e3ec970"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421</TrackerID>
    <MoveTo xmlns="2541d45d-41ad-4814-bf67-1422fc7ee58e" xsi:nil="true"/>
  </documentManagement>
</p:properties>
</file>

<file path=customXml/itemProps1.xml><?xml version="1.0" encoding="utf-8"?>
<ds:datastoreItem xmlns:ds="http://schemas.openxmlformats.org/officeDocument/2006/customXml" ds:itemID="{244C5B32-1F71-4137-BD42-A9494B143D93}"/>
</file>

<file path=customXml/itemProps2.xml><?xml version="1.0" encoding="utf-8"?>
<ds:datastoreItem xmlns:ds="http://schemas.openxmlformats.org/officeDocument/2006/customXml" ds:itemID="{01FB9B57-D312-4632-A43A-E7D36061AA81}"/>
</file>

<file path=customXml/itemProps3.xml><?xml version="1.0" encoding="utf-8"?>
<ds:datastoreItem xmlns:ds="http://schemas.openxmlformats.org/officeDocument/2006/customXml" ds:itemID="{5A0AFEE7-8C14-4D09-95B3-4D599BB4479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Contents</vt:lpstr>
      <vt:lpstr>Definitions</vt:lpstr>
      <vt:lpstr>VICS_Ind</vt:lpstr>
      <vt:lpstr>VICS_Asset</vt:lpstr>
      <vt:lpstr>Revisions</vt:lpstr>
      <vt:lpstr>UC_Ind</vt:lpstr>
      <vt:lpstr>UC_Asset</vt:lpstr>
      <vt:lpstr>PCS_Ind</vt:lpstr>
      <vt:lpstr>PCS_Asset</vt:lpstr>
      <vt:lpstr>GFCF!_Ind</vt:lpstr>
      <vt:lpstr>GFCF!_Asset</vt:lpstr>
      <vt:lpstr>PGFCF_Ind</vt:lpstr>
      <vt:lpstr>PGFCF_Asset</vt:lpstr>
      <vt:lpstr>RoR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Capital services estimates (experimental)</dc:title>
  <dc:creator>Franklin, Mark</dc:creator>
  <cp:lastModifiedBy>Korhonen, Riikka</cp:lastModifiedBy>
  <dcterms:created xsi:type="dcterms:W3CDTF">2019-01-02T10:40:09Z</dcterms:created>
  <dcterms:modified xsi:type="dcterms:W3CDTF">2019-10-07T06:09:48Z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214300</vt:r8>
  </property>
  <property fmtid="{D5CDD505-2E9C-101B-9397-08002B2CF9AE}" pid="4" name="WorkflowChangePath">
    <vt:lpwstr>5fadce3b-607b-46b3-89c3-0f8380f540b1,2;5fadce3b-607b-46b3-89c3-0f8380f540b1,4;</vt:lpwstr>
  </property>
</Properties>
</file>